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SG\0000.N.22. nmi packages\nutribudget\data\"/>
    </mc:Choice>
  </mc:AlternateContent>
  <xr:revisionPtr revIDLastSave="0" documentId="13_ncr:1_{0D8F4B2B-FF9F-4B25-A284-E49E94B3C375}" xr6:coauthVersionLast="47" xr6:coauthVersionMax="47" xr10:uidLastSave="{00000000-0000-0000-0000-000000000000}"/>
  <bookViews>
    <workbookView xWindow="-120" yWindow="-120" windowWidth="20730" windowHeight="11040" tabRatio="658" xr2:uid="{E960D83F-1C1E-4AA6-97F3-C96ADE11D25A}"/>
  </bookViews>
  <sheets>
    <sheet name=" CM Task 1.2 &amp; Crop yield" sheetId="1" r:id="rId1"/>
    <sheet name="SM &amp; Crop yield " sheetId="5" r:id="rId2"/>
    <sheet name="NM &amp; Crop yield" sheetId="6" r:id="rId3"/>
    <sheet name="Studies archive" sheetId="4" r:id="rId4"/>
    <sheet name="Table 1 variables" sheetId="2" r:id="rId5"/>
    <sheet name="Table 2 managements" sheetId="3" r:id="rId6"/>
    <sheet name="Shu Dublicates" sheetId="7" r:id="rId7"/>
  </sheets>
  <definedNames>
    <definedName name="_xlnm._FilterDatabase" localSheetId="0" hidden="1">' CM Task 1.2 &amp; Crop yield'!$A$1:$AJ$461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63" i="1" l="1"/>
  <c r="AG163" i="1"/>
  <c r="AH162" i="1"/>
  <c r="AG162" i="1"/>
  <c r="AH161" i="1"/>
  <c r="AG161" i="1"/>
  <c r="AH175" i="1"/>
  <c r="AG175" i="1"/>
  <c r="AH174" i="1"/>
  <c r="AG174" i="1"/>
  <c r="AH173" i="1"/>
  <c r="AG173" i="1"/>
  <c r="AH172" i="1"/>
  <c r="AG172" i="1"/>
  <c r="AH171" i="1"/>
  <c r="AG171" i="1"/>
  <c r="AH170" i="1"/>
  <c r="AG170" i="1"/>
  <c r="AH169" i="1"/>
  <c r="AG169" i="1"/>
  <c r="AH168" i="1"/>
  <c r="AG168" i="1"/>
  <c r="AG176" i="1"/>
  <c r="AH176" i="1"/>
  <c r="AG177" i="1"/>
  <c r="AH177" i="1"/>
  <c r="AG178" i="1"/>
  <c r="AH178" i="1"/>
  <c r="AG179" i="1"/>
  <c r="AH179" i="1"/>
  <c r="AG180" i="1"/>
  <c r="AH180" i="1"/>
  <c r="AG181" i="1"/>
  <c r="AH181" i="1"/>
  <c r="AG182" i="1"/>
  <c r="AH182" i="1"/>
  <c r="AH183" i="1"/>
  <c r="AG183" i="1"/>
  <c r="AI2" i="6"/>
  <c r="AJ2" i="6"/>
  <c r="AJ2" i="5"/>
  <c r="AI2" i="5"/>
  <c r="AH18" i="6"/>
  <c r="AG18" i="6"/>
  <c r="AH17" i="6"/>
  <c r="AG17" i="6"/>
  <c r="AH16" i="6"/>
  <c r="AH15" i="6"/>
  <c r="AH14" i="6"/>
  <c r="AH13" i="6"/>
  <c r="AH12" i="6"/>
  <c r="AH11" i="6"/>
  <c r="AH10" i="6"/>
  <c r="AH9" i="6"/>
  <c r="AH8" i="6"/>
  <c r="AG16" i="6"/>
  <c r="AG15" i="6"/>
  <c r="AG14" i="6"/>
  <c r="AG13" i="6"/>
  <c r="AG12" i="6"/>
  <c r="AG11" i="6"/>
  <c r="AG10" i="6"/>
  <c r="AG9" i="6"/>
  <c r="AG8" i="6"/>
  <c r="AF21" i="1" l="1"/>
  <c r="AF20" i="1"/>
  <c r="AF19" i="1"/>
  <c r="AF18" i="1"/>
  <c r="AF17" i="1"/>
  <c r="AF16" i="1"/>
</calcChain>
</file>

<file path=xl/sharedStrings.xml><?xml version="1.0" encoding="utf-8"?>
<sst xmlns="http://schemas.openxmlformats.org/spreadsheetml/2006/main" count="15824" uniqueCount="1368">
  <si>
    <t>study_ID</t>
  </si>
  <si>
    <t>dataset_ID</t>
  </si>
  <si>
    <t>reference</t>
  </si>
  <si>
    <t>lat</t>
  </si>
  <si>
    <t>lon</t>
  </si>
  <si>
    <t>Decimal degree lat</t>
  </si>
  <si>
    <t>Decimal degree lon</t>
  </si>
  <si>
    <t>duration</t>
  </si>
  <si>
    <t>year</t>
  </si>
  <si>
    <t>mat</t>
  </si>
  <si>
    <t>map</t>
  </si>
  <si>
    <t>soc</t>
  </si>
  <si>
    <t>pH</t>
  </si>
  <si>
    <t>clay (%)</t>
  </si>
  <si>
    <t>crop_type</t>
  </si>
  <si>
    <t>crop_residue</t>
  </si>
  <si>
    <t>cover_crop</t>
  </si>
  <si>
    <t>crop_rotation</t>
  </si>
  <si>
    <t>tillage</t>
  </si>
  <si>
    <t>fertilizer_type</t>
  </si>
  <si>
    <t>man_code</t>
  </si>
  <si>
    <t>man_treatment</t>
  </si>
  <si>
    <t>man_control</t>
  </si>
  <si>
    <t>nutri_code</t>
  </si>
  <si>
    <t>nutri_dose_N</t>
  </si>
  <si>
    <t>nutri_dose_P</t>
  </si>
  <si>
    <t>nutri_dose_K</t>
  </si>
  <si>
    <t>nutri_dose_Mg</t>
  </si>
  <si>
    <t xml:space="preserve">replication </t>
  </si>
  <si>
    <t>kpi</t>
  </si>
  <si>
    <t>kpi_treat</t>
  </si>
  <si>
    <t>kpi_control</t>
  </si>
  <si>
    <t>kpi_treat_sd</t>
  </si>
  <si>
    <t>kpi_contr_sd</t>
  </si>
  <si>
    <t>kpi_treat_se</t>
  </si>
  <si>
    <t>kpi_contr_se</t>
  </si>
  <si>
    <t xml:space="preserve">Couëdel et al., 2018 </t>
  </si>
  <si>
    <t>46°00'N</t>
  </si>
  <si>
    <t>2°00'E</t>
  </si>
  <si>
    <t>2 years</t>
  </si>
  <si>
    <t>wheat</t>
  </si>
  <si>
    <t>no</t>
  </si>
  <si>
    <t>yes</t>
  </si>
  <si>
    <t>RT</t>
  </si>
  <si>
    <t>CC</t>
  </si>
  <si>
    <t>cover cropping</t>
  </si>
  <si>
    <t>no cover crop</t>
  </si>
  <si>
    <t>crop yield</t>
  </si>
  <si>
    <t>Plaza-Bonilla et al., 2017a</t>
  </si>
  <si>
    <t>CT</t>
  </si>
  <si>
    <t>Gabriel and Quemeda, 2011</t>
  </si>
  <si>
    <t xml:space="preserve">40.4637°N </t>
  </si>
  <si>
    <t>3.7492° W</t>
  </si>
  <si>
    <t>3 years</t>
  </si>
  <si>
    <t>maize</t>
  </si>
  <si>
    <t>NT</t>
  </si>
  <si>
    <t>Mijangos et al., 2008</t>
  </si>
  <si>
    <t>42.9896° N</t>
  </si>
  <si>
    <t>2.6189° W</t>
  </si>
  <si>
    <t>inorganic</t>
  </si>
  <si>
    <t>CT+CC+M</t>
  </si>
  <si>
    <t>conventional tillage + cover crop+ mowing</t>
  </si>
  <si>
    <t>no tillage + no cover crop</t>
  </si>
  <si>
    <t>N</t>
  </si>
  <si>
    <t>Mijangos et al., 2009</t>
  </si>
  <si>
    <t>organic</t>
  </si>
  <si>
    <t>CT+CC+S</t>
  </si>
  <si>
    <t>Mijangos et al., 2010</t>
  </si>
  <si>
    <t>NT+CC+M</t>
  </si>
  <si>
    <t>no tillage + cover crop</t>
  </si>
  <si>
    <t>Mijangos et al., 2011</t>
  </si>
  <si>
    <t>NT+CC+S</t>
  </si>
  <si>
    <t>Dimassi et al., 2014</t>
  </si>
  <si>
    <t xml:space="preserve">48°19'48.0"N </t>
  </si>
  <si>
    <t>2°22'48.0"E</t>
  </si>
  <si>
    <t>41 years</t>
  </si>
  <si>
    <t xml:space="preserve"> Winter wheat, Spring barley</t>
  </si>
  <si>
    <t>CC+MCR+RR+CT</t>
  </si>
  <si>
    <t>cover crop+rotation+tillage+residue retention</t>
  </si>
  <si>
    <t>no cover crop + monoculture+ no tillage + no residue</t>
  </si>
  <si>
    <t>9 years</t>
  </si>
  <si>
    <t>13 years</t>
  </si>
  <si>
    <t>29 years</t>
  </si>
  <si>
    <t>CC + MCR + RR + RT</t>
  </si>
  <si>
    <t>cover crop+rotation+ residue reention + reduced tillage</t>
  </si>
  <si>
    <t>CC + MCR + RR + NT</t>
  </si>
  <si>
    <t>cover crop+rotation+ residue retention + no tillage</t>
  </si>
  <si>
    <t>Hu et al., 2018</t>
  </si>
  <si>
    <t xml:space="preserve">54°54'03.6"N </t>
  </si>
  <si>
    <t>9°09'07.2"E</t>
  </si>
  <si>
    <t>8 years</t>
  </si>
  <si>
    <t>Spring barley, Grass-clover, Spring wheat, Lupin, Spring barley, Spring oats</t>
  </si>
  <si>
    <t>CC + MCR + RR + CT</t>
  </si>
  <si>
    <t>cover crop+rotation+ residue retention +  tillage</t>
  </si>
  <si>
    <t>Spring barley, Grass-clover, Winter wheat, Peas/barley, Spring barley, Winter rye</t>
  </si>
  <si>
    <t>N/P/K</t>
  </si>
  <si>
    <t>20/26/49</t>
  </si>
  <si>
    <t>12 years</t>
  </si>
  <si>
    <t>4 years</t>
  </si>
  <si>
    <t>CC +  RR + CT</t>
  </si>
  <si>
    <t>cover crop+ residue retention +  tillage</t>
  </si>
  <si>
    <t>no cover crop + no tillage + no residue</t>
  </si>
  <si>
    <t>Spring barley, Grass-clover, Winter wheat, Peas/barley, Spring barley, Winter wheat</t>
  </si>
  <si>
    <t>23/27/52</t>
  </si>
  <si>
    <t>Spring oat, Winter wheat, Peas/Barley, Spring barley</t>
  </si>
  <si>
    <t>42/40/52</t>
  </si>
  <si>
    <t>Johnston et al., 1994</t>
  </si>
  <si>
    <t>52°00'54.0"N</t>
  </si>
  <si>
    <t xml:space="preserve"> 0°35'45.6"W</t>
  </si>
  <si>
    <t>10 years</t>
  </si>
  <si>
    <t>Winter wheat</t>
  </si>
  <si>
    <t>MCR</t>
  </si>
  <si>
    <t>rotation</t>
  </si>
  <si>
    <t>monoculture</t>
  </si>
  <si>
    <t>Johnston et al., 2017</t>
  </si>
  <si>
    <t>70 years</t>
  </si>
  <si>
    <t>Potatoes, winter wheat</t>
  </si>
  <si>
    <t>Kautz et al., 2010</t>
  </si>
  <si>
    <t xml:space="preserve">50°37'08.4"N </t>
  </si>
  <si>
    <t>6°59'38.4"E</t>
  </si>
  <si>
    <t>5 years</t>
  </si>
  <si>
    <t>Spring wheat</t>
  </si>
  <si>
    <t>Landschoot et al., 2019</t>
  </si>
  <si>
    <t xml:space="preserve">50°57'47.5"N </t>
  </si>
  <si>
    <t>3°45'13.7"E</t>
  </si>
  <si>
    <t>Maize</t>
  </si>
  <si>
    <t>mineral, organic</t>
  </si>
  <si>
    <t>reduced tillage</t>
  </si>
  <si>
    <t>conventional tillage</t>
  </si>
  <si>
    <t>N, P, K</t>
  </si>
  <si>
    <t>Bonilla et al., 2016</t>
  </si>
  <si>
    <t xml:space="preserve">43°31'37.2"N </t>
  </si>
  <si>
    <t>1°30'03.6"E</t>
  </si>
  <si>
    <t>Durum wheat</t>
  </si>
  <si>
    <t>Inorganic</t>
  </si>
  <si>
    <t>Rasmussen et al., 2008</t>
  </si>
  <si>
    <t xml:space="preserve">55°28'15.6"N </t>
  </si>
  <si>
    <t>9°06'39.6"E</t>
  </si>
  <si>
    <t>Spring barley</t>
  </si>
  <si>
    <t>L</t>
  </si>
  <si>
    <t>ley</t>
  </si>
  <si>
    <t>no application of ley</t>
  </si>
  <si>
    <t>0-150</t>
  </si>
  <si>
    <t>Schulz et al., 2018</t>
  </si>
  <si>
    <t xml:space="preserve">50°23'34.8"N </t>
  </si>
  <si>
    <t>8°11'34.8"E</t>
  </si>
  <si>
    <t>18 years</t>
  </si>
  <si>
    <t>Organic</t>
  </si>
  <si>
    <t>Constantin et al., 2010</t>
  </si>
  <si>
    <t>16 years</t>
  </si>
  <si>
    <t>RT + NF</t>
  </si>
  <si>
    <t>reduced tillage + nitrogen fertilisation</t>
  </si>
  <si>
    <t>conventional tillage + no N application</t>
  </si>
  <si>
    <t>Constantin et al., 2011</t>
  </si>
  <si>
    <t>Constantin et al., 2012</t>
  </si>
  <si>
    <t>Constantin et al., 2013</t>
  </si>
  <si>
    <t>Constantin et al., 2014</t>
  </si>
  <si>
    <t>48°03'00.0"N</t>
  </si>
  <si>
    <t xml:space="preserve"> 4°04'01.2"W</t>
  </si>
  <si>
    <t>Constantin et al., 2015</t>
  </si>
  <si>
    <t>Constantin et al., 2016</t>
  </si>
  <si>
    <t xml:space="preserve">48°55'58.8"N </t>
  </si>
  <si>
    <t>4°13'58.8"E</t>
  </si>
  <si>
    <t>Constantin et al., 2017</t>
  </si>
  <si>
    <t>Constantin et al., 2018</t>
  </si>
  <si>
    <t>Constantin et al., 2019</t>
  </si>
  <si>
    <t>Thomsen et al., 2004</t>
  </si>
  <si>
    <t>55°28'15.6"N</t>
  </si>
  <si>
    <t xml:space="preserve"> 9°06'39.6"E</t>
  </si>
  <si>
    <t>Spring barley, Winter wheat</t>
  </si>
  <si>
    <t>RR</t>
  </si>
  <si>
    <t>incorporation of starw and cash crops</t>
  </si>
  <si>
    <t>removing</t>
  </si>
  <si>
    <t>Thomsen, 1995</t>
  </si>
  <si>
    <t xml:space="preserve">55°28'12.0"N </t>
  </si>
  <si>
    <t>9°11'24.0"E</t>
  </si>
  <si>
    <t>Integrated</t>
  </si>
  <si>
    <t>Taylor et al., 2006</t>
  </si>
  <si>
    <t>57°10'58.8"N</t>
  </si>
  <si>
    <t xml:space="preserve"> 2°15'00.0"W</t>
  </si>
  <si>
    <t>Spring oats</t>
  </si>
  <si>
    <t>Brock et al., 2011</t>
  </si>
  <si>
    <t xml:space="preserve">51°23'34.8"N </t>
  </si>
  <si>
    <t>11°52'40.8"E</t>
  </si>
  <si>
    <t>OF</t>
  </si>
  <si>
    <t>organic fertilizer, namely from animal waste or compost</t>
  </si>
  <si>
    <t>mineral fertilizer</t>
  </si>
  <si>
    <t>None</t>
  </si>
  <si>
    <t>Ball et al., 1989</t>
  </si>
  <si>
    <t xml:space="preserve">55°50'24.0"N </t>
  </si>
  <si>
    <t>3°10'22.8"W</t>
  </si>
  <si>
    <t>Winter barley</t>
  </si>
  <si>
    <t>17 years</t>
  </si>
  <si>
    <t>DD</t>
  </si>
  <si>
    <t>direct-drilling and seed broadcasting plus rotovation </t>
  </si>
  <si>
    <t>conventional mouldboard ploughing and drilling</t>
  </si>
  <si>
    <t xml:space="preserve">55°50'31.2"N </t>
  </si>
  <si>
    <t>3°07'48.0"W</t>
  </si>
  <si>
    <t>120/170</t>
  </si>
  <si>
    <t>Crittenden et al., 2015</t>
  </si>
  <si>
    <t xml:space="preserve">52°32'20.4"N </t>
  </si>
  <si>
    <t>5°33'43.2"E</t>
  </si>
  <si>
    <t>Mix: spring wheat-faba bean</t>
  </si>
  <si>
    <t>RT + MCR</t>
  </si>
  <si>
    <t>reduced tillage + rotation</t>
  </si>
  <si>
    <t> conventional mouldboard ploughing (</t>
  </si>
  <si>
    <t>Sugar beet</t>
  </si>
  <si>
    <t>Deru et al., 2015</t>
  </si>
  <si>
    <t>no tillage</t>
  </si>
  <si>
    <t xml:space="preserve">52°59'09.6"N </t>
  </si>
  <si>
    <t>6°38'49.2"E</t>
  </si>
  <si>
    <t xml:space="preserve">51°37'26.4"N </t>
  </si>
  <si>
    <t>5°00'43.2"E</t>
  </si>
  <si>
    <t>Hansen et al., 2015</t>
  </si>
  <si>
    <t xml:space="preserve">55°19'04.8"N </t>
  </si>
  <si>
    <t>11°23'16.8"E</t>
  </si>
  <si>
    <t>Oats, Peas, Spring barley, Winter barley, Winter rape, Winter wheat, Catch crop of fodder radish, Catch crop of perennial ryegrass</t>
  </si>
  <si>
    <t>Organic, mineral</t>
  </si>
  <si>
    <t xml:space="preserve"> DD + MCR</t>
  </si>
  <si>
    <t>direct drilling + rotation</t>
  </si>
  <si>
    <t>no drilling + no rotation</t>
  </si>
  <si>
    <t>Hiel et al., 2018</t>
  </si>
  <si>
    <t xml:space="preserve">50°33'46.8"N </t>
  </si>
  <si>
    <t>4°42'46.8"E</t>
  </si>
  <si>
    <t>7 years</t>
  </si>
  <si>
    <t>Winter wheat, Maize</t>
  </si>
  <si>
    <t>RR + RT</t>
  </si>
  <si>
    <t xml:space="preserve">residue retention + reduced tillage </t>
  </si>
  <si>
    <t>removal + conventional tillage</t>
  </si>
  <si>
    <t>180/120</t>
  </si>
  <si>
    <t>Peigné et al., 2018</t>
  </si>
  <si>
    <t xml:space="preserve">45°49'08.4"N </t>
  </si>
  <si>
    <t>5°02'02.4"E</t>
  </si>
  <si>
    <t>Maize, Winter wheat</t>
  </si>
  <si>
    <t>ST</t>
  </si>
  <si>
    <t>Stubble tillage</t>
  </si>
  <si>
    <t>Zikeli et al., 2013</t>
  </si>
  <si>
    <t xml:space="preserve">48°44'16.8"N </t>
  </si>
  <si>
    <t>9°12'03.6"E</t>
  </si>
  <si>
    <t>Triticale, Winter wheat</t>
  </si>
  <si>
    <t>Dimassi et al., 2013</t>
  </si>
  <si>
    <t>20 years</t>
  </si>
  <si>
    <t>180/110</t>
  </si>
  <si>
    <t>6 years</t>
  </si>
  <si>
    <t>Jacobs et al., 2015</t>
  </si>
  <si>
    <t xml:space="preserve">48°34'19.2"N </t>
  </si>
  <si>
    <t>8°32'45.6"E</t>
  </si>
  <si>
    <t>19 years</t>
  </si>
  <si>
    <t>DD + ML</t>
  </si>
  <si>
    <t>direct drill + mulching</t>
  </si>
  <si>
    <t>no drilling + no mulhcing</t>
  </si>
  <si>
    <t xml:space="preserve">49°01'58.8"N </t>
  </si>
  <si>
    <t>8°03'00.0"E</t>
  </si>
  <si>
    <t xml:space="preserve">49°03'00.0"N </t>
  </si>
  <si>
    <t>9°04'58.8"E</t>
  </si>
  <si>
    <t>Trost et al., 2016</t>
  </si>
  <si>
    <t>51.1657° N</t>
  </si>
  <si>
    <t>10.4515° E</t>
  </si>
  <si>
    <t>10~20</t>
  </si>
  <si>
    <t>Potato</t>
  </si>
  <si>
    <t>IR + CT + MCR</t>
  </si>
  <si>
    <t>Irrigation +  no N fertilizer</t>
  </si>
  <si>
    <t>rainfed + no fertilizer</t>
  </si>
  <si>
    <t>mineral</t>
  </si>
  <si>
    <t>IR + CT + MCR + NF</t>
  </si>
  <si>
    <t>irrigation + normal N fertilizer (222.2 kg/ha)</t>
  </si>
  <si>
    <t>rainfed + normal fertilization (222.2 kg/ha)</t>
  </si>
  <si>
    <t>irrigation + excessive N fertilizer (444.4 kg/ha)</t>
  </si>
  <si>
    <t>rainfed + excessive fertilization (444.4 kg/ha)</t>
  </si>
  <si>
    <t>irrigation + normal N fertilizer  (222.2 kg/ha)</t>
  </si>
  <si>
    <t>Oil seed rape</t>
  </si>
  <si>
    <t>irrigation + normal N fertilizer (333.3 kg/ha)</t>
  </si>
  <si>
    <t>rainfed + normal fertilization (333.3 kg/ha)</t>
  </si>
  <si>
    <t>irrigation + excessive N fertilizer (629.6 kg/ha)</t>
  </si>
  <si>
    <t>rainfed + excessive fertilization (629.6 kg/ha)</t>
  </si>
  <si>
    <t>Winter rye</t>
  </si>
  <si>
    <t>irrigation + excessive N fertilizer  (444.4 kg/ha)</t>
  </si>
  <si>
    <t>Cocksfoot</t>
  </si>
  <si>
    <t>IR + CT + MCR + NF + PF</t>
  </si>
  <si>
    <t>irrigation + normal N fertilizer (444.4 kg/ha)</t>
  </si>
  <si>
    <t>rainfed + normal fertilization (444.4 kg/ha)</t>
  </si>
  <si>
    <t>irrigation + excessive N fertilizer (888.8 kg/ha)</t>
  </si>
  <si>
    <t>rainfed + excessive fertilization (888.8 kg/ha)</t>
  </si>
  <si>
    <t>N, P</t>
  </si>
  <si>
    <t>Zhou et al., 2016</t>
  </si>
  <si>
    <t>54°54'00.0"N</t>
  </si>
  <si>
    <t xml:space="preserve"> 9°07'30.0"E</t>
  </si>
  <si>
    <t>IR + FT</t>
  </si>
  <si>
    <t xml:space="preserve">Irrigation + fertigation (140 kg N/ha in second year) </t>
  </si>
  <si>
    <t>No irrigation + fertilizer (140 kg N/ha at first year)</t>
  </si>
  <si>
    <t xml:space="preserve">Irrigation + fertigation (140 kg N/ha in third year) </t>
  </si>
  <si>
    <t>No irrigation + fertilizer (140 kg N/ha at second year)</t>
  </si>
  <si>
    <t>No irrigation + fertilizer (140 kg N/ha at third year)</t>
  </si>
  <si>
    <t>Fertigation (60 kg N/ha during the first year)</t>
  </si>
  <si>
    <t>Irrigation + no fertilizer + fertigation for the first year</t>
  </si>
  <si>
    <t>Fertigation (100 kg N/ha during the first year)</t>
  </si>
  <si>
    <t>Fertigation (140 kg N/ha during first year)</t>
  </si>
  <si>
    <t>Fertigation (180 kg N/ha during first year)</t>
  </si>
  <si>
    <t>Fertigation (60 kg N/ha during second year)</t>
  </si>
  <si>
    <t>Irrigation + no fertilizer + fertigation for the second year</t>
  </si>
  <si>
    <t>Fertigation (100 kg N/ha during second year)</t>
  </si>
  <si>
    <t>Fertigation (140 kg N/ha during second year)</t>
  </si>
  <si>
    <t>Fertigation (180 kg N/ha during second year)</t>
  </si>
  <si>
    <t>Fertigation (100 kg N/ha during third year)</t>
  </si>
  <si>
    <t>Irrigation + no fertilizer + fertigation for the third year</t>
  </si>
  <si>
    <t>Fertigation (60 kg N/ha during third year)</t>
  </si>
  <si>
    <t>Fertigation (180 kg N/ha during third year)</t>
  </si>
  <si>
    <t>Fertigation (140 kg N/ha during third year)</t>
  </si>
  <si>
    <t>Filipović et al., 2016</t>
  </si>
  <si>
    <t>43°57'21.2"N</t>
  </si>
  <si>
    <t xml:space="preserve"> 15°33'33.1"E</t>
  </si>
  <si>
    <t>7~23</t>
  </si>
  <si>
    <t>Bell pepper</t>
  </si>
  <si>
    <t>ML</t>
  </si>
  <si>
    <t>White plastic mulch</t>
  </si>
  <si>
    <t>no mulching</t>
  </si>
  <si>
    <t>Silver plastic mulch</t>
  </si>
  <si>
    <t>Filipović et al., 2017</t>
  </si>
  <si>
    <t>Brown plastic mulch</t>
  </si>
  <si>
    <t>Black plastic mulch</t>
  </si>
  <si>
    <t>Chukalla et al., 2015</t>
  </si>
  <si>
    <t>38.8794° N</t>
  </si>
  <si>
    <t>6.9707° W</t>
  </si>
  <si>
    <t>20-35</t>
  </si>
  <si>
    <t>IR</t>
  </si>
  <si>
    <t>Supplementary irrigation</t>
  </si>
  <si>
    <t>Rainfed</t>
  </si>
  <si>
    <t>Deficit irrigation</t>
  </si>
  <si>
    <t>Full irrigation</t>
  </si>
  <si>
    <t>Deike et al., 2008</t>
  </si>
  <si>
    <t>52.1013° N</t>
  </si>
  <si>
    <t>12.6632° E</t>
  </si>
  <si>
    <t xml:space="preserve">Winter oilseed rape, Winter barley, Alfalfa, Clover, Grass, Winter rye, Silage, Maize, Winter wheat </t>
  </si>
  <si>
    <t>NT, RT, CT</t>
  </si>
  <si>
    <t>MCR + NF + NT + RT + CT</t>
  </si>
  <si>
    <t>crop rotation with more and different crops than the control</t>
  </si>
  <si>
    <t xml:space="preserve">crop rotation </t>
  </si>
  <si>
    <t>Deike et al., 2009</t>
  </si>
  <si>
    <t>56.2639° N</t>
  </si>
  <si>
    <t xml:space="preserve"> 9.5018° E</t>
  </si>
  <si>
    <t>Winter oilseed, Winter wheat, Winter barley</t>
  </si>
  <si>
    <t>crop rotation</t>
  </si>
  <si>
    <t>Hegewald et al., 2016</t>
  </si>
  <si>
    <t>51.0495° N</t>
  </si>
  <si>
    <t>13.1892° E</t>
  </si>
  <si>
    <t xml:space="preserve">Oilseed rape seed yield  </t>
  </si>
  <si>
    <t>MCR + NF</t>
  </si>
  <si>
    <t>Bergkvist et al., 2011</t>
  </si>
  <si>
    <t>58°21′N</t>
  </si>
  <si>
    <t>13°08′E</t>
  </si>
  <si>
    <t>INC</t>
  </si>
  <si>
    <t xml:space="preserve">intercropping </t>
  </si>
  <si>
    <t>one crop monoculture</t>
  </si>
  <si>
    <t>Bergkvist et al., 2003 (a)</t>
  </si>
  <si>
    <t>55°40′N</t>
  </si>
  <si>
    <t>13°7′E</t>
  </si>
  <si>
    <t>Brandsæter et al., 1998</t>
  </si>
  <si>
    <t>60.4720° N</t>
  </si>
  <si>
    <t>8.4689° E</t>
  </si>
  <si>
    <t>White cabbage</t>
  </si>
  <si>
    <t>Thorsted et al., 2006</t>
  </si>
  <si>
    <t>9.5018° E</t>
  </si>
  <si>
    <t>Romaneckas et al., 2012</t>
  </si>
  <si>
    <t>55.1694° N</t>
  </si>
  <si>
    <t>23.8813° E</t>
  </si>
  <si>
    <t>Ohlander et al., 1996</t>
  </si>
  <si>
    <t>60.1282° N</t>
  </si>
  <si>
    <t xml:space="preserve"> 18.6435° E</t>
  </si>
  <si>
    <t>Carof et al., 2007a</t>
  </si>
  <si>
    <t>46.2276° N</t>
  </si>
  <si>
    <t xml:space="preserve"> 2.2137° E</t>
  </si>
  <si>
    <t>Bergkvist et al., 2003 (b)</t>
  </si>
  <si>
    <t>Amossé et al., 2013</t>
  </si>
  <si>
    <t>45.7640° N</t>
  </si>
  <si>
    <t>4.8357° E</t>
  </si>
  <si>
    <t>Brust et al., 2011</t>
  </si>
  <si>
    <t>48.7154° N</t>
  </si>
  <si>
    <t>9.2170° E</t>
  </si>
  <si>
    <t>Spelt</t>
  </si>
  <si>
    <t>Hauggaard-Nielsen et al., 2012</t>
  </si>
  <si>
    <t>12°18′E</t>
  </si>
  <si>
    <t>Faba bean</t>
  </si>
  <si>
    <t>Lupin</t>
  </si>
  <si>
    <t>Pea</t>
  </si>
  <si>
    <t>Oat</t>
  </si>
  <si>
    <t>Pea/oat</t>
  </si>
  <si>
    <t>Talgre et al., 2009</t>
  </si>
  <si>
    <t xml:space="preserve">58°22'40.8"N </t>
  </si>
  <si>
    <t>26°43'44.4"E</t>
  </si>
  <si>
    <t>Hartl et al., 1989</t>
  </si>
  <si>
    <t xml:space="preserve">48°11'00.0"N </t>
  </si>
  <si>
    <t>16°30'60.0"E</t>
  </si>
  <si>
    <t>Campiglia et al., 2014</t>
  </si>
  <si>
    <t xml:space="preserve">42°25'00.0"N </t>
  </si>
  <si>
    <t>12°04'00.0"E</t>
  </si>
  <si>
    <t>Hansen et al., 2017</t>
  </si>
  <si>
    <t>55° 22′ N</t>
  </si>
  <si>
    <t xml:space="preserve"> 12° 05′ E</t>
  </si>
  <si>
    <t>3 growing seasons</t>
  </si>
  <si>
    <t>rape</t>
    <phoneticPr fontId="4" type="noConversion"/>
  </si>
  <si>
    <t>IMP + NF</t>
  </si>
  <si>
    <t>application of biochar + fertilisation</t>
  </si>
  <si>
    <t>no biochar application + no fertilisation</t>
  </si>
  <si>
    <t>wheat</t>
    <phoneticPr fontId="4" type="noConversion"/>
  </si>
  <si>
    <t>Llovet et al., 2021</t>
  </si>
  <si>
    <t>41°36’35” N</t>
  </si>
  <si>
    <t xml:space="preserve"> 2°10’17” E</t>
  </si>
  <si>
    <t>barley</t>
  </si>
  <si>
    <t>IMP</t>
  </si>
  <si>
    <t>application of biochar</t>
  </si>
  <si>
    <t>no biochar application</t>
  </si>
  <si>
    <t>Kalu, Subin (2022)</t>
  </si>
  <si>
    <t>60° 48′N</t>
  </si>
  <si>
    <t xml:space="preserve"> 23° 29′E</t>
  </si>
  <si>
    <t>&gt;40</t>
  </si>
  <si>
    <t>Oats</t>
  </si>
  <si>
    <t>60° 13′ N</t>
  </si>
  <si>
    <t>25° 02′E</t>
  </si>
  <si>
    <t>&lt;10</t>
  </si>
  <si>
    <t>25° 01′ E</t>
  </si>
  <si>
    <t>20-30</t>
  </si>
  <si>
    <t>60° 17′ N</t>
  </si>
  <si>
    <t>22° 23′ E</t>
  </si>
  <si>
    <t xml:space="preserve">Oats </t>
  </si>
  <si>
    <t>Angas et al., (2006)</t>
  </si>
  <si>
    <t>40.4637° N</t>
  </si>
  <si>
    <t>10~30</t>
  </si>
  <si>
    <t>Winter Cereals</t>
  </si>
  <si>
    <t>Anken et al., (2004)</t>
  </si>
  <si>
    <t>46°49'05"N</t>
  </si>
  <si>
    <t>8°13'39"E</t>
  </si>
  <si>
    <t>0-10</t>
  </si>
  <si>
    <t>Silage maize</t>
  </si>
  <si>
    <t>Ali et al., (2019)</t>
  </si>
  <si>
    <t>41°54'18"N</t>
  </si>
  <si>
    <t>12°28'03"E</t>
  </si>
  <si>
    <t xml:space="preserve"> Antmen (2019)</t>
  </si>
  <si>
    <t>38°57'49"N</t>
  </si>
  <si>
    <t>35°14'36"E</t>
  </si>
  <si>
    <t>Avizienyte et al., (2013)</t>
  </si>
  <si>
    <t>55°10'10"N</t>
  </si>
  <si>
    <t>23°52'53"E</t>
  </si>
  <si>
    <t>20-40</t>
  </si>
  <si>
    <t>Grain maize</t>
  </si>
  <si>
    <t>Biberdzic et al., (2019)</t>
  </si>
  <si>
    <t>44°00'59"N</t>
  </si>
  <si>
    <t>21°00'21"E</t>
  </si>
  <si>
    <t>Borin and Sartori(1995)</t>
  </si>
  <si>
    <t>Braim et al., (1992)</t>
  </si>
  <si>
    <t>52°21'19"N</t>
  </si>
  <si>
    <t>1°10'27"W</t>
  </si>
  <si>
    <t>Spring Cereals</t>
  </si>
  <si>
    <t>Buchi et al.,  (2017)</t>
  </si>
  <si>
    <t>Calzarano et al., (2018)</t>
  </si>
  <si>
    <t>Cantero-Martinez et al., (2007a)</t>
  </si>
  <si>
    <t>40°25'49"N</t>
  </si>
  <si>
    <t>3°44'57"W</t>
  </si>
  <si>
    <t>Carbonell-Bojollo et al., (2019)</t>
  </si>
  <si>
    <t>Casa and  Lo Cascio (2008)</t>
  </si>
  <si>
    <t>Castelli et al., (2019)</t>
  </si>
  <si>
    <t>Chetan et al., (2018)</t>
  </si>
  <si>
    <t>45°56'35"N</t>
  </si>
  <si>
    <t>24°58'00"E</t>
  </si>
  <si>
    <t>Chetan et al., (2019)</t>
  </si>
  <si>
    <t>Chetan et al., (2017)</t>
  </si>
  <si>
    <t>Christian and Bacon(1990)</t>
  </si>
  <si>
    <t>55°22'41"N</t>
  </si>
  <si>
    <t>3°26'09"W</t>
  </si>
  <si>
    <t>Cociu (2016)</t>
  </si>
  <si>
    <t>25-35</t>
  </si>
  <si>
    <t>Cociu and  Alionte (2017)</t>
  </si>
  <si>
    <t>Cociu and  Alionte (2011a)</t>
  </si>
  <si>
    <t>Colecchia et al., (2015)</t>
  </si>
  <si>
    <t>Copec et al., (2015)</t>
  </si>
  <si>
    <t>45°06'00"N</t>
  </si>
  <si>
    <t>15°12'00"E</t>
  </si>
  <si>
    <t>Dachraoui and Sombrero</t>
  </si>
  <si>
    <t>15-25</t>
  </si>
  <si>
    <t>De Vita et al., (2007a)</t>
  </si>
  <si>
    <t>Dekemati et al., (2019)</t>
  </si>
  <si>
    <t>47°09'45"N</t>
  </si>
  <si>
    <t>19°30'12"E</t>
  </si>
  <si>
    <t>Demir and  Gozubuyuk (2020)</t>
  </si>
  <si>
    <t>Ekeberg and Riley(1996)</t>
  </si>
  <si>
    <t>60°28'19"N</t>
  </si>
  <si>
    <t>8°28'08"E</t>
  </si>
  <si>
    <t>Faust et al., (2019)</t>
  </si>
  <si>
    <t>51°09'56"N</t>
  </si>
  <si>
    <t>10°27'05"E</t>
  </si>
  <si>
    <t>Fernandez et al., (2007)</t>
  </si>
  <si>
    <t>&gt;35</t>
  </si>
  <si>
    <t>Filipovic et al., (2006a)</t>
  </si>
  <si>
    <t>Giambalvo et al., (2018)</t>
  </si>
  <si>
    <t>Habbib et al., (2017)</t>
  </si>
  <si>
    <t>46° 36' 12.0744" N</t>
  </si>
  <si>
    <t>1° 53' 18.0024" E</t>
  </si>
  <si>
    <t>Hernanz et al., (2014)</t>
  </si>
  <si>
    <t>40° 27' 49.3200" N</t>
  </si>
  <si>
    <t>3° 42' 43.8960" W</t>
  </si>
  <si>
    <t>Husnjak et al., (2002)</t>
  </si>
  <si>
    <t>45° 6' 0.0000" N</t>
  </si>
  <si>
    <t>15° 12' 0.0000" E</t>
  </si>
  <si>
    <t>Jug et al., (2019)</t>
  </si>
  <si>
    <t>30-40</t>
  </si>
  <si>
    <t>Jug et al., (2011)</t>
  </si>
  <si>
    <t>Koch et al., (2009)</t>
  </si>
  <si>
    <t>51° 9' 56.5200" N</t>
  </si>
  <si>
    <t>10° 27' 5.4000" E</t>
  </si>
  <si>
    <t>Khling et al., (2017)</t>
  </si>
  <si>
    <t>61° 31' 26.4000" N</t>
  </si>
  <si>
    <t>105° 19' 7.6800" E</t>
  </si>
  <si>
    <t>Kovacev et al., (2018)</t>
  </si>
  <si>
    <t>Kosutic et al., (2001)</t>
  </si>
  <si>
    <t>Lampurlanes et al., (2016)</t>
  </si>
  <si>
    <t>35-45</t>
  </si>
  <si>
    <t>Lithourgidis (2005a)</t>
  </si>
  <si>
    <t>39° 4' 27.1200" N</t>
  </si>
  <si>
    <t>21° 49' 27.4800" E</t>
  </si>
  <si>
    <t>Lopez-Bellido et al., (2012a)</t>
  </si>
  <si>
    <t>Lopez-Bellido et al., (2001)</t>
  </si>
  <si>
    <t>40-50</t>
  </si>
  <si>
    <t>Lopez-Bellido et al., (1998)</t>
  </si>
  <si>
    <t>Lopez-Fando et al., (2007)</t>
  </si>
  <si>
    <t>Lopez and Arrue., (1997)</t>
  </si>
  <si>
    <t>51° 55' 9.8400" N</t>
  </si>
  <si>
    <t>19° 8' 42.3600" E</t>
  </si>
  <si>
    <t>Malecka et al., (2015)</t>
  </si>
  <si>
    <t>15~5</t>
  </si>
  <si>
    <t>Malecka et al., (2012)</t>
  </si>
  <si>
    <t>46° 49' 5.6520" N</t>
  </si>
  <si>
    <t>8° 13' 39.0000" E</t>
  </si>
  <si>
    <t>Martinez et al., (2016)</t>
  </si>
  <si>
    <t>Martin-Rueda et al., (2007)</t>
  </si>
  <si>
    <t>41° 52' 18.8400" N</t>
  </si>
  <si>
    <t>12° 34' 2.6400" E</t>
  </si>
  <si>
    <t>Mazzoncini et al., (2009)</t>
  </si>
  <si>
    <t>49° 49' 3.0000" N</t>
  </si>
  <si>
    <t>15° 28' 22.4400" E</t>
  </si>
  <si>
    <t>20~10</t>
  </si>
  <si>
    <t>Mikanova et al., (2012)</t>
  </si>
  <si>
    <t>47° 30' 58.3200" N</t>
  </si>
  <si>
    <t>14° 33' 0.3600" E</t>
  </si>
  <si>
    <t>Moitzi et al., (2019)</t>
  </si>
  <si>
    <t>45° 56' 35.5200" N</t>
  </si>
  <si>
    <t>24° 58' 0.4800" E</t>
  </si>
  <si>
    <t>Moldovan et al.,  (2019)</t>
  </si>
  <si>
    <t>Morell et al., (2011)</t>
  </si>
  <si>
    <t>Moret et al., (2007)</t>
  </si>
  <si>
    <t>Muhlbachova et al., (2015)</t>
  </si>
  <si>
    <t>Neugschwandtner et al., (2015)</t>
  </si>
  <si>
    <t>Pagnani et al., (2019)</t>
  </si>
  <si>
    <t>Panasiewicz et al., (2020)</t>
  </si>
  <si>
    <t>Pareja-Sanchez et al.,  (2019)</t>
  </si>
  <si>
    <t>Plaza-Bonilla et al., (2017b)</t>
  </si>
  <si>
    <t>Plaza-Bonilla et al., (2018)</t>
  </si>
  <si>
    <t>Rieger et al., (2008)</t>
  </si>
  <si>
    <t>Rusu et al., (2015)</t>
  </si>
  <si>
    <t>Raus et al., (2016)</t>
  </si>
  <si>
    <t>Ramos et al., (2019)</t>
  </si>
  <si>
    <t>Ruisi et al., (2014)</t>
  </si>
  <si>
    <t>Schluter et al., (2019)</t>
  </si>
  <si>
    <t>Seddaiu et al., (2016)</t>
  </si>
  <si>
    <t>38° 57' 49.3200" N</t>
  </si>
  <si>
    <t>35° 14' 35.8800" E</t>
  </si>
  <si>
    <t>Selvi et al., (2019)</t>
  </si>
  <si>
    <t>55° 22' 41.1600" N</t>
  </si>
  <si>
    <t>3° 25' 22.5600" W</t>
  </si>
  <si>
    <t>Sharma (1985)</t>
  </si>
  <si>
    <t>Sieling et al., (1998)</t>
  </si>
  <si>
    <t>Stosic et al., (2017)</t>
  </si>
  <si>
    <t>Spiess et al., (2020)</t>
  </si>
  <si>
    <t>Struck et al., (2019)</t>
  </si>
  <si>
    <t>Tellez-Rio (2017)</t>
  </si>
  <si>
    <t>40° 26' N</t>
  </si>
  <si>
    <t>3° 42' W</t>
  </si>
  <si>
    <t>5~15</t>
  </si>
  <si>
    <t>Videnovic et al., (2011a)</t>
  </si>
  <si>
    <t>44° 47' N</t>
  </si>
  <si>
    <t>20° 29' E</t>
  </si>
  <si>
    <t>Wozniak (2016)</t>
  </si>
  <si>
    <t>51° 9' N</t>
  </si>
  <si>
    <t>17° 1' E</t>
  </si>
  <si>
    <t>51° 55' N</t>
  </si>
  <si>
    <t>15° 56' E</t>
  </si>
  <si>
    <t>Wozniak (2020)</t>
  </si>
  <si>
    <t>53° 24' N</t>
  </si>
  <si>
    <t>16° 34' E</t>
  </si>
  <si>
    <t>51° 49' N</t>
  </si>
  <si>
    <t>19° 26' E</t>
  </si>
  <si>
    <t>Wozniak and Soroka (2018)</t>
  </si>
  <si>
    <t>53° 26' N</t>
  </si>
  <si>
    <t>14° 33' E</t>
  </si>
  <si>
    <t>Wozniak and Gos (2014)</t>
  </si>
  <si>
    <t>52° 14' N</t>
  </si>
  <si>
    <t>21° 1' E</t>
  </si>
  <si>
    <t>Casa &amp; Cascio (2008)</t>
  </si>
  <si>
    <t>41° 54' N</t>
  </si>
  <si>
    <t>12° 29' E</t>
  </si>
  <si>
    <t>ridge tillage</t>
  </si>
  <si>
    <t>Borin and Sartori (1995)</t>
  </si>
  <si>
    <t>Eggert et al., (2018)</t>
  </si>
  <si>
    <t>51° 16' N</t>
  </si>
  <si>
    <t>6° 45' E</t>
  </si>
  <si>
    <t>Russian Dandelion</t>
  </si>
  <si>
    <t>Henriksen et al., (2006)</t>
  </si>
  <si>
    <t>56° 9' N</t>
  </si>
  <si>
    <t>10° 13' E</t>
  </si>
  <si>
    <t>Henriksen et al., (2007)</t>
  </si>
  <si>
    <t>0-5</t>
  </si>
  <si>
    <t>Krause et al., (2009)</t>
  </si>
  <si>
    <t>10° 45' E</t>
  </si>
  <si>
    <t>Klikocka and Sommer (2003)</t>
  </si>
  <si>
    <t>52° 13' N</t>
  </si>
  <si>
    <t>Marcinek et al., (2013)</t>
  </si>
  <si>
    <t>Tulips</t>
  </si>
  <si>
    <t>Stathakos et al., (2006)</t>
  </si>
  <si>
    <t>39° 0' N</t>
  </si>
  <si>
    <t>21° 45' E</t>
  </si>
  <si>
    <t>Cotton</t>
  </si>
  <si>
    <t>Taivalmaa (1997)</t>
  </si>
  <si>
    <t>64° 0' N</t>
  </si>
  <si>
    <t>26° 0' E</t>
  </si>
  <si>
    <t>Carrot</t>
  </si>
  <si>
    <t>Cociu and  Alionte (2011b)</t>
  </si>
  <si>
    <t>45° 56' N</t>
  </si>
  <si>
    <t>24° 11' E</t>
  </si>
  <si>
    <t>strip tillage</t>
  </si>
  <si>
    <t>Gaj et al.,  (2015)</t>
  </si>
  <si>
    <t>51° 56' N</t>
  </si>
  <si>
    <t>19° 21' E</t>
  </si>
  <si>
    <t>Jaskulska et al., (2019)</t>
  </si>
  <si>
    <t>Laufer et al., (2016)</t>
  </si>
  <si>
    <t>Ren et al., (2019)</t>
  </si>
  <si>
    <t>50° 51' N</t>
  </si>
  <si>
    <t>4° 21' E</t>
  </si>
  <si>
    <t>Sommermann et al., (2018)</t>
  </si>
  <si>
    <t>Tauchnitz et al., (2018)</t>
  </si>
  <si>
    <t>Ubelhor et al., (2014)</t>
  </si>
  <si>
    <t>Cabbage</t>
  </si>
  <si>
    <t>Anken et al. 2004</t>
  </si>
  <si>
    <t>46° 51' N</t>
  </si>
  <si>
    <t>8° 14' E</t>
  </si>
  <si>
    <t>yes</t>
    <phoneticPr fontId="0" type="noConversion"/>
  </si>
  <si>
    <t>14 years</t>
  </si>
  <si>
    <t>1 years</t>
  </si>
  <si>
    <t>Baggs et al. 2003</t>
  </si>
  <si>
    <t xml:space="preserve">51°10'12.0"N </t>
  </si>
  <si>
    <t>0°55'48.0"E</t>
  </si>
  <si>
    <t>1 year</t>
  </si>
  <si>
    <t>Bilalis et al. 2010</t>
  </si>
  <si>
    <t xml:space="preserve">38°34'48.0"N </t>
  </si>
  <si>
    <t>21°25'12.0"E</t>
  </si>
  <si>
    <t>no</t>
    <phoneticPr fontId="0" type="noConversion"/>
  </si>
  <si>
    <t>Bilalis et al. 2012</t>
  </si>
  <si>
    <t>Boeckx et al. 2011</t>
  </si>
  <si>
    <t xml:space="preserve">50°37'12.0"N </t>
  </si>
  <si>
    <t>3°34'12.0"E</t>
  </si>
  <si>
    <t>Boehmel et al. 2008</t>
  </si>
  <si>
    <t xml:space="preserve">48°43'48.0"N </t>
  </si>
  <si>
    <t>8°55'48.0"E</t>
  </si>
  <si>
    <t>Cannell et al. 1986</t>
  </si>
  <si>
    <t xml:space="preserve">51°39'00.0"N </t>
  </si>
  <si>
    <t>1°38'24.0"W</t>
  </si>
  <si>
    <t>Cantero-Martinez et al. 2007b</t>
  </si>
  <si>
    <t xml:space="preserve">41°48'00.0"N </t>
  </si>
  <si>
    <t>1°07'12.0"E</t>
  </si>
  <si>
    <t>11 years</t>
  </si>
  <si>
    <t>15 years</t>
  </si>
  <si>
    <t xml:space="preserve">41°49'12.0"N </t>
  </si>
  <si>
    <t>1°16'48.0"E</t>
  </si>
  <si>
    <t>Carof et al. 2007b</t>
  </si>
  <si>
    <t xml:space="preserve">48°09'00.0"N </t>
  </si>
  <si>
    <t>1°09'00.0"E</t>
  </si>
  <si>
    <t>Casa and Lo Cascio 2008</t>
  </si>
  <si>
    <t xml:space="preserve">41°53'24.0"N </t>
  </si>
  <si>
    <t>12°12'36.0"E</t>
  </si>
  <si>
    <t>Christian and Bacon 1990b</t>
  </si>
  <si>
    <t xml:space="preserve">50°59'24.0"N </t>
  </si>
  <si>
    <t>1°26'24.0"W</t>
  </si>
  <si>
    <t xml:space="preserve">51°03'00.0"N </t>
  </si>
  <si>
    <t>1°35'24.0"W</t>
  </si>
  <si>
    <t>De Sanctis et al. 2012</t>
  </si>
  <si>
    <t xml:space="preserve">43°31'48.0"N </t>
  </si>
  <si>
    <t>13°22'12.0"E</t>
  </si>
  <si>
    <t>De Vita et al. 2007b</t>
  </si>
  <si>
    <t xml:space="preserve">41°28'12.0"N </t>
  </si>
  <si>
    <t>15°31'48.0"E</t>
  </si>
  <si>
    <t>Filipovic et al. 2006b</t>
  </si>
  <si>
    <t xml:space="preserve">45°49'48.0"N </t>
  </si>
  <si>
    <t>17°25'48.0"E</t>
  </si>
  <si>
    <t>Filipovic et al. 2006</t>
  </si>
  <si>
    <t>Houst et al. 2012</t>
  </si>
  <si>
    <t xml:space="preserve">49°18'36.0"N </t>
  </si>
  <si>
    <t>17°05'24.0"E</t>
  </si>
  <si>
    <t>Jug et al. 2006</t>
  </si>
  <si>
    <t>45°49'48.0"N</t>
  </si>
  <si>
    <t>18°37'48.0"E</t>
  </si>
  <si>
    <t>Jug et al. 2011</t>
  </si>
  <si>
    <t xml:space="preserve">45°31'48.0"N </t>
  </si>
  <si>
    <t>18°43'48.0"E</t>
  </si>
  <si>
    <t>Jug et al. 2007</t>
  </si>
  <si>
    <t>Jug et al. 2009</t>
  </si>
  <si>
    <t>Kisic et al. 2010</t>
  </si>
  <si>
    <t xml:space="preserve">45°33'00.0"N </t>
  </si>
  <si>
    <t>17°01'48.0"E</t>
  </si>
  <si>
    <t>Lithourgidis et al. 2005b</t>
  </si>
  <si>
    <t xml:space="preserve">40°37'48.0"N </t>
  </si>
  <si>
    <t>22°48'00.0"E</t>
  </si>
  <si>
    <t>López-Bellido et al. 1996</t>
  </si>
  <si>
    <t xml:space="preserve">37°46'12.0"N </t>
  </si>
  <si>
    <t>4°31'12.0"W</t>
  </si>
  <si>
    <t>2 year</t>
  </si>
  <si>
    <t>López-Bellido et al. 2004</t>
  </si>
  <si>
    <t xml:space="preserve">10 years </t>
  </si>
  <si>
    <t xml:space="preserve">11 years </t>
  </si>
  <si>
    <t xml:space="preserve">15 years </t>
  </si>
  <si>
    <t>López-Bellido et al. 2006</t>
  </si>
  <si>
    <t xml:space="preserve">17 years </t>
  </si>
  <si>
    <t>López-Bellido et al. 2012b</t>
  </si>
  <si>
    <t xml:space="preserve">18 years </t>
  </si>
  <si>
    <t>21 years</t>
  </si>
  <si>
    <t>Lopez-Garrido et al. 2009</t>
  </si>
  <si>
    <t xml:space="preserve">37°16'48.0"N </t>
  </si>
  <si>
    <t>6°03'00.0"W</t>
  </si>
  <si>
    <t>Mazzoncini et al. 2008</t>
  </si>
  <si>
    <t xml:space="preserve">43°40'12.0"N </t>
  </si>
  <si>
    <t>10°19'12.0"E</t>
  </si>
  <si>
    <t>Moraru and Rusu 2012</t>
  </si>
  <si>
    <t xml:space="preserve">46°46'12.0"N </t>
  </si>
  <si>
    <t>26°36'00.0"E</t>
  </si>
  <si>
    <t>Pabin et al. 2006</t>
  </si>
  <si>
    <t>51°01'48.0"N</t>
  </si>
  <si>
    <t xml:space="preserve"> 17°21'00.0"E</t>
  </si>
  <si>
    <t>Pabin et al. 2003a</t>
  </si>
  <si>
    <t>Papayiannopoulou et al. 2008</t>
  </si>
  <si>
    <t>38°22'12.0"N</t>
  </si>
  <si>
    <t xml:space="preserve"> 23°06'36.0"E</t>
  </si>
  <si>
    <t>Ratonyi et al. 2005</t>
  </si>
  <si>
    <t xml:space="preserve">46°49'48.0"N </t>
  </si>
  <si>
    <t>20°55'12.0"E</t>
  </si>
  <si>
    <t>Sabo et al. 2006</t>
  </si>
  <si>
    <t>Verch et al. 2009</t>
  </si>
  <si>
    <t>53°22'12.0"N</t>
  </si>
  <si>
    <t xml:space="preserve"> 13°48'00.0"E</t>
  </si>
  <si>
    <t>Verhulst et al. 2011</t>
  </si>
  <si>
    <t xml:space="preserve">19°31'12.0"N </t>
  </si>
  <si>
    <t>98°49'48.0"W</t>
  </si>
  <si>
    <t>Videnovic et al. 2011b</t>
  </si>
  <si>
    <t xml:space="preserve">44°52'12.0"N </t>
  </si>
  <si>
    <t>20°19'48.0"E</t>
  </si>
  <si>
    <t>22 years</t>
  </si>
  <si>
    <t>23 years</t>
  </si>
  <si>
    <t>24 years</t>
  </si>
  <si>
    <t>25 years</t>
  </si>
  <si>
    <t>26 years</t>
  </si>
  <si>
    <t>27 years</t>
  </si>
  <si>
    <t>28 years</t>
  </si>
  <si>
    <t>30 years</t>
  </si>
  <si>
    <t>Zugec 1986</t>
  </si>
  <si>
    <t>17°58'48.0"E</t>
  </si>
  <si>
    <t>Angás et al., (2006)</t>
  </si>
  <si>
    <t>41° 48' N</t>
  </si>
  <si>
    <t>1° 7' E</t>
  </si>
  <si>
    <t>barley winter</t>
  </si>
  <si>
    <t>41° 30' N</t>
  </si>
  <si>
    <t>0° 8' E</t>
  </si>
  <si>
    <t>41° 46' N</t>
  </si>
  <si>
    <t>1° 16' E</t>
  </si>
  <si>
    <t>Arvidsson (2010)</t>
  </si>
  <si>
    <t>59° 54' N</t>
  </si>
  <si>
    <t>17° 0' E</t>
  </si>
  <si>
    <t>barley spring</t>
  </si>
  <si>
    <t>59° 48' N</t>
  </si>
  <si>
    <t>17° 40' E</t>
  </si>
  <si>
    <t>wheat winter</t>
  </si>
  <si>
    <t>Ball et al., 1985</t>
  </si>
  <si>
    <t>55° 56' N</t>
  </si>
  <si>
    <t>3° 13' W</t>
  </si>
  <si>
    <t>121 or 170</t>
  </si>
  <si>
    <t>Bocianowski 2018</t>
  </si>
  <si>
    <t>52° 25' N</t>
  </si>
  <si>
    <t>16° 54' E</t>
  </si>
  <si>
    <t>Bogunovic 2018</t>
  </si>
  <si>
    <t>45° 55' N</t>
  </si>
  <si>
    <t>soybean</t>
  </si>
  <si>
    <t>Buchi 2018</t>
  </si>
  <si>
    <t>46° 24' N</t>
  </si>
  <si>
    <t>6° 14' E</t>
  </si>
  <si>
    <t>120/130/140</t>
  </si>
  <si>
    <t>Camarotto 2018</t>
  </si>
  <si>
    <t>45° 3' N</t>
  </si>
  <si>
    <t>11° 53' E</t>
  </si>
  <si>
    <t>Campbell et al., 1986</t>
  </si>
  <si>
    <t>Cannell et al., 1986</t>
  </si>
  <si>
    <t>51° 39' N</t>
  </si>
  <si>
    <t>1° 39' W</t>
  </si>
  <si>
    <t>Carcer 2019</t>
  </si>
  <si>
    <t>N, K</t>
  </si>
  <si>
    <t>Chatskikh et al.,  2007</t>
  </si>
  <si>
    <t>56° 29' N</t>
  </si>
  <si>
    <t>9° 35' E</t>
  </si>
  <si>
    <t>Cociu a 2019</t>
  </si>
  <si>
    <t>44° 27' N</t>
  </si>
  <si>
    <t>26° 31' E</t>
  </si>
  <si>
    <t>Cociu b 2019</t>
  </si>
  <si>
    <t>Fecák et al., 2010</t>
  </si>
  <si>
    <t>48° 45' N</t>
  </si>
  <si>
    <t>21° 55' E</t>
  </si>
  <si>
    <t>50+25</t>
  </si>
  <si>
    <t>Fiorini 2020</t>
  </si>
  <si>
    <t>45° N</t>
  </si>
  <si>
    <t>9° 42' E</t>
  </si>
  <si>
    <t>Giannitsopoulos 2019</t>
  </si>
  <si>
    <t>52° 35' N</t>
  </si>
  <si>
    <t>0° 52' E</t>
  </si>
  <si>
    <t>Grigoras et al.,  2012</t>
  </si>
  <si>
    <t>46° 34' N</t>
  </si>
  <si>
    <t>23° 47' E</t>
  </si>
  <si>
    <t>Ν</t>
  </si>
  <si>
    <t>Gruber et al., 2012</t>
  </si>
  <si>
    <t>48° 7' N</t>
  </si>
  <si>
    <t>9° 2' E</t>
  </si>
  <si>
    <t>Halwani 2019</t>
  </si>
  <si>
    <t>52° 31' N</t>
  </si>
  <si>
    <t>15° 7' E</t>
  </si>
  <si>
    <t>Huynh 2019</t>
  </si>
  <si>
    <t>52° 51' N</t>
  </si>
  <si>
    <t>14° 7' E</t>
  </si>
  <si>
    <t>Lampurlanés et al., 2001</t>
  </si>
  <si>
    <t>41° 10' N</t>
  </si>
  <si>
    <t>0° 50' E</t>
  </si>
  <si>
    <t>López and Arrúe 1997</t>
  </si>
  <si>
    <t>41° 11' N</t>
  </si>
  <si>
    <t>0° 27' W</t>
  </si>
  <si>
    <t>41° 51' N</t>
  </si>
  <si>
    <t>0° 47' W</t>
  </si>
  <si>
    <t>42° 11' N</t>
  </si>
  <si>
    <t>37° 42' N</t>
  </si>
  <si>
    <t>5° 20' W</t>
  </si>
  <si>
    <t>Lotjonen and Isolahti 2010</t>
  </si>
  <si>
    <t>64° 40' N</t>
  </si>
  <si>
    <t>25° 5' E</t>
  </si>
  <si>
    <t>60-70</t>
  </si>
  <si>
    <t>Melero et al.,  2011</t>
  </si>
  <si>
    <t>37° 46' N</t>
  </si>
  <si>
    <t>4° 31' W</t>
  </si>
  <si>
    <t>wheat spring</t>
  </si>
  <si>
    <t>0/50/150</t>
  </si>
  <si>
    <t>Newton et al.,  2012</t>
  </si>
  <si>
    <t>56° 28' N</t>
  </si>
  <si>
    <t>3° 5' W</t>
  </si>
  <si>
    <t>90/180</t>
  </si>
  <si>
    <t>Pala et al., 2000</t>
  </si>
  <si>
    <t>36° 11' N</t>
  </si>
  <si>
    <t>37° 33' E</t>
  </si>
  <si>
    <t>Perego 2019</t>
  </si>
  <si>
    <t>45° 38' N</t>
  </si>
  <si>
    <t>12° 46' E</t>
  </si>
  <si>
    <t>46° 3' N</t>
  </si>
  <si>
    <t>13° 21' E</t>
  </si>
  <si>
    <t>44° 43' N</t>
  </si>
  <si>
    <t>10° 46' E</t>
  </si>
  <si>
    <t>45° 13' N</t>
  </si>
  <si>
    <t>8° 8' E</t>
  </si>
  <si>
    <t>rice</t>
  </si>
  <si>
    <t>Soane and Ball 1998</t>
  </si>
  <si>
    <t>Su et al.,  2007</t>
  </si>
  <si>
    <t>34° 30' N</t>
  </si>
  <si>
    <t>113° E</t>
  </si>
  <si>
    <t>Sulek 2019</t>
  </si>
  <si>
    <t>50° 38' N</t>
  </si>
  <si>
    <t>17° 51' E</t>
  </si>
  <si>
    <t>50+50+30</t>
  </si>
  <si>
    <t>Tabaglio and Gavazzi 2009</t>
  </si>
  <si>
    <t>45° 12' N</t>
  </si>
  <si>
    <t>9° 41' E</t>
  </si>
  <si>
    <t>0/250/300</t>
  </si>
  <si>
    <t>56° 30' N</t>
  </si>
  <si>
    <t>9° 34' E</t>
  </si>
  <si>
    <t>Thomsen and Sorensen 2006</t>
  </si>
  <si>
    <t xml:space="preserve"> </t>
  </si>
  <si>
    <t>Tørresen et al., 1999</t>
  </si>
  <si>
    <t>60° 42' N</t>
  </si>
  <si>
    <t>10° 51' E</t>
  </si>
  <si>
    <t>100-120</t>
  </si>
  <si>
    <t>59° 40' N</t>
  </si>
  <si>
    <t>10° 40' E</t>
  </si>
  <si>
    <t>Tanaskovik et al., 2011</t>
  </si>
  <si>
    <t>42°00'00.0"N</t>
  </si>
  <si>
    <t xml:space="preserve"> 21°27'00.0"E</t>
  </si>
  <si>
    <t>≥ 200</t>
  </si>
  <si>
    <t>Tomato</t>
  </si>
  <si>
    <t>FT + NF</t>
  </si>
  <si>
    <t>fertigation along with fertilizer</t>
  </si>
  <si>
    <t>furrow irrigation and classic fertilisation</t>
  </si>
  <si>
    <t>drip irrigation and classic fertilisation</t>
  </si>
  <si>
    <t>Rumpel et al., 2004</t>
  </si>
  <si>
    <t>52.2297° N</t>
  </si>
  <si>
    <t>21.0122° E</t>
  </si>
  <si>
    <t>Onion</t>
  </si>
  <si>
    <t>DF</t>
  </si>
  <si>
    <t>drip fertigation with 50 kg N/ha</t>
  </si>
  <si>
    <t>surface irrigation with 50 kg N/ha</t>
  </si>
  <si>
    <t>Rolbiecki et al., 2020</t>
  </si>
  <si>
    <t xml:space="preserve">53°04'53.0"N </t>
  </si>
  <si>
    <t>17°51'52.0"E</t>
  </si>
  <si>
    <t>watermelon</t>
  </si>
  <si>
    <t>drip fertigation</t>
  </si>
  <si>
    <t>drip irrigation</t>
  </si>
  <si>
    <t>N, K, P</t>
  </si>
  <si>
    <t>Rolbiecki et al., 2021</t>
  </si>
  <si>
    <t>melon</t>
  </si>
  <si>
    <t>Abalos (2012)</t>
    <phoneticPr fontId="2" type="noConversion"/>
  </si>
  <si>
    <t>40°27'49" N</t>
  </si>
  <si>
    <t>3°44'57" W</t>
  </si>
  <si>
    <t>&gt;7</t>
  </si>
  <si>
    <t>barley</t>
    <phoneticPr fontId="2" type="noConversion"/>
  </si>
  <si>
    <t>NF</t>
  </si>
  <si>
    <t>nitrogen fertilisation</t>
  </si>
  <si>
    <t>NFF (was the abbreviation of the control that was not explained in the paper)</t>
  </si>
  <si>
    <t>Corrochane (2019)</t>
    <phoneticPr fontId="2" type="noConversion"/>
  </si>
  <si>
    <t>wheat</t>
    <phoneticPr fontId="2" type="noConversion"/>
  </si>
  <si>
    <t>Gauder (2012)</t>
    <phoneticPr fontId="2" type="noConversion"/>
  </si>
  <si>
    <t>51°09'56" N</t>
  </si>
  <si>
    <t>10°27'05" E</t>
  </si>
  <si>
    <t>&lt;7</t>
  </si>
  <si>
    <t>maize</t>
    <phoneticPr fontId="2" type="noConversion"/>
  </si>
  <si>
    <t>vegetable/industrial crops</t>
    <phoneticPr fontId="2" type="noConversion"/>
  </si>
  <si>
    <t>Meijide (2010)</t>
    <phoneticPr fontId="2" type="noConversion"/>
  </si>
  <si>
    <t>Bell (2015)</t>
    <phoneticPr fontId="2" type="noConversion"/>
  </si>
  <si>
    <t>54.7024° N</t>
  </si>
  <si>
    <t>-3.2766° E</t>
  </si>
  <si>
    <t>Guardia (2017)</t>
    <phoneticPr fontId="2" type="noConversion"/>
  </si>
  <si>
    <t>Guardia (2018)</t>
    <phoneticPr fontId="2" type="noConversion"/>
  </si>
  <si>
    <t>Montoya (2018)</t>
    <phoneticPr fontId="2" type="noConversion"/>
  </si>
  <si>
    <t>Struck (2020)</t>
    <phoneticPr fontId="2" type="noConversion"/>
  </si>
  <si>
    <t>Thers (2020)</t>
    <phoneticPr fontId="2" type="noConversion"/>
  </si>
  <si>
    <t>56°09'00" N</t>
  </si>
  <si>
    <t>10°13'00" E</t>
  </si>
  <si>
    <t>Pobereżny et al., 2012</t>
  </si>
  <si>
    <t xml:space="preserve">53°09'36.0"N </t>
  </si>
  <si>
    <t>18°28'48.0"E</t>
  </si>
  <si>
    <t>carrot</t>
  </si>
  <si>
    <t>MF</t>
  </si>
  <si>
    <t>magnesium fertilisation</t>
  </si>
  <si>
    <t>no fertilisation</t>
  </si>
  <si>
    <t>Mg</t>
  </si>
  <si>
    <t>Orlovius et al., 2015</t>
  </si>
  <si>
    <t xml:space="preserve">52°19'48.0"N </t>
  </si>
  <si>
    <t>1°08'24.0"E</t>
  </si>
  <si>
    <t>potato</t>
  </si>
  <si>
    <t>sugar beet</t>
  </si>
  <si>
    <t>Kleiber et al., 2012</t>
  </si>
  <si>
    <t xml:space="preserve">51°55'12.0"N </t>
  </si>
  <si>
    <t>19°09'00.0"E</t>
  </si>
  <si>
    <t>onion</t>
  </si>
  <si>
    <t>Cwalina-Ambroziak et al., 2012</t>
  </si>
  <si>
    <t xml:space="preserve">54°13'12.0"N </t>
  </si>
  <si>
    <t>20°40'48.0"E</t>
  </si>
  <si>
    <t>milk thistle</t>
  </si>
  <si>
    <t>Draycott &amp; Farley (1971)</t>
  </si>
  <si>
    <t xml:space="preserve">55°22'48.0"N </t>
  </si>
  <si>
    <t>3°25'48.0"W</t>
  </si>
  <si>
    <t>Bolton &amp; Penny (1968)</t>
  </si>
  <si>
    <t xml:space="preserve">52°06'36.0"N </t>
  </si>
  <si>
    <t>0°27'36.0"W</t>
  </si>
  <si>
    <t>ryegrass</t>
  </si>
  <si>
    <t>clover</t>
  </si>
  <si>
    <t>cabbage</t>
  </si>
  <si>
    <t>study ID</t>
  </si>
  <si>
    <t>reference (firstauthor_year_firstwordoftitle)</t>
  </si>
  <si>
    <t>full citation</t>
  </si>
  <si>
    <t>Data collected from the meta-analytical study of:</t>
  </si>
  <si>
    <t>Total number of collected studies form the meta-analytical studies in the left column</t>
  </si>
  <si>
    <t>Practices - indicator</t>
  </si>
  <si>
    <t>Couëdel A, Alletto L, Tribouillois H, Justes É (2018) Cover crop crucifer_x0002_legume mixtures provide effective nitrate catch crop and nitrogen green manure ecosystem services. Agric Ecosyst Environ 254:50– 59. https://doi.org/10.1016/j.agee.2017.11.017</t>
  </si>
  <si>
    <t>Garba et al</t>
  </si>
  <si>
    <t>Crop practices - crop yield</t>
  </si>
  <si>
    <t>Plaza-Bonilla D, Nolot JM, Raffaillac D, Justes E (2017) Innovative cropping systems to reduce N inputs and maintain wheat yields by inserting grain legumes and cover crops in southwestern France. Eur J Agron 82:331–341. https://doi.org/10.1016/j.eja.2016.05.010</t>
  </si>
  <si>
    <t>Gabriel JL, Quemada M (2011) Replacing bare fallow with cover crops in a maize cropping system: yield, N uptake and fertiliser fate. Eur J Agron 34:133–143. https://doi.org/10.1016/j.eja.2010.11.006</t>
  </si>
  <si>
    <t>Mijangos, I., Albizu, I., Epelde, L., Ibarra, A., &amp; Garbisu, C. (2008). Effect of tillage and slurry application on soil quality and CO2 emissions.</t>
  </si>
  <si>
    <t>Jordon et al</t>
  </si>
  <si>
    <r>
      <t>Dimassi, B., Mary, B., Wylleman, R., Labreuche, J., Couture, D., Piraux, F., &amp; Cohan, J. P. (2014). Long-term effect of contrasted tillage and crop management on soil carbon dynamics during 41 years. </t>
    </r>
    <r>
      <rPr>
        <i/>
        <sz val="8"/>
        <color rgb="FF222222"/>
        <rFont val="Arial"/>
        <family val="2"/>
      </rPr>
      <t>Agriculture, Ecosystems &amp; Environment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188</t>
    </r>
    <r>
      <rPr>
        <sz val="8"/>
        <color rgb="FF222222"/>
        <rFont val="Arial"/>
        <family val="2"/>
      </rPr>
      <t>, 134-146.</t>
    </r>
  </si>
  <si>
    <r>
      <t>Hu, T., Sørensen, P., &amp; Olesen, J. E. (2018). Soil carbon varies between different organic and conventional management schemes in arable agriculture. </t>
    </r>
    <r>
      <rPr>
        <i/>
        <sz val="8"/>
        <color rgb="FF222222"/>
        <rFont val="Arial"/>
        <family val="2"/>
      </rPr>
      <t>European Journal of Agronomy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94</t>
    </r>
    <r>
      <rPr>
        <sz val="8"/>
        <color rgb="FF222222"/>
        <rFont val="Arial"/>
        <family val="2"/>
      </rPr>
      <t>, 79-88.</t>
    </r>
  </si>
  <si>
    <r>
      <t>Johnston, A. E., McEwen, J., Lane, P. W., Hewitt, M. V., Poulton, P. R., &amp; Yeoman, D. P. (1994). Effects of one to six year old ryegrass-clover leys on soil nitrogen and on the subsequent yields and fertilizer nitrogen requirements of the arable sequence winter wheat, potatoes, winter wheat, winter beans (Vicia faba) grown on a sandy loam soil. </t>
    </r>
    <r>
      <rPr>
        <i/>
        <sz val="8"/>
        <color rgb="FF222222"/>
        <rFont val="Arial"/>
        <family val="2"/>
      </rPr>
      <t>The Journal of Agricultural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122</t>
    </r>
    <r>
      <rPr>
        <sz val="8"/>
        <color rgb="FF222222"/>
        <rFont val="Arial"/>
        <family val="2"/>
      </rPr>
      <t>(1), 73-89.</t>
    </r>
  </si>
  <si>
    <r>
      <t>Johnston, A. E., Poulton, P. R., Coleman, K., Macdonald, A. J., &amp; White, R. P. (2017). Changes in soil organic matter over 70 years in continuous arable and ley–arable rotations on a sandy loam soil in E ngland. </t>
    </r>
    <r>
      <rPr>
        <i/>
        <sz val="8"/>
        <color rgb="FF222222"/>
        <rFont val="Arial"/>
        <family val="2"/>
      </rPr>
      <t>European journal of soil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68</t>
    </r>
    <r>
      <rPr>
        <sz val="8"/>
        <color rgb="FF222222"/>
        <rFont val="Arial"/>
        <family val="2"/>
      </rPr>
      <t>(3), 305-316.</t>
    </r>
  </si>
  <si>
    <r>
      <t>Kautz, T., Stumm, C., Kösters, R., &amp; Köpke, U. (2010). Effects of perennial fodder crops on soil structure in agricultural headlands. </t>
    </r>
    <r>
      <rPr>
        <i/>
        <sz val="8"/>
        <color rgb="FF222222"/>
        <rFont val="Arial"/>
        <family val="2"/>
      </rPr>
      <t>Journal of Plant Nutrition and Soil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173</t>
    </r>
    <r>
      <rPr>
        <sz val="8"/>
        <color rgb="FF222222"/>
        <rFont val="Arial"/>
        <family val="2"/>
      </rPr>
      <t>(4), 490-501.</t>
    </r>
  </si>
  <si>
    <r>
      <t>Landschoot, S., Dewitte, K., Marynissen, B., Derycke, V., Latré, J., &amp; Haesaert, G. (2019). Does shifting from conventional to zero tillage in combination with a cover crop offers opportunities for silage maize cultivation in Flanders?. </t>
    </r>
    <r>
      <rPr>
        <i/>
        <sz val="8"/>
        <color rgb="FF222222"/>
        <rFont val="Arial"/>
        <family val="2"/>
      </rPr>
      <t>Journal of Plant Nutrition and Soil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182</t>
    </r>
    <r>
      <rPr>
        <sz val="8"/>
        <color rgb="FF222222"/>
        <rFont val="Arial"/>
        <family val="2"/>
      </rPr>
      <t>(6), 980-989.</t>
    </r>
  </si>
  <si>
    <r>
      <t>Bonilla, D. P., Nolot, J. M., Passot, S., Raffaillac, D., &amp; Justes, E. E. (2016). Grain legume-based rotations managed under conventional tillage need cover crops to mitigate soil organic matter losses. </t>
    </r>
    <r>
      <rPr>
        <i/>
        <sz val="8"/>
        <color rgb="FF222222"/>
        <rFont val="Arial"/>
        <family val="2"/>
      </rPr>
      <t>Soil and Tillage Research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156</t>
    </r>
    <r>
      <rPr>
        <sz val="8"/>
        <color rgb="FF222222"/>
        <rFont val="Arial"/>
        <family val="2"/>
      </rPr>
      <t>, 33-43.</t>
    </r>
  </si>
  <si>
    <r>
      <t>Rasmussen, J., Eriksen, J., Hansen, E. M., &amp; Christensen, B. T. (2008). Carbon sequestration and residual effect of differently aged grass leys. In </t>
    </r>
    <r>
      <rPr>
        <i/>
        <sz val="8"/>
        <color rgb="FF222222"/>
        <rFont val="Arial"/>
        <family val="2"/>
      </rPr>
      <t>Long-term field experiments-a unique research platform: Proceedings of NJF Seminar 407</t>
    </r>
    <r>
      <rPr>
        <sz val="8"/>
        <color rgb="FF222222"/>
        <rFont val="Arial"/>
        <family val="2"/>
      </rPr>
      <t> (pp. 40-43). Aarhus Universitet, Det Jordbrugsvidenskabelige Fakultet.</t>
    </r>
  </si>
  <si>
    <r>
      <t>Schulz, F., Gattinger, A., Brock, C., &amp; Leithold, G. (2018). Organic farming with livestock raising vs. stockless farming-development of soil organic matter stocks and cash crop yields. </t>
    </r>
    <r>
      <rPr>
        <i/>
        <sz val="8"/>
        <color rgb="FF222222"/>
        <rFont val="Arial"/>
        <family val="2"/>
      </rPr>
      <t>Thünen Report</t>
    </r>
    <r>
      <rPr>
        <sz val="8"/>
        <color rgb="FF222222"/>
        <rFont val="Arial"/>
        <family val="2"/>
      </rPr>
      <t>, 344-347.</t>
    </r>
  </si>
  <si>
    <r>
      <t>Constantin, J., Mary, B., Laurent, F., Aubrion, G., Fontaine, A., Kerveillant, P., &amp; Beaudoin, N. (2010). Effects of catch crops, no till and reduced nitrogen fertilization on nitrogen leaching and balance in three long-term experiments. </t>
    </r>
    <r>
      <rPr>
        <i/>
        <sz val="8"/>
        <color rgb="FF222222"/>
        <rFont val="Arial"/>
        <family val="2"/>
      </rPr>
      <t>Agriculture, ecosystems &amp; environment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135</t>
    </r>
    <r>
      <rPr>
        <sz val="8"/>
        <color rgb="FF222222"/>
        <rFont val="Arial"/>
        <family val="2"/>
      </rPr>
      <t>(4), 268-278.</t>
    </r>
  </si>
  <si>
    <r>
      <t>Thomsen, I. K., &amp; Christensen, B. T. (2004). Yields of wheat and soil carbon and nitrogen contents following long‐term incorporation of barley straw and ryegrass catch crops. </t>
    </r>
    <r>
      <rPr>
        <i/>
        <sz val="8"/>
        <color rgb="FF222222"/>
        <rFont val="Arial"/>
        <family val="2"/>
      </rPr>
      <t>Soil Use and Management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20</t>
    </r>
    <r>
      <rPr>
        <sz val="8"/>
        <color rgb="FF222222"/>
        <rFont val="Arial"/>
        <family val="2"/>
      </rPr>
      <t>(4), 432-438.</t>
    </r>
  </si>
  <si>
    <t>Thomsen (1995)</t>
  </si>
  <si>
    <r>
      <t>Thomsen, I. K. (1995). Catch crop and animal slurry in spring barley grown with straw incorporation. </t>
    </r>
    <r>
      <rPr>
        <i/>
        <sz val="8"/>
        <color rgb="FF222222"/>
        <rFont val="Arial"/>
        <family val="2"/>
      </rPr>
      <t>Acta Agriculturae Scandinavica B-Plant Soil Sciences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45</t>
    </r>
    <r>
      <rPr>
        <sz val="8"/>
        <color rgb="FF222222"/>
        <rFont val="Arial"/>
        <family val="2"/>
      </rPr>
      <t>(3), 166-170.</t>
    </r>
  </si>
  <si>
    <t>Taylor, B. R., Younie, D., Matheson, S., Coutts, M., Mayer, C., Watson, C. A., &amp; Walker, R. L. (2006). Output and sustainability of organic ley/arable crop rotations at two sites in northern Scotland. The Journal of Agricultural Science, 144(5), 435-447.</t>
  </si>
  <si>
    <t>Brock, C., Fließbach, A., Oberholzer, H. R., Schulz, F., Wiesinger, K., Reinicke, F., ... &amp; Leithold, G. (2011). Relation between soil organic matter and yield levels of nonlegume crops in organic and conventional farming systems. Journal of Plant Nutrition and Soil Science, 174(4), 568-575.</t>
  </si>
  <si>
    <r>
      <t>Ball, B. C., Lang, R. W., O'Sullivan, M. F., &amp; Franklin, M. F. (1989). Cultivation and nitrogen requirements for continuous winter barley on a gleysol and a cambisol. </t>
    </r>
    <r>
      <rPr>
        <i/>
        <sz val="8"/>
        <color rgb="FF222222"/>
        <rFont val="Arial"/>
        <family val="2"/>
      </rPr>
      <t>Soil and Tillage Research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</t>
    </r>
    <r>
      <rPr>
        <sz val="8"/>
        <color rgb="FF222222"/>
        <rFont val="Arial"/>
        <family val="2"/>
      </rPr>
      <t>(4), 333-352.</t>
    </r>
  </si>
  <si>
    <r>
      <t>Crittenden, S. J., Poot, N., Heinen, M. D. J. M., Van Balen, D. J. M., &amp; Pulleman, M. M. (2015). Soil physical quality in contrasting tillage systems in organic and conventional farming. </t>
    </r>
    <r>
      <rPr>
        <i/>
        <sz val="8"/>
        <color rgb="FF222222"/>
        <rFont val="Arial"/>
        <family val="2"/>
      </rPr>
      <t>Soil and Tillage Research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154</t>
    </r>
    <r>
      <rPr>
        <sz val="8"/>
        <color rgb="FF222222"/>
        <rFont val="Arial"/>
        <family val="2"/>
      </rPr>
      <t>, 136-144.</t>
    </r>
  </si>
  <si>
    <t>Deru, J., van Schooten, H., Huiting, H., &amp; van der Weide, R. (2015). Reduced tillage for silage maize on sand and clay soils: effect on yield and soil organic matter. In Grassland and forages in high output dairy farming systems (Vol. 20, pp. 398-400). European Grassland Federation EGF.</t>
  </si>
  <si>
    <r>
      <t>Hansen, E. M., Munkholm, L. J., Olesen, J. E., &amp; Melander, B. (2015). Nitrate leaching, yields and carbon sequestration after noninversion tillage, catch crops, and straw retention. </t>
    </r>
    <r>
      <rPr>
        <i/>
        <sz val="8"/>
        <color rgb="FF222222"/>
        <rFont val="Arial"/>
        <family val="2"/>
      </rPr>
      <t>Journal of Environmental Quality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44</t>
    </r>
    <r>
      <rPr>
        <sz val="8"/>
        <color rgb="FF222222"/>
        <rFont val="Arial"/>
        <family val="2"/>
      </rPr>
      <t>(3), 868-881.</t>
    </r>
  </si>
  <si>
    <r>
      <t>Hiel, M. P., Barbieux, S., Pierreux, J., Olivier, C., Lobet, G., Roisin, C., ... &amp; Dumont, B. (2018). Impact of crop residue management on crop production and soil chemistry after seven years of crop rotation in temperate climate, loamy soils. </t>
    </r>
    <r>
      <rPr>
        <i/>
        <sz val="8"/>
        <color rgb="FF222222"/>
        <rFont val="Arial"/>
        <family val="2"/>
      </rPr>
      <t>PeerJ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</t>
    </r>
    <r>
      <rPr>
        <sz val="8"/>
        <color rgb="FF222222"/>
        <rFont val="Arial"/>
        <family val="2"/>
      </rPr>
      <t>, e4836.</t>
    </r>
  </si>
  <si>
    <r>
      <t>Peigné, J., Vian, J. F., Payet, V., &amp; Saby, N. P. (2018). Soil fertility after 10 years of conservation tillage in organic farming. </t>
    </r>
    <r>
      <rPr>
        <i/>
        <sz val="8"/>
        <color rgb="FF222222"/>
        <rFont val="Arial"/>
        <family val="2"/>
      </rPr>
      <t>Soil and Tillage Research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175</t>
    </r>
    <r>
      <rPr>
        <sz val="8"/>
        <color rgb="FF222222"/>
        <rFont val="Arial"/>
        <family val="2"/>
      </rPr>
      <t>, 194-204.</t>
    </r>
  </si>
  <si>
    <r>
      <t>Zikeli, S., Gruber, S., Teufel, C. F., Hartung, K., &amp; Claupein, W. (2013). Effects of reduced tillage on crop yield, plant available nutrients and soil organic matter in a 12-year long-term trial under organic management. </t>
    </r>
    <r>
      <rPr>
        <i/>
        <sz val="8"/>
        <color rgb="FF222222"/>
        <rFont val="Arial"/>
        <family val="2"/>
      </rPr>
      <t>Sustainability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(9), 3876-3894.</t>
    </r>
  </si>
  <si>
    <r>
      <t>Dimassi, B., Cohan, J. P., Labreuche, J., &amp; Mary, B. (2013). Changes in soil carbon and nitrogen following tillage conversion in a long-term experiment in Northern France. </t>
    </r>
    <r>
      <rPr>
        <i/>
        <sz val="8"/>
        <color rgb="FF222222"/>
        <rFont val="Arial"/>
        <family val="2"/>
      </rPr>
      <t>Agriculture, Ecosystems &amp; Environment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169</t>
    </r>
    <r>
      <rPr>
        <sz val="8"/>
        <color rgb="FF222222"/>
        <rFont val="Arial"/>
        <family val="2"/>
      </rPr>
      <t>, 12-20.</t>
    </r>
  </si>
  <si>
    <r>
      <t>Jacobs, A., Jungert, S., &amp; Koch, H. J. (2015). Soil organic carbon as affected by direct drilling and mulching in sugar beet–wheat rotations. </t>
    </r>
    <r>
      <rPr>
        <i/>
        <sz val="8"/>
        <color rgb="FF222222"/>
        <rFont val="Arial"/>
        <family val="2"/>
      </rPr>
      <t>Archives of Agronomy and Soil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61</t>
    </r>
    <r>
      <rPr>
        <sz val="8"/>
        <color rgb="FF222222"/>
        <rFont val="Arial"/>
        <family val="2"/>
      </rPr>
      <t>(8), 1079-1087.</t>
    </r>
  </si>
  <si>
    <t>Trost, B., A. Prochnow, A. Meyer-Aurich, K. Drastig, M. Baumecker, and F. Ellmer. (2016). Effects of irrigation and nitrogen fertilization on the greenhouse gas emissions of a cropping system on a sandy soil in northeast Germany. European Journal of Agronomy 81: 117-128.</t>
  </si>
  <si>
    <t>Rietra et al</t>
  </si>
  <si>
    <t>Zhou, Z., M. N. Andersen, and F. Plauborg. (2016). Radiation interception and radiation use efficiency of potato affected by different N fertigation and irrigation regimes. European Journal of Agronomy 81: 129-137.</t>
  </si>
  <si>
    <t>Filipović, V., D. Romić, M. Romić, J. Borošić, L. Filipović, F. J. K. Mallmann, and D. A. Robinson. (2016). Plastic mulch and nitrogen fertigation in growing vegetables modify soil temperature, water and nitrate dynamics: Experimental results and a modeling study. Agricultural Water Management 176: 100-110</t>
  </si>
  <si>
    <t xml:space="preserve">Chukalla, A. D., M. S. Krol, and A. Y. Hoekstra. 2015. Green and blue water footprint reduction in irrigated agriculture: effect of irrigation techniques, irrigation strategies and mulching. Hydrology and Earth System Sciences 19 (12): 4877-4891. </t>
  </si>
  <si>
    <r>
      <t>Deike, S., Pallutt, B., Melander, B., Strassemeyer, J., &amp; Christen, O. (2008). Long-term productivity and environmental effects of arable farming as affected by crop rotation, soil tillage intensity and strategy of pesticide use: A case-study of two long-term field experiments in Germany and Denmark. </t>
    </r>
    <r>
      <rPr>
        <i/>
        <sz val="8"/>
        <color rgb="FF222222"/>
        <rFont val="Arial"/>
        <family val="2"/>
      </rPr>
      <t>European Journal of Agronomy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29</t>
    </r>
    <r>
      <rPr>
        <sz val="8"/>
        <color rgb="FF222222"/>
        <rFont val="Arial"/>
        <family val="2"/>
      </rPr>
      <t>(4), 191-199.</t>
    </r>
  </si>
  <si>
    <t>Hegewald, H., B. Koblenz, M. Wensch-Dorendorf and O. Christen (2016). "Impacts of high intensity crop rotation and N management on oilseed rape productivity in Germany." Crop and Pasture Science 67(3-4): 439-449.</t>
  </si>
  <si>
    <r>
      <t>Bergkvist, G., Stenberg, M., Wetterlind, J., Båth, B., &amp; Elfstrand, S. (2011). Clover cover crops under-sown in winter wheat increase yield of subsequent spring barley—Effect of N dose and companion grass. </t>
    </r>
    <r>
      <rPr>
        <i/>
        <sz val="8"/>
        <color rgb="FF222222"/>
        <rFont val="Arial"/>
        <family val="2"/>
      </rPr>
      <t>Field Crops Research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120</t>
    </r>
    <r>
      <rPr>
        <sz val="8"/>
        <color rgb="FF222222"/>
        <rFont val="Arial"/>
        <family val="2"/>
      </rPr>
      <t>(2), 292-298.</t>
    </r>
  </si>
  <si>
    <t>Verret et al</t>
  </si>
  <si>
    <r>
      <t>Bergkvist, G. (2003). Effect of white clover and nitrogen availability on the grain yield of winter wheat in a three-season intercropping system. </t>
    </r>
    <r>
      <rPr>
        <i/>
        <sz val="8"/>
        <color rgb="FF222222"/>
        <rFont val="Arial"/>
        <family val="2"/>
      </rPr>
      <t>Acta Agriculturae Scandinavica, Section B-Plant Soil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53</t>
    </r>
    <r>
      <rPr>
        <sz val="8"/>
        <color rgb="FF222222"/>
        <rFont val="Arial"/>
        <family val="2"/>
      </rPr>
      <t>(3), 97-109.</t>
    </r>
  </si>
  <si>
    <r>
      <t>Brandsæter, L. O., Netland, J., &amp; Meadow, R. (1998). Yields, weeds, pests and soil nitrogen in a white cabbage-living mulch system. </t>
    </r>
    <r>
      <rPr>
        <i/>
        <sz val="8"/>
        <color rgb="FF222222"/>
        <rFont val="Arial"/>
        <family val="2"/>
      </rPr>
      <t>Biological Agriculture &amp; Horticulture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</t>
    </r>
    <r>
      <rPr>
        <sz val="8"/>
        <color rgb="FF222222"/>
        <rFont val="Arial"/>
        <family val="2"/>
      </rPr>
      <t>(3), 291-309.</t>
    </r>
  </si>
  <si>
    <r>
      <t>Thorsted, M. D., Olesen, J. E., &amp; Weiner, J. (2006). Mechanical control of clover improves nitrogen supply and growth of wheat in winter wheat/white clover intercropping. </t>
    </r>
    <r>
      <rPr>
        <i/>
        <sz val="8"/>
        <color rgb="FF222222"/>
        <rFont val="Arial"/>
        <family val="2"/>
      </rPr>
      <t>European journal of agronomy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24</t>
    </r>
    <r>
      <rPr>
        <sz val="8"/>
        <color rgb="FF222222"/>
        <rFont val="Arial"/>
        <family val="2"/>
      </rPr>
      <t>(2), 149-155.</t>
    </r>
  </si>
  <si>
    <t>Romaneckas, K., Adamavičienė, A., Pilipavičius, V., Šarauskis, E., Avižienytė, D., &amp; Buragienė, S. (2012). Interaction of maize and living mulch. Crop weediness and productivity.</t>
  </si>
  <si>
    <r>
      <t>Ohlander, L., Bergkvist, G., Stendahl, F., &amp; Kvist, M. (1996). Yield of catch crops and spring barley as affected by time of undersowing. </t>
    </r>
    <r>
      <rPr>
        <i/>
        <sz val="8"/>
        <color rgb="FF222222"/>
        <rFont val="Arial"/>
        <family val="2"/>
      </rPr>
      <t>Acta Agriculturae Scandinavica B-Plant Soil Sciences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46</t>
    </r>
    <r>
      <rPr>
        <sz val="8"/>
        <color rgb="FF222222"/>
        <rFont val="Arial"/>
        <family val="2"/>
      </rPr>
      <t>(3), 161-168.</t>
    </r>
  </si>
  <si>
    <r>
      <t>Carof, M., De Tourdonnet, S., Saulas, P., Le Floch, D., &amp; Roger-Estrade, J. (2007). Undersowing wheat with different living mulches in a no-till system. I. Yield analysis. </t>
    </r>
    <r>
      <rPr>
        <i/>
        <sz val="8"/>
        <color rgb="FF222222"/>
        <rFont val="Arial"/>
        <family val="2"/>
      </rPr>
      <t>Agronomy for Sustainable Development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, 347-356.</t>
    </r>
  </si>
  <si>
    <r>
      <t>Bergkvist, G. (2003). Influence of white clover traits on biomass and yield in winter wheat-or winter oilseed rape-clover intercrops. </t>
    </r>
    <r>
      <rPr>
        <i/>
        <sz val="8"/>
        <color rgb="FF222222"/>
        <rFont val="Arial"/>
        <family val="2"/>
      </rPr>
      <t>Biological agriculture &amp; horticulture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21</t>
    </r>
    <r>
      <rPr>
        <sz val="8"/>
        <color rgb="FF222222"/>
        <rFont val="Arial"/>
        <family val="2"/>
      </rPr>
      <t>(2), 151-164.</t>
    </r>
  </si>
  <si>
    <r>
      <t>Amossé, C., Jeuffroy, M. H., Celette, F., &amp; David, C. (2013). Relay-intercropped forage legumes help to control weeds in organic grain production. </t>
    </r>
    <r>
      <rPr>
        <i/>
        <sz val="8"/>
        <color rgb="FF222222"/>
        <rFont val="Arial"/>
        <family val="2"/>
      </rPr>
      <t>European Journal of Agronomy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49</t>
    </r>
    <r>
      <rPr>
        <sz val="8"/>
        <color rgb="FF222222"/>
        <rFont val="Arial"/>
        <family val="2"/>
      </rPr>
      <t>, 158-167.</t>
    </r>
  </si>
  <si>
    <r>
      <t>Brust, J., Gerhards, R., Karanisa, T., Ruff, L., &amp; Kipp, A. (2011). Why undersown and cover crops become important again for weed suppression in European cropping systems. </t>
    </r>
    <r>
      <rPr>
        <i/>
        <sz val="8"/>
        <color rgb="FF222222"/>
        <rFont val="Arial"/>
        <family val="2"/>
      </rPr>
      <t>Gesunde Pflanzen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63</t>
    </r>
    <r>
      <rPr>
        <sz val="8"/>
        <color rgb="FF222222"/>
        <rFont val="Arial"/>
        <family val="2"/>
      </rPr>
      <t>, 191-198.</t>
    </r>
  </si>
  <si>
    <r>
      <t>Hauggaard-Nielsen, H., Mundus, S., &amp; Jensen, E. S. (2012). Grass-clover undersowing affects nitrogen dynamics in a grain legume–cereal arable cropping system. </t>
    </r>
    <r>
      <rPr>
        <i/>
        <sz val="8"/>
        <color rgb="FF222222"/>
        <rFont val="Arial"/>
        <family val="2"/>
      </rPr>
      <t>Field Crops Research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136</t>
    </r>
    <r>
      <rPr>
        <sz val="8"/>
        <color rgb="FF222222"/>
        <rFont val="Arial"/>
        <family val="2"/>
      </rPr>
      <t>, 23-31.</t>
    </r>
  </si>
  <si>
    <r>
      <t>Talgre, L., Lauringson, E., Roostalu, H., Astover, A., Eremeev, V., &amp; Selge, A. (2009). The effects of pure and undersowing green manures on yields of succeeding spring cereals. </t>
    </r>
    <r>
      <rPr>
        <i/>
        <sz val="8"/>
        <color rgb="FF222222"/>
        <rFont val="Arial"/>
        <family val="2"/>
      </rPr>
      <t>Acta Agriculturae Scandinavica Section B–Soil and Plant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59</t>
    </r>
    <r>
      <rPr>
        <sz val="8"/>
        <color rgb="FF222222"/>
        <rFont val="Arial"/>
        <family val="2"/>
      </rPr>
      <t>(1), 70-76.</t>
    </r>
  </si>
  <si>
    <r>
      <t>Hartl, W. (1989). Influence of undersown clovers on weeds and on the yield of winter wheat in organic farming. </t>
    </r>
    <r>
      <rPr>
        <i/>
        <sz val="8"/>
        <color rgb="FF222222"/>
        <rFont val="Arial"/>
        <family val="2"/>
      </rPr>
      <t>Agriculture, ecosystems &amp; environment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27</t>
    </r>
    <r>
      <rPr>
        <sz val="8"/>
        <color rgb="FF222222"/>
        <rFont val="Arial"/>
        <family val="2"/>
      </rPr>
      <t>(1-4), 389-396.</t>
    </r>
  </si>
  <si>
    <r>
      <t>Campiglia, E., Mancinelli, R., Radicetti, E., &amp; Baresel, J. P. (2014). Evaluating spatial arrangement for durum wheat (Triticum durum Desf.) and subclover (Trifolium subterraneum L.) intercropping systems. </t>
    </r>
    <r>
      <rPr>
        <i/>
        <sz val="8"/>
        <color rgb="FF222222"/>
        <rFont val="Arial"/>
        <family val="2"/>
      </rPr>
      <t>Field Crops Research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169</t>
    </r>
    <r>
      <rPr>
        <sz val="8"/>
        <color rgb="FF222222"/>
        <rFont val="Arial"/>
        <family val="2"/>
      </rPr>
      <t>, 49-57.</t>
    </r>
  </si>
  <si>
    <r>
      <t>Hansen, V., Müller-Stöver, D., Imparato, V., Krogh, P. H., Jensen, L. S., Dolmer, A., &amp; Hauggaard-Nielsen, H. (2017). The effects of straw or straw-derived gasification biochar applications on soil quality and crop productivity: A farm case study. </t>
    </r>
    <r>
      <rPr>
        <i/>
        <sz val="8"/>
        <color rgb="FF222222"/>
        <rFont val="Arial"/>
        <family val="2"/>
      </rPr>
      <t>Journal of environmental management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186</t>
    </r>
    <r>
      <rPr>
        <sz val="8"/>
        <color rgb="FF222222"/>
        <rFont val="Arial"/>
        <family val="2"/>
      </rPr>
      <t>, 88-95.</t>
    </r>
  </si>
  <si>
    <t>Zhang et al., 2023</t>
  </si>
  <si>
    <t>Soil practices - crop yield</t>
  </si>
  <si>
    <r>
      <t>Llovet, A., Mattana, S., Chin-Pampillo, J., Gascó, G., Sánchez, S., Mondini, C., ... &amp; Domene, X. (2021). Long-term effects of gasification biochar application on soil functions in a Mediterranean agroecosystem: Higher addition rates sequester more carbon but pose a risk to soil faunal communities. </t>
    </r>
    <r>
      <rPr>
        <i/>
        <sz val="8"/>
        <color rgb="FF222222"/>
        <rFont val="Arial"/>
        <family val="2"/>
      </rPr>
      <t>Science of the Total Environment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801</t>
    </r>
    <r>
      <rPr>
        <sz val="8"/>
        <color rgb="FF222222"/>
        <rFont val="Arial"/>
        <family val="2"/>
      </rPr>
      <t>, 149580.</t>
    </r>
  </si>
  <si>
    <t>Han et al., 2023</t>
  </si>
  <si>
    <t>Achankeng &amp; Cornelis (2023)</t>
  </si>
  <si>
    <t>Christian and Bacon(1990a)</t>
  </si>
  <si>
    <t>Cui et al., 2022</t>
  </si>
  <si>
    <r>
      <t>Tanaskovik, V., Cukaliev, O., Romić, D., &amp; Ondrašek, G. (2011). The influence of drip fertigation on water use efficiency in tomato crop production. </t>
    </r>
    <r>
      <rPr>
        <i/>
        <sz val="8"/>
        <color rgb="FF222222"/>
        <rFont val="Arial"/>
        <family val="2"/>
      </rPr>
      <t>Agriculturae Conspectus Scientificus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76</t>
    </r>
    <r>
      <rPr>
        <sz val="8"/>
        <color rgb="FF222222"/>
        <rFont val="Arial"/>
        <family val="2"/>
      </rPr>
      <t>(1), 57-63.</t>
    </r>
  </si>
  <si>
    <t>Delbaz et al., 2023</t>
  </si>
  <si>
    <t>Fertilisation practices</t>
  </si>
  <si>
    <r>
      <t>Rumpel, J., Kaniszewski, S., &amp; Dyśko, J. (2004). Effect of drip irrigation and fertilization timing and rate on yield of onion. </t>
    </r>
    <r>
      <rPr>
        <i/>
        <sz val="8"/>
        <color rgb="FF222222"/>
        <rFont val="Arial"/>
        <family val="2"/>
      </rPr>
      <t>Journal of vegetable crop production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(2), 65-73.</t>
    </r>
  </si>
  <si>
    <r>
      <t>Rolbiecki, R., Rolbiecki, S., Piszczek, P., Figas, A., Jagosz, B., Ptach, W., ... &amp; Kazula, M. J. (2020). Impact of nitrogen fertigation on watermelon yield grown on the very light soil in Poland. </t>
    </r>
    <r>
      <rPr>
        <i/>
        <sz val="8"/>
        <color rgb="FF222222"/>
        <rFont val="Arial"/>
        <family val="2"/>
      </rPr>
      <t>Agronomy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10</t>
    </r>
    <r>
      <rPr>
        <sz val="8"/>
        <color rgb="FF222222"/>
        <rFont val="Arial"/>
        <family val="2"/>
      </rPr>
      <t>(2), 213.</t>
    </r>
  </si>
  <si>
    <r>
      <t>Rolbiecki, R., Rolbiecki, S., Figas, A., Jagosz, B., Wichrowska, D., Ptach, W., ... &amp; Liberacki, D. (2021). Effect of drip fertigation with nitrogen on yield and nutritive value of melon cultivated on a very light soil. </t>
    </r>
    <r>
      <rPr>
        <i/>
        <sz val="8"/>
        <color rgb="FF222222"/>
        <rFont val="Arial"/>
        <family val="2"/>
      </rPr>
      <t>Agronomy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</t>
    </r>
    <r>
      <rPr>
        <sz val="8"/>
        <color rgb="FF222222"/>
        <rFont val="Arial"/>
        <family val="2"/>
      </rPr>
      <t>(5), 934.</t>
    </r>
  </si>
  <si>
    <t>Abalos (2012)</t>
  </si>
  <si>
    <t>Guo et al., 2022</t>
  </si>
  <si>
    <t>Pobereżny, J., Wszelaczyńska, E., &amp; Keutgen, A. J. (2012). Yield and chemical content of carrot storage roots depending on foliar fertilization with magnesium and duration of storage.</t>
  </si>
  <si>
    <t>Wang et al., 2020</t>
  </si>
  <si>
    <r>
      <t>Orlovius, K., &amp; McHoul, J. (2015). Effect of two magnesium fertilizers on leaf magnesium concentration, yield, and quality of potato and sugar beet. </t>
    </r>
    <r>
      <rPr>
        <i/>
        <sz val="8"/>
        <color rgb="FF222222"/>
        <rFont val="Arial"/>
        <family val="2"/>
      </rPr>
      <t>Journal of plant nutrition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38</t>
    </r>
    <r>
      <rPr>
        <sz val="8"/>
        <color rgb="FF222222"/>
        <rFont val="Arial"/>
        <family val="2"/>
      </rPr>
      <t>(13), 2044-2054.</t>
    </r>
  </si>
  <si>
    <r>
      <t>Kleiber, T., Golcz, A., &amp; Krzesiński, W. (2012). Effect of Magnesium Nutrition of Onion (L.). Part I. Yielding and Nutrient Status. </t>
    </r>
    <r>
      <rPr>
        <i/>
        <sz val="8"/>
        <color rgb="FF222222"/>
        <rFont val="Arial"/>
        <family val="2"/>
      </rPr>
      <t>Ecological Chemistry and Engineering 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19</t>
    </r>
    <r>
      <rPr>
        <sz val="8"/>
        <color rgb="FF222222"/>
        <rFont val="Arial"/>
        <family val="2"/>
      </rPr>
      <t>(1), 97-105.</t>
    </r>
  </si>
  <si>
    <r>
      <t>Cwalina-Ambroziak, B., Wierzbowska, J., Damszel, M., &amp; Bowszys, T. (2012). The effect of mineral fertilization on achenes yield and fungal communities isolated from the stems of milk thistle Silybum marianum (L.) Gaertner. </t>
    </r>
    <r>
      <rPr>
        <i/>
        <sz val="8"/>
        <color rgb="FF222222"/>
        <rFont val="Arial"/>
        <family val="2"/>
      </rPr>
      <t>Acta Scientiarum Polonorum. Hortorum Cultus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11</t>
    </r>
    <r>
      <rPr>
        <sz val="8"/>
        <color rgb="FF222222"/>
        <rFont val="Arial"/>
        <family val="2"/>
      </rPr>
      <t>(4), 157-168.</t>
    </r>
  </si>
  <si>
    <r>
      <t>Draycott, A. P., &amp; Farley, R. F. (1971). Effect of sodium and magnesium fertilisers and irrigation on growth, composition and yield of sugar beet. </t>
    </r>
    <r>
      <rPr>
        <i/>
        <sz val="8"/>
        <color rgb="FF222222"/>
        <rFont val="Arial"/>
        <family val="2"/>
      </rPr>
      <t>Journal of the Science of Food and Agriculture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(11), 559-563.</t>
    </r>
  </si>
  <si>
    <r>
      <t>Bolton, J., &amp; Penny, A. (1968). The effects of potassium and magnesium fertilizers on yield and composition of successive crops of ryegrass, clover, sugar beet, potatoes, kale and barley on sandy soil at Woburn. </t>
    </r>
    <r>
      <rPr>
        <i/>
        <sz val="8"/>
        <color rgb="FF222222"/>
        <rFont val="Arial"/>
        <family val="2"/>
      </rPr>
      <t>The Journal of Agricultural Science</t>
    </r>
    <r>
      <rPr>
        <sz val="8"/>
        <color rgb="FF222222"/>
        <rFont val="Arial"/>
        <family val="2"/>
      </rPr>
      <t>, </t>
    </r>
    <r>
      <rPr>
        <i/>
        <sz val="8"/>
        <color rgb="FF222222"/>
        <rFont val="Arial"/>
        <family val="2"/>
      </rPr>
      <t>70</t>
    </r>
    <r>
      <rPr>
        <sz val="8"/>
        <color rgb="FF222222"/>
        <rFont val="Arial"/>
        <family val="2"/>
      </rPr>
      <t>(3), 303-311.</t>
    </r>
  </si>
  <si>
    <t>Su et al., 2021</t>
  </si>
  <si>
    <t>Table 1 variables to be included in the database speficied for each KPI</t>
  </si>
  <si>
    <t>group</t>
  </si>
  <si>
    <t>Variable</t>
  </si>
  <si>
    <t>Unit</t>
  </si>
  <si>
    <t>description</t>
  </si>
  <si>
    <t>additional information</t>
  </si>
  <si>
    <t>mandatory</t>
  </si>
  <si>
    <t>dataset</t>
  </si>
  <si>
    <t>-</t>
  </si>
  <si>
    <t>unique ID for each dataset</t>
  </si>
  <si>
    <t>x</t>
  </si>
  <si>
    <t>study</t>
  </si>
  <si>
    <t>unique ID for individual research papers</t>
  </si>
  <si>
    <t>paper reference: firstauthor_year_firstwordoftitle</t>
  </si>
  <si>
    <t>location</t>
  </si>
  <si>
    <t>if present: x coordinate of site</t>
  </si>
  <si>
    <t>Latitude (N/S), WGS84, CRS4326</t>
  </si>
  <si>
    <t>if present: y coordinate of site</t>
  </si>
  <si>
    <t>Longitude (W/E), WGS84, CRS4326</t>
  </si>
  <si>
    <t>short (1 growing season), long (&gt; 3 years), mid (1-3 years)</t>
  </si>
  <si>
    <t>experimental year</t>
  </si>
  <si>
    <t>for KPIs highly affected by short-term management, data should be listed from each growing season if available</t>
  </si>
  <si>
    <t>climate</t>
  </si>
  <si>
    <t>ºC</t>
  </si>
  <si>
    <t>mean temperature</t>
  </si>
  <si>
    <t>if unknown, can be derived from existing databases using X and Y</t>
  </si>
  <si>
    <t>mm</t>
  </si>
  <si>
    <t>annual precipitation</t>
  </si>
  <si>
    <t>site properties</t>
  </si>
  <si>
    <t>g/kg</t>
  </si>
  <si>
    <t>soil organic carbon level</t>
  </si>
  <si>
    <t>if soil organic matter is given, estimate soc = 0,5 x som, if unknown, can be derived from existing databases using X and Y</t>
  </si>
  <si>
    <t>soil acidity</t>
  </si>
  <si>
    <t>pH_method</t>
  </si>
  <si>
    <t>method used to measure pH</t>
  </si>
  <si>
    <t>classify: water, CaCl2, KCL or soil solution</t>
  </si>
  <si>
    <t>clay</t>
  </si>
  <si>
    <t>clay content</t>
  </si>
  <si>
    <t>cec</t>
  </si>
  <si>
    <t>mmol+/kg</t>
  </si>
  <si>
    <t>buffered cation exchange capacity</t>
  </si>
  <si>
    <t>phosphorus</t>
  </si>
  <si>
    <t>mg/kg</t>
  </si>
  <si>
    <t>available phosphorus content</t>
  </si>
  <si>
    <t>phosphorus_method</t>
  </si>
  <si>
    <t>method used to determine available P</t>
  </si>
  <si>
    <t>classify: CaCl2, OLSEN, MEHLIG, OXALATE, ...</t>
  </si>
  <si>
    <t>nitrogen</t>
  </si>
  <si>
    <t>total nitrogen content</t>
  </si>
  <si>
    <t>crop management</t>
  </si>
  <si>
    <t>crop</t>
  </si>
  <si>
    <t>maize, rice, wheat, barley, potato, grass, …</t>
  </si>
  <si>
    <t>if crop residue is incorporated back to the field</t>
  </si>
  <si>
    <t>yes/no</t>
  </si>
  <si>
    <t>if cover crop is used</t>
  </si>
  <si>
    <t>if there is crop rotation</t>
  </si>
  <si>
    <t>classify: the number of crops in the rotation (1 = monocropping, 2 or more)</t>
  </si>
  <si>
    <t>soil management</t>
  </si>
  <si>
    <t>which tillage method is used</t>
  </si>
  <si>
    <t>conventional or reduced/no-tillage</t>
  </si>
  <si>
    <t>fertilizer management</t>
  </si>
  <si>
    <t>type of fertilizers</t>
  </si>
  <si>
    <t>mineral, organic, combined, enhanced, biofertilizer</t>
  </si>
  <si>
    <t>n_dose</t>
  </si>
  <si>
    <t>kg N/ha</t>
  </si>
  <si>
    <t>total N input from fertilizers and manure</t>
  </si>
  <si>
    <t>n_dose_eff</t>
  </si>
  <si>
    <t>total effective N input from fertilizers and manure</t>
  </si>
  <si>
    <t>p_dose</t>
  </si>
  <si>
    <t>kg P2O5/ha</t>
  </si>
  <si>
    <t>total P input</t>
  </si>
  <si>
    <t>k_dose</t>
  </si>
  <si>
    <t>kg K2O/ha</t>
  </si>
  <si>
    <t>total K input</t>
  </si>
  <si>
    <t>abbreviation for the management practice in treatment</t>
  </si>
  <si>
    <t>see table 2</t>
  </si>
  <si>
    <t>description of main management practice in treatment</t>
  </si>
  <si>
    <t>description of main management practice in control</t>
  </si>
  <si>
    <t>type of main focused nutrient</t>
  </si>
  <si>
    <t>N, P, K, S, Ca, Mg</t>
  </si>
  <si>
    <t>nutri_dose</t>
  </si>
  <si>
    <t>kg /ha</t>
  </si>
  <si>
    <t>total nutrient input (fertilizer AND manure) in kg /ha</t>
  </si>
  <si>
    <t>number of replicates</t>
  </si>
  <si>
    <t>examples of involved KPI</t>
  </si>
  <si>
    <t>response variable NUE treatment</t>
  </si>
  <si>
    <t>nuet_type</t>
  </si>
  <si>
    <t>REN</t>
  </si>
  <si>
    <r>
      <t>REN: Nitrogen recovery efficiency of total aboveground biomass:  (Upt-Upc)/ (N fertilized)</t>
    </r>
    <r>
      <rPr>
        <sz val="11"/>
        <rFont val="Calibri"/>
        <family val="3"/>
        <charset val="134"/>
        <scheme val="minor"/>
      </rPr>
      <t>)</t>
    </r>
  </si>
  <si>
    <t>nuet_mean</t>
  </si>
  <si>
    <t>%</t>
  </si>
  <si>
    <t>mean nue of treatment</t>
  </si>
  <si>
    <t>nuet_sd</t>
  </si>
  <si>
    <t>standard deviation of nue of treatment</t>
  </si>
  <si>
    <t>se = SD /sqrt(n)</t>
  </si>
  <si>
    <t>response variable NUE control</t>
  </si>
  <si>
    <t>nuec_type</t>
  </si>
  <si>
    <t>nuec_mean</t>
  </si>
  <si>
    <t>mean nue of control</t>
  </si>
  <si>
    <t>nuec_sd</t>
  </si>
  <si>
    <t>standard deviation of nue of control</t>
  </si>
  <si>
    <t>response variable N uptake treatment</t>
  </si>
  <si>
    <t>nut_type</t>
  </si>
  <si>
    <t>nitrogen uptake type</t>
  </si>
  <si>
    <t>Nitrogen uptake of total aboveground biomass</t>
  </si>
  <si>
    <t>nut_mean</t>
  </si>
  <si>
    <t>kg·N/ha</t>
  </si>
  <si>
    <t>mean nitrogen uptake of treatment</t>
  </si>
  <si>
    <t>nut_sd</t>
  </si>
  <si>
    <t>standard deviation of N uptake of treatment</t>
  </si>
  <si>
    <t>response variable N uptake control</t>
  </si>
  <si>
    <t>nuc_type</t>
  </si>
  <si>
    <t>nuc_mean</t>
  </si>
  <si>
    <t>mean nitrogen uptake of control</t>
  </si>
  <si>
    <t>nuc_sd</t>
  </si>
  <si>
    <t>standard deviation of N uptake of control</t>
  </si>
  <si>
    <t>response variable yield treatment</t>
  </si>
  <si>
    <t>yieldt_type</t>
  </si>
  <si>
    <t>above ground biomass or grain dry weight</t>
  </si>
  <si>
    <t>yieldt_mean</t>
  </si>
  <si>
    <t>kg/ha</t>
  </si>
  <si>
    <t>mean yield of treatment</t>
  </si>
  <si>
    <t>yieldt_sd</t>
  </si>
  <si>
    <t>standard deviation of yield of treatment</t>
  </si>
  <si>
    <t>response variable yield comtrol</t>
  </si>
  <si>
    <t>yieldc_type</t>
  </si>
  <si>
    <t>yieldc_mean</t>
  </si>
  <si>
    <t>mean yield of control</t>
  </si>
  <si>
    <t>yieldc_sd</t>
  </si>
  <si>
    <t>standard deviation of yield of control</t>
  </si>
  <si>
    <t>response variable SOC treatment</t>
  </si>
  <si>
    <t>soct_mean</t>
  </si>
  <si>
    <t>mean soc of treatment</t>
  </si>
  <si>
    <t>soct_sd</t>
  </si>
  <si>
    <t>standard deviation of soc of treatment</t>
  </si>
  <si>
    <t>response variable SOC comtrol</t>
  </si>
  <si>
    <t>socc_mean</t>
  </si>
  <si>
    <t>mean soc of control</t>
  </si>
  <si>
    <t>socc_sd</t>
  </si>
  <si>
    <t>standard deviation of soc of control</t>
  </si>
  <si>
    <t>response variable pH treatment</t>
  </si>
  <si>
    <t>pHt_type</t>
  </si>
  <si>
    <t>pH_H2O or pH_CaCl2</t>
  </si>
  <si>
    <t>pHt_mean</t>
  </si>
  <si>
    <t>mean soil pH of treatment</t>
  </si>
  <si>
    <t>pHt_sd</t>
  </si>
  <si>
    <t>standard deviation of pH of treatment</t>
  </si>
  <si>
    <t>response variable pH comtrol</t>
  </si>
  <si>
    <t>pHc_type</t>
  </si>
  <si>
    <t>pHc_mean</t>
  </si>
  <si>
    <t>mean soil pH of control</t>
  </si>
  <si>
    <t>pHc_sd</t>
  </si>
  <si>
    <t>standard deviation of pH of control</t>
  </si>
  <si>
    <t xml:space="preserve">Table 2 management practice to be specified for each KPI </t>
  </si>
  <si>
    <t>relevant for KPIs</t>
  </si>
  <si>
    <t>Management practice name</t>
  </si>
  <si>
    <t>Man_category</t>
  </si>
  <si>
    <t xml:space="preserve">Man_code </t>
  </si>
  <si>
    <t>Man_treatment</t>
  </si>
  <si>
    <t>Man_control</t>
  </si>
  <si>
    <t>NUE</t>
  </si>
  <si>
    <t>Nutrient losses</t>
  </si>
  <si>
    <t>Nutrient uptake</t>
  </si>
  <si>
    <t>SOC</t>
  </si>
  <si>
    <t>soil pH</t>
  </si>
  <si>
    <t>Farmgate NUE</t>
  </si>
  <si>
    <t>farmgate nutrient surplus</t>
  </si>
  <si>
    <t>Rotation or multi-cropping</t>
  </si>
  <si>
    <t>CROPB</t>
  </si>
  <si>
    <t>crop rotation with two or more crops in rotation</t>
  </si>
  <si>
    <t>intercropping to increase number of crops grown simultaneously on one field</t>
  </si>
  <si>
    <t>Cover crop</t>
  </si>
  <si>
    <t>cover cropping, catch cropping</t>
  </si>
  <si>
    <t>Legume </t>
  </si>
  <si>
    <t>CROPE</t>
  </si>
  <si>
    <t>LG</t>
  </si>
  <si>
    <t>including a legume in rotation and addition effects of N fixation</t>
  </si>
  <si>
    <t>no legume in rotation</t>
  </si>
  <si>
    <t>Deep-rooting crop</t>
  </si>
  <si>
    <t>DRC</t>
  </si>
  <si>
    <t>deep-rooting crop such as faba bean and kenza</t>
  </si>
  <si>
    <t>shallow-rooting crops such as wheat and barley</t>
  </si>
  <si>
    <t>Residue retention</t>
  </si>
  <si>
    <t>retaining or incorporating crop residues after harvest, mulching</t>
  </si>
  <si>
    <t>Irrigation</t>
  </si>
  <si>
    <t>CROPIRR</t>
  </si>
  <si>
    <t>irrigation (not included in quantitative analysis)</t>
  </si>
  <si>
    <t>rainfed</t>
  </si>
  <si>
    <t>Reduced tillage</t>
  </si>
  <si>
    <t>STILL</t>
  </si>
  <si>
    <t>reduced or minimal tillage practices such as strip till, zone till ridge till, reduced tillage passes, medium intensity non-inversion tillage up to 40 cm depth</t>
  </si>
  <si>
    <t>No tillage </t>
  </si>
  <si>
    <t>N fertilization </t>
  </si>
  <si>
    <t>FDOSE</t>
  </si>
  <si>
    <t>specific fertilizer rate assessed by levels or continuous data</t>
  </si>
  <si>
    <t>no fertilizer</t>
  </si>
  <si>
    <t>P fertilization</t>
  </si>
  <si>
    <t>PF</t>
  </si>
  <si>
    <t>micronutrients fertilization</t>
  </si>
  <si>
    <t>MIF</t>
  </si>
  <si>
    <t>in-season supplementing of micronutrients, e.g. Mg, Ca, S,</t>
  </si>
  <si>
    <t>Right fert. Organic VS mineral </t>
  </si>
  <si>
    <t>FTYPE</t>
  </si>
  <si>
    <t>Right rate</t>
  </si>
  <si>
    <t>OFR</t>
  </si>
  <si>
    <t>improved/optimized or reduced fertilizer rate</t>
  </si>
  <si>
    <t>conventional rate</t>
  </si>
  <si>
    <t>Right timing</t>
  </si>
  <si>
    <t>FTIME</t>
  </si>
  <si>
    <t>OFT</t>
  </si>
  <si>
    <t>improved/optimized timing of fertilizer application</t>
  </si>
  <si>
    <t>conventional timing</t>
  </si>
  <si>
    <t>Right placement</t>
  </si>
  <si>
    <t>FLOC</t>
  </si>
  <si>
    <t>OFP</t>
  </si>
  <si>
    <t>improved/optimized placement of fertilizer</t>
  </si>
  <si>
    <t>conventional placement</t>
  </si>
  <si>
    <t>Enhanced efficiency</t>
  </si>
  <si>
    <t>EE</t>
  </si>
  <si>
    <t xml:space="preserve">application of enhanced efficiency fertilizers with additives such as nitrification or urease inhibitors (most frequent) or zeolites </t>
  </si>
  <si>
    <t>not applied</t>
  </si>
  <si>
    <t>soil improver</t>
  </si>
  <si>
    <t>SIMP</t>
  </si>
  <si>
    <t>application of biochar (most frequent) or compost</t>
  </si>
  <si>
    <t>Biofertilizers</t>
  </si>
  <si>
    <t>BF</t>
  </si>
  <si>
    <t>application of biofertilizers (microbial inoculant)</t>
  </si>
  <si>
    <t>Anaerobic digestion</t>
  </si>
  <si>
    <t>MTREAT</t>
  </si>
  <si>
    <t>AD</t>
  </si>
  <si>
    <t>application of anaerobic digestion in manure treatment</t>
  </si>
  <si>
    <t>NDN</t>
  </si>
  <si>
    <t>manure separation technology</t>
  </si>
  <si>
    <t>MST</t>
  </si>
  <si>
    <t>application of separation technology (including centrifuge, screw, band or press sepration) in manure treatment</t>
  </si>
  <si>
    <t>membrane filtration technology</t>
  </si>
  <si>
    <t>MFT</t>
  </si>
  <si>
    <t>application of membrane filtration (including MF, UF, NF, OR) in manure treatment</t>
  </si>
  <si>
    <t>stripping and scrubbing technology</t>
  </si>
  <si>
    <t>SST</t>
  </si>
  <si>
    <t>application of stripping &amp; scrubbing (with acid or not) in manure treatment</t>
  </si>
  <si>
    <t>Duckweed cultivation</t>
  </si>
  <si>
    <t>DC</t>
  </si>
  <si>
    <t>cultivation of duckweed using waste streams from manure treatment</t>
  </si>
  <si>
    <t>Microalgae cultivation</t>
  </si>
  <si>
    <t>MC</t>
  </si>
  <si>
    <t>Constructed wetland</t>
  </si>
  <si>
    <t>CW</t>
  </si>
  <si>
    <t>constructed wetland as the post-treatment for manure</t>
  </si>
  <si>
    <t>Local novel protein</t>
  </si>
  <si>
    <t>AFEED</t>
  </si>
  <si>
    <t>LNP</t>
  </si>
  <si>
    <t>local production of duckweed, microalgae, grass, faba bean as novel protein</t>
  </si>
  <si>
    <t>imported Soybean meal</t>
  </si>
  <si>
    <t>Fertigation</t>
  </si>
  <si>
    <t>FERT</t>
  </si>
  <si>
    <t>FT</t>
  </si>
  <si>
    <t>application of application along with fertilizer</t>
  </si>
  <si>
    <t>Mulching</t>
  </si>
  <si>
    <t>MULC</t>
  </si>
  <si>
    <t xml:space="preserve">application of (organic i.e straw or leaves, inorganic i.e plastic etc.) mulching </t>
  </si>
  <si>
    <t>Drip fertigation</t>
  </si>
  <si>
    <t>utilisation of drip fertigation</t>
  </si>
  <si>
    <t>Mg fertilization </t>
  </si>
  <si>
    <t>Ley application</t>
  </si>
  <si>
    <t>LEY</t>
  </si>
  <si>
    <t>Drilling practices</t>
  </si>
  <si>
    <t>DRILL</t>
  </si>
  <si>
    <t>Subbtle tillage</t>
  </si>
  <si>
    <t>Ali (2019)</t>
  </si>
  <si>
    <t>Plaza-Bonilla et al., 2017</t>
  </si>
  <si>
    <t>Baggs et al., 2003</t>
  </si>
  <si>
    <t>Boeckx et al., 2011</t>
  </si>
  <si>
    <t>Boehmel et al., 2008</t>
  </si>
  <si>
    <t>Calzarano 2018</t>
  </si>
  <si>
    <t>Cantero-Martinez et al.,  2007</t>
  </si>
  <si>
    <t>Carof et al., 2007</t>
  </si>
  <si>
    <t>Christian and Bacon 1990</t>
  </si>
  <si>
    <t>Cociu 2019</t>
  </si>
  <si>
    <t>Cociu 1 2019</t>
  </si>
  <si>
    <t>De Vita et al.,  2007</t>
  </si>
  <si>
    <t>Filipovic et al., 2006</t>
  </si>
  <si>
    <t>Houst et al.,  2012</t>
  </si>
  <si>
    <t>Jug 2019</t>
  </si>
  <si>
    <t>Kisic et al.,  2010</t>
  </si>
  <si>
    <t>Landschoot 2019</t>
  </si>
  <si>
    <t>Lithourgidis et al., 2005</t>
  </si>
  <si>
    <t>López-Bellido et al., 1996</t>
  </si>
  <si>
    <t>López-Bellido et al., 2004</t>
  </si>
  <si>
    <t>López-Bellido et al., 2012</t>
  </si>
  <si>
    <t>Malecka et al., 2012</t>
  </si>
  <si>
    <t>Martin-Rueda et al., 2007</t>
  </si>
  <si>
    <t>Morell et al., 2011</t>
  </si>
  <si>
    <t>Moret et al., 2007</t>
  </si>
  <si>
    <t>Pabin et al.,  2006</t>
  </si>
  <si>
    <t>Pagnani 2019</t>
  </si>
  <si>
    <t>Pareja-Sanchez 2019</t>
  </si>
  <si>
    <t>Plaza-Bonilla 2018</t>
  </si>
  <si>
    <t>Ramos 2019</t>
  </si>
  <si>
    <t>Verch et al., 2009</t>
  </si>
  <si>
    <t>Cantero-Martinez et al., (2007)</t>
  </si>
  <si>
    <t>Videnovic et al., 2011</t>
  </si>
  <si>
    <t>Cociu and  Alionte (2011)</t>
  </si>
  <si>
    <t>De Vita et al., (2007)</t>
  </si>
  <si>
    <t>Filipovic et al., (2006)</t>
  </si>
  <si>
    <t>Lithourgidis (2005)</t>
  </si>
  <si>
    <t>Lopez-Bellido et al., (2012)</t>
  </si>
  <si>
    <t>Plaza-Bonilla et al., (2017)</t>
  </si>
  <si>
    <t>Videnovic et al., (2011)</t>
  </si>
  <si>
    <t>Cantero-Martinez et al. 2007</t>
  </si>
  <si>
    <t>Carof et al. 2007</t>
  </si>
  <si>
    <t>De Vita et al. 2007</t>
  </si>
  <si>
    <t>Lithourgidis et al. 2005</t>
  </si>
  <si>
    <t>176/94</t>
  </si>
  <si>
    <t>López-Bellido et al. 2012</t>
  </si>
  <si>
    <t>Videnovic et al.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</si>
</sst>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3"/>
      <charset val="134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rgb="FF333333"/>
      <name val="Arial"/>
      <family val="2"/>
    </font>
    <font>
      <sz val="8"/>
      <name val="Calibri"/>
      <family val="2"/>
      <scheme val="minor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10"/>
      <color theme="1"/>
      <name val="Times New Roman"/>
      <family val="1"/>
    </font>
    <font>
      <sz val="9.6"/>
      <color rgb="FF0D0D0D"/>
      <name val="Segoe UI"/>
      <family val="2"/>
    </font>
    <font>
      <sz val="11"/>
      <color theme="1"/>
      <name val="Calibri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5" fillId="0" borderId="0">
      <alignment vertical="center"/>
    </xf>
    <xf numFmtId="0" fontId="15" fillId="0" borderId="0">
      <alignment vertical="center"/>
    </xf>
  </cellStyleXfs>
  <cellXfs count="88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4" fillId="2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3" borderId="0" xfId="0" applyFont="1" applyFill="1"/>
    <xf numFmtId="0" fontId="2" fillId="2" borderId="0" xfId="0" applyFont="1" applyFill="1"/>
    <xf numFmtId="0" fontId="4" fillId="0" borderId="2" xfId="0" applyFont="1" applyBorder="1"/>
    <xf numFmtId="0" fontId="4" fillId="0" borderId="3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7" fillId="0" borderId="12" xfId="0" applyFont="1" applyBorder="1"/>
    <xf numFmtId="0" fontId="7" fillId="0" borderId="13" xfId="0" applyFont="1" applyBorder="1"/>
    <xf numFmtId="0" fontId="4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7" fillId="0" borderId="13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4" borderId="0" xfId="0" applyFill="1"/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vertical="center"/>
    </xf>
    <xf numFmtId="0" fontId="2" fillId="6" borderId="1" xfId="0" applyFont="1" applyFill="1" applyBorder="1"/>
    <xf numFmtId="0" fontId="0" fillId="5" borderId="0" xfId="0" applyFill="1"/>
    <xf numFmtId="16" fontId="0" fillId="0" borderId="0" xfId="0" applyNumberFormat="1"/>
    <xf numFmtId="0" fontId="2" fillId="6" borderId="1" xfId="0" applyFont="1" applyFill="1" applyBorder="1" applyAlignment="1">
      <alignment wrapText="1"/>
    </xf>
    <xf numFmtId="1" fontId="0" fillId="0" borderId="0" xfId="0" applyNumberFormat="1"/>
    <xf numFmtId="0" fontId="4" fillId="0" borderId="14" xfId="0" applyFont="1" applyBorder="1"/>
    <xf numFmtId="3" fontId="0" fillId="0" borderId="0" xfId="0" applyNumberFormat="1"/>
    <xf numFmtId="0" fontId="0" fillId="4" borderId="0" xfId="0" applyFill="1" applyAlignment="1">
      <alignment wrapText="1"/>
    </xf>
    <xf numFmtId="0" fontId="2" fillId="2" borderId="0" xfId="0" applyFont="1" applyFill="1" applyAlignment="1">
      <alignment wrapText="1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7" borderId="17" xfId="0" applyFont="1" applyFill="1" applyBorder="1" applyAlignment="1">
      <alignment vertical="center" wrapText="1"/>
    </xf>
    <xf numFmtId="0" fontId="14" fillId="7" borderId="18" xfId="0" applyFont="1" applyFill="1" applyBorder="1" applyAlignment="1">
      <alignment vertical="center" wrapText="1"/>
    </xf>
    <xf numFmtId="16" fontId="14" fillId="7" borderId="17" xfId="0" applyNumberFormat="1" applyFont="1" applyFill="1" applyBorder="1" applyAlignment="1">
      <alignment vertical="center" wrapText="1"/>
    </xf>
    <xf numFmtId="0" fontId="13" fillId="0" borderId="0" xfId="0" applyFont="1" applyAlignment="1">
      <alignment horizontal="center"/>
    </xf>
    <xf numFmtId="2" fontId="0" fillId="0" borderId="0" xfId="0" applyNumberFormat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19" xfId="0" applyBorder="1"/>
    <xf numFmtId="0" fontId="4" fillId="0" borderId="20" xfId="0" applyFont="1" applyBorder="1"/>
    <xf numFmtId="0" fontId="1" fillId="0" borderId="1" xfId="0" applyFont="1" applyBorder="1"/>
    <xf numFmtId="0" fontId="4" fillId="0" borderId="19" xfId="0" applyFont="1" applyBorder="1"/>
    <xf numFmtId="0" fontId="0" fillId="0" borderId="1" xfId="0" applyBorder="1" applyAlignment="1">
      <alignment wrapText="1"/>
    </xf>
    <xf numFmtId="0" fontId="0" fillId="0" borderId="19" xfId="0" applyBorder="1" applyAlignment="1">
      <alignment wrapText="1"/>
    </xf>
    <xf numFmtId="0" fontId="3" fillId="0" borderId="0" xfId="0" applyFont="1" applyAlignment="1">
      <alignment horizontal="left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</cellXfs>
  <cellStyles count="3">
    <cellStyle name="Standaard" xfId="0" builtinId="0"/>
    <cellStyle name="常规 4" xfId="1" xr:uid="{FC78926E-CB71-448D-A983-A84A70B0180F}"/>
    <cellStyle name="常规 5" xfId="2" xr:uid="{931EF022-A907-4565-A8FC-BFCAD339A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A360-2A05-4918-BC42-1B30492BF1D4}">
  <sheetPr filterMode="1"/>
  <dimension ref="A1:AL461"/>
  <sheetViews>
    <sheetView tabSelected="1" topLeftCell="N1" zoomScale="55" zoomScaleNormal="55" workbookViewId="0">
      <pane ySplit="1" topLeftCell="A345" activePane="bottomLeft" state="frozen"/>
      <selection pane="bottomLeft" activeCell="AH461" sqref="AH461"/>
    </sheetView>
  </sheetViews>
  <sheetFormatPr defaultRowHeight="15" customHeight="1"/>
  <cols>
    <col min="15" max="15" width="17.5703125" style="77" customWidth="1"/>
    <col min="16" max="17" width="11.7109375" customWidth="1"/>
    <col min="20" max="20" width="11.28515625" customWidth="1"/>
    <col min="21" max="21" width="8.85546875" style="9"/>
    <col min="22" max="22" width="10.7109375" style="9" customWidth="1"/>
    <col min="23" max="23" width="8.85546875" style="9"/>
    <col min="24" max="24" width="11.140625" customWidth="1"/>
    <col min="31" max="32" width="12.28515625" bestFit="1" customWidth="1"/>
    <col min="33" max="33" width="14.85546875" customWidth="1"/>
    <col min="34" max="34" width="18.140625" customWidth="1"/>
    <col min="35" max="35" width="14.85546875" customWidth="1"/>
    <col min="36" max="36" width="12.42578125" customWidth="1"/>
    <col min="37" max="37" width="13.42578125" bestFit="1" customWidth="1"/>
  </cols>
  <sheetData>
    <row r="1" spans="1:36" s="56" customFormat="1" ht="30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5" t="s">
        <v>11</v>
      </c>
      <c r="M1" s="55" t="s">
        <v>12</v>
      </c>
      <c r="N1" s="55" t="s">
        <v>13</v>
      </c>
      <c r="O1" s="74" t="s">
        <v>14</v>
      </c>
      <c r="P1" s="55" t="s">
        <v>15</v>
      </c>
      <c r="Q1" s="55" t="s">
        <v>16</v>
      </c>
      <c r="R1" s="55" t="s">
        <v>17</v>
      </c>
      <c r="S1" s="55" t="s">
        <v>18</v>
      </c>
      <c r="T1" s="55" t="s">
        <v>19</v>
      </c>
      <c r="U1" s="58" t="s">
        <v>20</v>
      </c>
      <c r="V1" s="58" t="s">
        <v>21</v>
      </c>
      <c r="W1" s="58" t="s">
        <v>22</v>
      </c>
      <c r="X1" s="55" t="s">
        <v>23</v>
      </c>
      <c r="Y1" s="58" t="s">
        <v>24</v>
      </c>
      <c r="Z1" s="58" t="s">
        <v>25</v>
      </c>
      <c r="AA1" s="58" t="s">
        <v>26</v>
      </c>
      <c r="AB1" s="58" t="s">
        <v>27</v>
      </c>
      <c r="AC1" s="55" t="s">
        <v>28</v>
      </c>
      <c r="AD1" s="55" t="s">
        <v>29</v>
      </c>
      <c r="AE1" s="55" t="s">
        <v>30</v>
      </c>
      <c r="AF1" s="55" t="s">
        <v>31</v>
      </c>
      <c r="AG1" s="55" t="s">
        <v>32</v>
      </c>
      <c r="AH1" s="55" t="s">
        <v>33</v>
      </c>
      <c r="AI1" s="55" t="s">
        <v>34</v>
      </c>
      <c r="AJ1" s="55" t="s">
        <v>35</v>
      </c>
    </row>
    <row r="2" spans="1:36" ht="38.25" hidden="1">
      <c r="A2">
        <v>1</v>
      </c>
      <c r="B2">
        <v>1</v>
      </c>
      <c r="C2" s="48" t="s">
        <v>36</v>
      </c>
      <c r="D2" s="47" t="s">
        <v>37</v>
      </c>
      <c r="E2" s="47" t="s">
        <v>38</v>
      </c>
      <c r="F2">
        <v>46</v>
      </c>
      <c r="G2">
        <v>2</v>
      </c>
      <c r="H2" t="s">
        <v>39</v>
      </c>
      <c r="K2">
        <v>638</v>
      </c>
      <c r="O2" s="75" t="s">
        <v>40</v>
      </c>
      <c r="P2" t="s">
        <v>41</v>
      </c>
      <c r="Q2" t="s">
        <v>42</v>
      </c>
      <c r="R2" t="s">
        <v>41</v>
      </c>
      <c r="S2" t="s">
        <v>43</v>
      </c>
      <c r="U2" s="9" t="s">
        <v>44</v>
      </c>
      <c r="V2" s="9" t="s">
        <v>45</v>
      </c>
      <c r="W2" s="9" t="s">
        <v>46</v>
      </c>
      <c r="AD2" t="s">
        <v>47</v>
      </c>
    </row>
    <row r="3" spans="1:36" ht="60" hidden="1">
      <c r="A3">
        <v>2</v>
      </c>
      <c r="B3">
        <v>2</v>
      </c>
      <c r="C3" s="9" t="s">
        <v>48</v>
      </c>
      <c r="D3" s="47" t="s">
        <v>37</v>
      </c>
      <c r="E3" s="47" t="s">
        <v>38</v>
      </c>
      <c r="F3">
        <v>46</v>
      </c>
      <c r="G3">
        <v>2</v>
      </c>
      <c r="H3" t="s">
        <v>39</v>
      </c>
      <c r="K3">
        <v>685</v>
      </c>
      <c r="O3" s="75" t="s">
        <v>40</v>
      </c>
      <c r="P3" t="s">
        <v>41</v>
      </c>
      <c r="Q3" t="s">
        <v>42</v>
      </c>
      <c r="R3" t="s">
        <v>41</v>
      </c>
      <c r="S3" t="s">
        <v>49</v>
      </c>
      <c r="U3" s="9" t="s">
        <v>44</v>
      </c>
      <c r="V3" s="9" t="s">
        <v>45</v>
      </c>
      <c r="W3" s="9" t="s">
        <v>46</v>
      </c>
      <c r="Y3" s="46"/>
      <c r="Z3" s="46"/>
      <c r="AA3" s="46"/>
      <c r="AB3" s="46"/>
      <c r="AC3">
        <v>2</v>
      </c>
      <c r="AD3" t="s">
        <v>47</v>
      </c>
      <c r="AE3">
        <v>4990</v>
      </c>
      <c r="AF3">
        <v>4990</v>
      </c>
    </row>
    <row r="4" spans="1:36" ht="60" hidden="1">
      <c r="A4">
        <v>2</v>
      </c>
      <c r="B4">
        <v>3</v>
      </c>
      <c r="C4" s="9" t="s">
        <v>48</v>
      </c>
      <c r="D4" s="47" t="s">
        <v>37</v>
      </c>
      <c r="E4" s="47" t="s">
        <v>38</v>
      </c>
      <c r="F4">
        <v>46</v>
      </c>
      <c r="G4">
        <v>2</v>
      </c>
      <c r="H4" t="s">
        <v>39</v>
      </c>
      <c r="K4">
        <v>685</v>
      </c>
      <c r="O4" s="75" t="s">
        <v>40</v>
      </c>
      <c r="P4" t="s">
        <v>41</v>
      </c>
      <c r="Q4" t="s">
        <v>42</v>
      </c>
      <c r="R4" t="s">
        <v>41</v>
      </c>
      <c r="S4" t="s">
        <v>49</v>
      </c>
      <c r="U4" s="9" t="s">
        <v>44</v>
      </c>
      <c r="V4" s="9" t="s">
        <v>45</v>
      </c>
      <c r="W4" s="9" t="s">
        <v>46</v>
      </c>
      <c r="Y4" s="46"/>
      <c r="Z4" s="46"/>
      <c r="AA4" s="46"/>
      <c r="AB4" s="46"/>
      <c r="AC4">
        <v>2</v>
      </c>
      <c r="AD4" t="s">
        <v>47</v>
      </c>
      <c r="AE4">
        <v>5380</v>
      </c>
      <c r="AF4">
        <v>5380</v>
      </c>
    </row>
    <row r="5" spans="1:36" ht="60" hidden="1">
      <c r="A5">
        <v>2</v>
      </c>
      <c r="B5">
        <v>4</v>
      </c>
      <c r="C5" s="9" t="s">
        <v>48</v>
      </c>
      <c r="D5" s="47" t="s">
        <v>37</v>
      </c>
      <c r="E5" s="47" t="s">
        <v>38</v>
      </c>
      <c r="F5">
        <v>46</v>
      </c>
      <c r="G5">
        <v>2</v>
      </c>
      <c r="H5" t="s">
        <v>39</v>
      </c>
      <c r="K5">
        <v>685</v>
      </c>
      <c r="O5" s="75" t="s">
        <v>40</v>
      </c>
      <c r="P5" t="s">
        <v>41</v>
      </c>
      <c r="Q5" t="s">
        <v>42</v>
      </c>
      <c r="R5" t="s">
        <v>41</v>
      </c>
      <c r="S5" t="s">
        <v>49</v>
      </c>
      <c r="U5" s="9" t="s">
        <v>44</v>
      </c>
      <c r="V5" s="9" t="s">
        <v>45</v>
      </c>
      <c r="W5" s="9" t="s">
        <v>46</v>
      </c>
      <c r="Y5" s="46"/>
      <c r="Z5" s="46"/>
      <c r="AA5" s="46"/>
      <c r="AB5" s="46"/>
      <c r="AC5">
        <v>2</v>
      </c>
      <c r="AD5" t="s">
        <v>47</v>
      </c>
      <c r="AE5">
        <v>5140</v>
      </c>
      <c r="AF5">
        <v>5140</v>
      </c>
    </row>
    <row r="6" spans="1:36" ht="60" hidden="1">
      <c r="A6">
        <v>3</v>
      </c>
      <c r="B6">
        <v>5</v>
      </c>
      <c r="C6" s="9" t="s">
        <v>50</v>
      </c>
      <c r="D6" s="49" t="s">
        <v>51</v>
      </c>
      <c r="E6" s="49" t="s">
        <v>52</v>
      </c>
      <c r="F6">
        <v>40.463700000000003</v>
      </c>
      <c r="G6">
        <v>-3.7492000000000001</v>
      </c>
      <c r="H6" t="s">
        <v>53</v>
      </c>
      <c r="K6">
        <v>340</v>
      </c>
      <c r="O6" s="75" t="s">
        <v>54</v>
      </c>
      <c r="P6" t="s">
        <v>41</v>
      </c>
      <c r="Q6" t="s">
        <v>42</v>
      </c>
      <c r="R6" t="s">
        <v>41</v>
      </c>
      <c r="S6" t="s">
        <v>55</v>
      </c>
      <c r="U6" s="9" t="s">
        <v>44</v>
      </c>
      <c r="V6" s="9" t="s">
        <v>45</v>
      </c>
      <c r="W6" s="9" t="s">
        <v>46</v>
      </c>
      <c r="Y6" s="46"/>
      <c r="Z6" s="46"/>
      <c r="AA6" s="46"/>
      <c r="AB6" s="46"/>
      <c r="AC6">
        <v>4</v>
      </c>
      <c r="AD6" t="s">
        <v>47</v>
      </c>
      <c r="AE6">
        <v>14560</v>
      </c>
      <c r="AF6">
        <v>14350</v>
      </c>
    </row>
    <row r="7" spans="1:36" ht="60" hidden="1">
      <c r="A7">
        <v>3</v>
      </c>
      <c r="B7">
        <v>6</v>
      </c>
      <c r="C7" s="9" t="s">
        <v>50</v>
      </c>
      <c r="D7" s="49" t="s">
        <v>51</v>
      </c>
      <c r="E7" s="49" t="s">
        <v>52</v>
      </c>
      <c r="F7">
        <v>40.463700000000003</v>
      </c>
      <c r="G7">
        <v>-3.7492000000000001</v>
      </c>
      <c r="H7" t="s">
        <v>53</v>
      </c>
      <c r="K7">
        <v>340</v>
      </c>
      <c r="O7" s="75" t="s">
        <v>54</v>
      </c>
      <c r="P7" t="s">
        <v>41</v>
      </c>
      <c r="Q7" t="s">
        <v>42</v>
      </c>
      <c r="R7" t="s">
        <v>41</v>
      </c>
      <c r="S7" t="s">
        <v>55</v>
      </c>
      <c r="U7" s="9" t="s">
        <v>44</v>
      </c>
      <c r="V7" s="9" t="s">
        <v>45</v>
      </c>
      <c r="W7" s="9" t="s">
        <v>46</v>
      </c>
      <c r="Y7" s="46"/>
      <c r="Z7" s="46"/>
      <c r="AA7" s="46"/>
      <c r="AB7" s="46"/>
      <c r="AC7">
        <v>4</v>
      </c>
      <c r="AD7" t="s">
        <v>47</v>
      </c>
      <c r="AE7">
        <v>14900</v>
      </c>
      <c r="AF7">
        <v>14350</v>
      </c>
    </row>
    <row r="8" spans="1:36" ht="60" hidden="1">
      <c r="A8">
        <v>3</v>
      </c>
      <c r="B8">
        <v>7</v>
      </c>
      <c r="C8" s="9" t="s">
        <v>50</v>
      </c>
      <c r="D8" s="49" t="s">
        <v>51</v>
      </c>
      <c r="E8" s="49" t="s">
        <v>52</v>
      </c>
      <c r="F8">
        <v>40.463700000000003</v>
      </c>
      <c r="G8">
        <v>-3.7492000000000001</v>
      </c>
      <c r="H8" t="s">
        <v>53</v>
      </c>
      <c r="K8">
        <v>340</v>
      </c>
      <c r="O8" s="75" t="s">
        <v>54</v>
      </c>
      <c r="P8" t="s">
        <v>41</v>
      </c>
      <c r="Q8" t="s">
        <v>42</v>
      </c>
      <c r="R8" t="s">
        <v>41</v>
      </c>
      <c r="S8" t="s">
        <v>55</v>
      </c>
      <c r="U8" s="9" t="s">
        <v>44</v>
      </c>
      <c r="V8" s="9" t="s">
        <v>45</v>
      </c>
      <c r="W8" s="9" t="s">
        <v>46</v>
      </c>
      <c r="Y8" s="46"/>
      <c r="Z8" s="46"/>
      <c r="AA8" s="46"/>
      <c r="AB8" s="46"/>
      <c r="AC8">
        <v>4</v>
      </c>
      <c r="AD8" t="s">
        <v>47</v>
      </c>
      <c r="AE8">
        <v>11590</v>
      </c>
      <c r="AF8">
        <v>11440</v>
      </c>
    </row>
    <row r="9" spans="1:36" ht="60" hidden="1">
      <c r="A9">
        <v>3</v>
      </c>
      <c r="B9">
        <v>8</v>
      </c>
      <c r="C9" s="9" t="s">
        <v>50</v>
      </c>
      <c r="D9" s="49" t="s">
        <v>51</v>
      </c>
      <c r="E9" s="49" t="s">
        <v>52</v>
      </c>
      <c r="F9">
        <v>40.463700000000003</v>
      </c>
      <c r="G9">
        <v>-3.7492000000000001</v>
      </c>
      <c r="H9" t="s">
        <v>53</v>
      </c>
      <c r="K9">
        <v>340</v>
      </c>
      <c r="O9" s="75" t="s">
        <v>54</v>
      </c>
      <c r="P9" t="s">
        <v>41</v>
      </c>
      <c r="Q9" t="s">
        <v>42</v>
      </c>
      <c r="R9" t="s">
        <v>41</v>
      </c>
      <c r="S9" t="s">
        <v>55</v>
      </c>
      <c r="U9" s="9" t="s">
        <v>44</v>
      </c>
      <c r="V9" s="9" t="s">
        <v>45</v>
      </c>
      <c r="W9" s="9" t="s">
        <v>46</v>
      </c>
      <c r="Y9" s="46"/>
      <c r="Z9" s="46"/>
      <c r="AA9" s="46"/>
      <c r="AB9" s="46"/>
      <c r="AC9">
        <v>4</v>
      </c>
      <c r="AD9" t="s">
        <v>47</v>
      </c>
      <c r="AE9">
        <v>11710</v>
      </c>
      <c r="AF9">
        <v>11440</v>
      </c>
    </row>
    <row r="10" spans="1:36" ht="60" hidden="1">
      <c r="A10">
        <v>3</v>
      </c>
      <c r="B10">
        <v>9</v>
      </c>
      <c r="C10" s="9" t="s">
        <v>50</v>
      </c>
      <c r="D10" s="49" t="s">
        <v>51</v>
      </c>
      <c r="E10" s="49" t="s">
        <v>52</v>
      </c>
      <c r="F10">
        <v>40.463700000000003</v>
      </c>
      <c r="G10">
        <v>-3.7492000000000001</v>
      </c>
      <c r="H10" t="s">
        <v>53</v>
      </c>
      <c r="K10">
        <v>340</v>
      </c>
      <c r="O10" s="75" t="s">
        <v>54</v>
      </c>
      <c r="P10" t="s">
        <v>41</v>
      </c>
      <c r="Q10" t="s">
        <v>42</v>
      </c>
      <c r="R10" t="s">
        <v>41</v>
      </c>
      <c r="S10" t="s">
        <v>55</v>
      </c>
      <c r="U10" s="9" t="s">
        <v>44</v>
      </c>
      <c r="V10" s="9" t="s">
        <v>45</v>
      </c>
      <c r="W10" s="9" t="s">
        <v>46</v>
      </c>
      <c r="Y10" s="46"/>
      <c r="Z10" s="46"/>
      <c r="AA10" s="46"/>
      <c r="AB10" s="46"/>
      <c r="AC10">
        <v>4</v>
      </c>
      <c r="AD10" t="s">
        <v>47</v>
      </c>
      <c r="AE10">
        <v>11830</v>
      </c>
      <c r="AF10">
        <v>8450</v>
      </c>
    </row>
    <row r="11" spans="1:36" ht="60" hidden="1">
      <c r="A11">
        <v>3</v>
      </c>
      <c r="B11">
        <v>10</v>
      </c>
      <c r="C11" s="9" t="s">
        <v>50</v>
      </c>
      <c r="D11" s="49" t="s">
        <v>51</v>
      </c>
      <c r="E11" s="49" t="s">
        <v>52</v>
      </c>
      <c r="F11">
        <v>40.463700000000003</v>
      </c>
      <c r="G11">
        <v>-3.7492000000000001</v>
      </c>
      <c r="H11" t="s">
        <v>53</v>
      </c>
      <c r="K11">
        <v>340</v>
      </c>
      <c r="O11" s="75" t="s">
        <v>54</v>
      </c>
      <c r="P11" t="s">
        <v>41</v>
      </c>
      <c r="Q11" t="s">
        <v>42</v>
      </c>
      <c r="R11" t="s">
        <v>41</v>
      </c>
      <c r="S11" t="s">
        <v>55</v>
      </c>
      <c r="U11" s="9" t="s">
        <v>44</v>
      </c>
      <c r="V11" s="9" t="s">
        <v>45</v>
      </c>
      <c r="W11" s="9" t="s">
        <v>46</v>
      </c>
      <c r="Y11" s="46"/>
      <c r="Z11" s="46"/>
      <c r="AA11" s="46"/>
      <c r="AB11" s="46"/>
      <c r="AC11">
        <v>4</v>
      </c>
      <c r="AD11" t="s">
        <v>47</v>
      </c>
      <c r="AE11">
        <v>9800</v>
      </c>
      <c r="AF11">
        <v>8450</v>
      </c>
    </row>
    <row r="12" spans="1:36" ht="75" hidden="1">
      <c r="A12">
        <v>4</v>
      </c>
      <c r="B12">
        <v>11</v>
      </c>
      <c r="C12" s="9" t="s">
        <v>56</v>
      </c>
      <c r="D12" s="49" t="s">
        <v>57</v>
      </c>
      <c r="E12" s="49" t="s">
        <v>58</v>
      </c>
      <c r="F12">
        <v>42.989600000000003</v>
      </c>
      <c r="G12">
        <v>-2.6189</v>
      </c>
      <c r="H12" t="s">
        <v>53</v>
      </c>
      <c r="M12" s="50">
        <v>5.0999999999999996</v>
      </c>
      <c r="N12" s="50">
        <v>33</v>
      </c>
      <c r="O12" s="75" t="s">
        <v>54</v>
      </c>
      <c r="P12" t="s">
        <v>41</v>
      </c>
      <c r="Q12" t="s">
        <v>42</v>
      </c>
      <c r="R12" t="s">
        <v>41</v>
      </c>
      <c r="S12" s="50" t="s">
        <v>49</v>
      </c>
      <c r="T12" t="s">
        <v>59</v>
      </c>
      <c r="U12" s="53" t="s">
        <v>60</v>
      </c>
      <c r="V12" s="9" t="s">
        <v>61</v>
      </c>
      <c r="W12" s="9" t="s">
        <v>62</v>
      </c>
      <c r="X12" t="s">
        <v>63</v>
      </c>
      <c r="Y12">
        <v>150</v>
      </c>
      <c r="AC12">
        <v>3</v>
      </c>
      <c r="AD12" t="s">
        <v>47</v>
      </c>
      <c r="AE12">
        <v>16730</v>
      </c>
      <c r="AF12">
        <v>12310</v>
      </c>
      <c r="AI12">
        <v>1.75</v>
      </c>
      <c r="AJ12">
        <v>1.41</v>
      </c>
    </row>
    <row r="13" spans="1:36" ht="75" hidden="1">
      <c r="A13">
        <v>4</v>
      </c>
      <c r="B13">
        <v>12</v>
      </c>
      <c r="C13" s="9" t="s">
        <v>64</v>
      </c>
      <c r="D13" s="49" t="s">
        <v>57</v>
      </c>
      <c r="E13" s="49" t="s">
        <v>58</v>
      </c>
      <c r="F13">
        <v>42.989600000000003</v>
      </c>
      <c r="G13">
        <v>-2.6189</v>
      </c>
      <c r="H13" t="s">
        <v>53</v>
      </c>
      <c r="M13" s="50">
        <v>5.0999999999999996</v>
      </c>
      <c r="N13" s="50">
        <v>33</v>
      </c>
      <c r="O13" s="75" t="s">
        <v>54</v>
      </c>
      <c r="P13" t="s">
        <v>41</v>
      </c>
      <c r="Q13" t="s">
        <v>42</v>
      </c>
      <c r="R13" t="s">
        <v>41</v>
      </c>
      <c r="S13" s="50" t="s">
        <v>49</v>
      </c>
      <c r="T13" t="s">
        <v>65</v>
      </c>
      <c r="U13" s="53" t="s">
        <v>66</v>
      </c>
      <c r="V13" s="9" t="s">
        <v>61</v>
      </c>
      <c r="W13" s="9" t="s">
        <v>62</v>
      </c>
      <c r="X13" t="s">
        <v>63</v>
      </c>
      <c r="AC13">
        <v>3</v>
      </c>
      <c r="AD13" t="s">
        <v>47</v>
      </c>
      <c r="AE13">
        <v>16850</v>
      </c>
      <c r="AF13">
        <v>11600</v>
      </c>
      <c r="AI13">
        <v>0.74</v>
      </c>
      <c r="AJ13">
        <v>2.52</v>
      </c>
    </row>
    <row r="14" spans="1:36" ht="60" hidden="1">
      <c r="A14">
        <v>4</v>
      </c>
      <c r="B14">
        <v>13</v>
      </c>
      <c r="C14" s="9" t="s">
        <v>67</v>
      </c>
      <c r="D14" s="49" t="s">
        <v>57</v>
      </c>
      <c r="E14" s="49" t="s">
        <v>58</v>
      </c>
      <c r="F14">
        <v>42.989600000000003</v>
      </c>
      <c r="G14">
        <v>-2.6189</v>
      </c>
      <c r="H14" t="s">
        <v>53</v>
      </c>
      <c r="M14" s="50">
        <v>5.0999999999999996</v>
      </c>
      <c r="N14" s="50">
        <v>33</v>
      </c>
      <c r="O14" s="75" t="s">
        <v>54</v>
      </c>
      <c r="P14" t="s">
        <v>41</v>
      </c>
      <c r="Q14" t="s">
        <v>42</v>
      </c>
      <c r="R14" t="s">
        <v>41</v>
      </c>
      <c r="S14" s="50" t="s">
        <v>55</v>
      </c>
      <c r="T14" t="s">
        <v>59</v>
      </c>
      <c r="U14" s="53" t="s">
        <v>68</v>
      </c>
      <c r="V14" s="9" t="s">
        <v>69</v>
      </c>
      <c r="W14" s="9" t="s">
        <v>62</v>
      </c>
      <c r="X14" t="s">
        <v>63</v>
      </c>
      <c r="Y14">
        <v>150</v>
      </c>
      <c r="AC14">
        <v>3</v>
      </c>
      <c r="AD14" t="s">
        <v>47</v>
      </c>
      <c r="AE14">
        <v>5530</v>
      </c>
      <c r="AF14">
        <v>9330</v>
      </c>
      <c r="AI14">
        <v>0.79</v>
      </c>
      <c r="AJ14">
        <v>1.69</v>
      </c>
    </row>
    <row r="15" spans="1:36" ht="60" hidden="1">
      <c r="A15">
        <v>4</v>
      </c>
      <c r="B15">
        <v>14</v>
      </c>
      <c r="C15" s="9" t="s">
        <v>70</v>
      </c>
      <c r="D15" s="49" t="s">
        <v>57</v>
      </c>
      <c r="E15" s="49" t="s">
        <v>58</v>
      </c>
      <c r="F15">
        <v>42.989600000000003</v>
      </c>
      <c r="G15">
        <v>-2.6189</v>
      </c>
      <c r="H15" t="s">
        <v>53</v>
      </c>
      <c r="M15" s="50">
        <v>5.0999999999999996</v>
      </c>
      <c r="N15" s="50">
        <v>33</v>
      </c>
      <c r="O15" s="75" t="s">
        <v>54</v>
      </c>
      <c r="P15" t="s">
        <v>41</v>
      </c>
      <c r="Q15" t="s">
        <v>42</v>
      </c>
      <c r="R15" t="s">
        <v>41</v>
      </c>
      <c r="S15" s="50" t="s">
        <v>55</v>
      </c>
      <c r="T15" t="s">
        <v>65</v>
      </c>
      <c r="U15" s="53" t="s">
        <v>71</v>
      </c>
      <c r="V15" s="9" t="s">
        <v>69</v>
      </c>
      <c r="W15" s="9" t="s">
        <v>62</v>
      </c>
      <c r="X15" t="s">
        <v>63</v>
      </c>
      <c r="AC15">
        <v>3</v>
      </c>
      <c r="AD15" t="s">
        <v>47</v>
      </c>
      <c r="AE15">
        <v>7920</v>
      </c>
      <c r="AF15">
        <v>11420</v>
      </c>
      <c r="AI15">
        <v>1.84</v>
      </c>
      <c r="AJ15">
        <v>1.43</v>
      </c>
    </row>
    <row r="16" spans="1:36" ht="105" hidden="1">
      <c r="A16">
        <v>5</v>
      </c>
      <c r="B16">
        <v>15</v>
      </c>
      <c r="C16" s="9" t="s">
        <v>72</v>
      </c>
      <c r="D16" s="9" t="s">
        <v>73</v>
      </c>
      <c r="E16" s="9" t="s">
        <v>74</v>
      </c>
      <c r="F16">
        <v>48.33</v>
      </c>
      <c r="G16">
        <v>2.38</v>
      </c>
      <c r="H16" s="51" t="s">
        <v>75</v>
      </c>
      <c r="M16" s="51">
        <v>6.9</v>
      </c>
      <c r="N16" s="51">
        <v>24.6</v>
      </c>
      <c r="O16" s="76" t="s">
        <v>76</v>
      </c>
      <c r="P16" t="s">
        <v>42</v>
      </c>
      <c r="Q16" t="s">
        <v>42</v>
      </c>
      <c r="R16" t="s">
        <v>42</v>
      </c>
      <c r="S16" s="50" t="s">
        <v>49</v>
      </c>
      <c r="T16" t="s">
        <v>59</v>
      </c>
      <c r="U16" s="53" t="s">
        <v>77</v>
      </c>
      <c r="V16" s="9" t="s">
        <v>78</v>
      </c>
      <c r="W16" s="9" t="s">
        <v>79</v>
      </c>
      <c r="X16" t="s">
        <v>63</v>
      </c>
      <c r="Y16">
        <v>189</v>
      </c>
      <c r="AC16">
        <v>4</v>
      </c>
      <c r="AD16" t="s">
        <v>47</v>
      </c>
      <c r="AE16">
        <v>7640</v>
      </c>
      <c r="AF16">
        <f>5.34*1000</f>
        <v>5340</v>
      </c>
    </row>
    <row r="17" spans="1:32" ht="105" hidden="1">
      <c r="A17">
        <v>5</v>
      </c>
      <c r="B17">
        <v>16</v>
      </c>
      <c r="C17" s="9" t="s">
        <v>72</v>
      </c>
      <c r="D17" s="9" t="s">
        <v>73</v>
      </c>
      <c r="E17" s="9" t="s">
        <v>74</v>
      </c>
      <c r="F17">
        <v>48.33</v>
      </c>
      <c r="G17">
        <v>2.38</v>
      </c>
      <c r="H17" s="51" t="s">
        <v>80</v>
      </c>
      <c r="M17" s="51">
        <v>6.9</v>
      </c>
      <c r="N17" s="51">
        <v>24.6</v>
      </c>
      <c r="O17" s="76" t="s">
        <v>76</v>
      </c>
      <c r="P17" t="s">
        <v>42</v>
      </c>
      <c r="Q17" t="s">
        <v>42</v>
      </c>
      <c r="R17" t="s">
        <v>42</v>
      </c>
      <c r="S17" s="50" t="s">
        <v>49</v>
      </c>
      <c r="T17" t="s">
        <v>59</v>
      </c>
      <c r="U17" s="53" t="s">
        <v>77</v>
      </c>
      <c r="V17" s="9" t="s">
        <v>78</v>
      </c>
      <c r="W17" s="9" t="s">
        <v>79</v>
      </c>
      <c r="X17" t="s">
        <v>63</v>
      </c>
      <c r="Y17">
        <v>189</v>
      </c>
      <c r="AC17">
        <v>4</v>
      </c>
      <c r="AD17" t="s">
        <v>47</v>
      </c>
      <c r="AE17">
        <v>7680</v>
      </c>
      <c r="AF17">
        <f>5.34*1000</f>
        <v>5340</v>
      </c>
    </row>
    <row r="18" spans="1:32" ht="105" hidden="1">
      <c r="A18">
        <v>5</v>
      </c>
      <c r="B18">
        <v>17</v>
      </c>
      <c r="C18" s="9" t="s">
        <v>72</v>
      </c>
      <c r="D18" s="9" t="s">
        <v>73</v>
      </c>
      <c r="E18" s="9" t="s">
        <v>74</v>
      </c>
      <c r="F18">
        <v>48.33</v>
      </c>
      <c r="G18">
        <v>2.38</v>
      </c>
      <c r="H18" s="51" t="s">
        <v>81</v>
      </c>
      <c r="M18" s="51">
        <v>6.9</v>
      </c>
      <c r="N18" s="51">
        <v>24.6</v>
      </c>
      <c r="O18" s="76" t="s">
        <v>76</v>
      </c>
      <c r="P18" t="s">
        <v>42</v>
      </c>
      <c r="Q18" t="s">
        <v>42</v>
      </c>
      <c r="R18" t="s">
        <v>42</v>
      </c>
      <c r="S18" s="50" t="s">
        <v>49</v>
      </c>
      <c r="T18" t="s">
        <v>59</v>
      </c>
      <c r="U18" s="53" t="s">
        <v>77</v>
      </c>
      <c r="V18" s="9" t="s">
        <v>78</v>
      </c>
      <c r="W18" s="9" t="s">
        <v>79</v>
      </c>
      <c r="X18" t="s">
        <v>63</v>
      </c>
      <c r="Y18">
        <v>189</v>
      </c>
      <c r="AC18">
        <v>4</v>
      </c>
      <c r="AD18" t="s">
        <v>47</v>
      </c>
      <c r="AE18">
        <v>7330</v>
      </c>
      <c r="AF18">
        <f>5.01*1000</f>
        <v>5010</v>
      </c>
    </row>
    <row r="19" spans="1:32" ht="105" hidden="1">
      <c r="A19">
        <v>5</v>
      </c>
      <c r="B19">
        <v>18</v>
      </c>
      <c r="C19" s="9" t="s">
        <v>72</v>
      </c>
      <c r="D19" s="9" t="s">
        <v>73</v>
      </c>
      <c r="E19" s="9" t="s">
        <v>74</v>
      </c>
      <c r="F19">
        <v>48.33</v>
      </c>
      <c r="G19">
        <v>2.38</v>
      </c>
      <c r="H19" s="51" t="s">
        <v>81</v>
      </c>
      <c r="M19" s="51">
        <v>6.9</v>
      </c>
      <c r="N19" s="51">
        <v>24.6</v>
      </c>
      <c r="O19" s="76" t="s">
        <v>76</v>
      </c>
      <c r="P19" t="s">
        <v>42</v>
      </c>
      <c r="Q19" t="s">
        <v>42</v>
      </c>
      <c r="R19" t="s">
        <v>42</v>
      </c>
      <c r="S19" s="50" t="s">
        <v>49</v>
      </c>
      <c r="T19" t="s">
        <v>59</v>
      </c>
      <c r="U19" s="53" t="s">
        <v>77</v>
      </c>
      <c r="V19" s="9" t="s">
        <v>78</v>
      </c>
      <c r="W19" s="9" t="s">
        <v>79</v>
      </c>
      <c r="X19" t="s">
        <v>63</v>
      </c>
      <c r="Y19">
        <v>189</v>
      </c>
      <c r="AC19">
        <v>4</v>
      </c>
      <c r="AD19" t="s">
        <v>47</v>
      </c>
      <c r="AE19">
        <v>6210</v>
      </c>
      <c r="AF19">
        <f>5.29*1000</f>
        <v>5290</v>
      </c>
    </row>
    <row r="20" spans="1:32" ht="105" hidden="1">
      <c r="A20">
        <v>5</v>
      </c>
      <c r="B20">
        <v>19</v>
      </c>
      <c r="C20" s="9" t="s">
        <v>72</v>
      </c>
      <c r="D20" s="9" t="s">
        <v>73</v>
      </c>
      <c r="E20" s="9" t="s">
        <v>74</v>
      </c>
      <c r="F20">
        <v>48.33</v>
      </c>
      <c r="G20">
        <v>2.38</v>
      </c>
      <c r="H20" s="51" t="s">
        <v>80</v>
      </c>
      <c r="M20" s="51">
        <v>6.9</v>
      </c>
      <c r="N20" s="51">
        <v>24.6</v>
      </c>
      <c r="O20" s="76" t="s">
        <v>76</v>
      </c>
      <c r="P20" t="s">
        <v>42</v>
      </c>
      <c r="Q20" t="s">
        <v>42</v>
      </c>
      <c r="R20" t="s">
        <v>42</v>
      </c>
      <c r="S20" s="50" t="s">
        <v>49</v>
      </c>
      <c r="T20" t="s">
        <v>59</v>
      </c>
      <c r="U20" s="53" t="s">
        <v>77</v>
      </c>
      <c r="V20" s="9" t="s">
        <v>78</v>
      </c>
      <c r="W20" s="9" t="s">
        <v>79</v>
      </c>
      <c r="X20" t="s">
        <v>63</v>
      </c>
      <c r="Y20">
        <v>189</v>
      </c>
      <c r="AC20">
        <v>4</v>
      </c>
      <c r="AD20" t="s">
        <v>47</v>
      </c>
      <c r="AE20">
        <v>7440</v>
      </c>
      <c r="AF20">
        <f>5.11*1000</f>
        <v>5110</v>
      </c>
    </row>
    <row r="21" spans="1:32" ht="105" hidden="1">
      <c r="A21">
        <v>5</v>
      </c>
      <c r="B21">
        <v>20</v>
      </c>
      <c r="C21" s="9" t="s">
        <v>72</v>
      </c>
      <c r="D21" s="9" t="s">
        <v>73</v>
      </c>
      <c r="E21" s="9" t="s">
        <v>74</v>
      </c>
      <c r="F21">
        <v>48.33</v>
      </c>
      <c r="G21">
        <v>2.38</v>
      </c>
      <c r="H21" s="51" t="s">
        <v>82</v>
      </c>
      <c r="M21" s="51">
        <v>6.9</v>
      </c>
      <c r="N21" s="51">
        <v>24.6</v>
      </c>
      <c r="O21" s="76" t="s">
        <v>76</v>
      </c>
      <c r="P21" t="s">
        <v>42</v>
      </c>
      <c r="Q21" t="s">
        <v>42</v>
      </c>
      <c r="R21" t="s">
        <v>42</v>
      </c>
      <c r="S21" s="50" t="s">
        <v>49</v>
      </c>
      <c r="T21" t="s">
        <v>59</v>
      </c>
      <c r="U21" s="53" t="s">
        <v>77</v>
      </c>
      <c r="V21" s="9" t="s">
        <v>78</v>
      </c>
      <c r="W21" s="9" t="s">
        <v>79</v>
      </c>
      <c r="X21" t="s">
        <v>63</v>
      </c>
      <c r="Y21">
        <v>189</v>
      </c>
      <c r="AC21">
        <v>4</v>
      </c>
      <c r="AD21" t="s">
        <v>47</v>
      </c>
      <c r="AE21">
        <v>7530</v>
      </c>
      <c r="AF21">
        <f>5.11*1000</f>
        <v>5110</v>
      </c>
    </row>
    <row r="22" spans="1:32" ht="105" hidden="1">
      <c r="A22">
        <v>5</v>
      </c>
      <c r="B22">
        <v>21</v>
      </c>
      <c r="C22" s="9" t="s">
        <v>72</v>
      </c>
      <c r="D22" s="9" t="s">
        <v>73</v>
      </c>
      <c r="E22" s="9" t="s">
        <v>74</v>
      </c>
      <c r="F22">
        <v>48.33</v>
      </c>
      <c r="G22">
        <v>2.38</v>
      </c>
      <c r="H22" s="51" t="s">
        <v>75</v>
      </c>
      <c r="M22" s="51">
        <v>6.7</v>
      </c>
      <c r="N22" s="51">
        <v>23.7</v>
      </c>
      <c r="O22" s="76" t="s">
        <v>76</v>
      </c>
      <c r="P22" t="s">
        <v>42</v>
      </c>
      <c r="Q22" t="s">
        <v>42</v>
      </c>
      <c r="R22" t="s">
        <v>42</v>
      </c>
      <c r="S22" s="50" t="s">
        <v>43</v>
      </c>
      <c r="T22" t="s">
        <v>59</v>
      </c>
      <c r="U22" s="53" t="s">
        <v>83</v>
      </c>
      <c r="V22" s="9" t="s">
        <v>84</v>
      </c>
      <c r="W22" s="9" t="s">
        <v>79</v>
      </c>
      <c r="X22" t="s">
        <v>63</v>
      </c>
      <c r="Y22">
        <v>189</v>
      </c>
      <c r="AC22">
        <v>4</v>
      </c>
      <c r="AD22" t="s">
        <v>47</v>
      </c>
      <c r="AE22">
        <v>7770</v>
      </c>
      <c r="AF22">
        <v>5290</v>
      </c>
    </row>
    <row r="23" spans="1:32" ht="105" hidden="1">
      <c r="A23">
        <v>5</v>
      </c>
      <c r="B23">
        <v>22</v>
      </c>
      <c r="C23" s="9" t="s">
        <v>72</v>
      </c>
      <c r="D23" s="9" t="s">
        <v>73</v>
      </c>
      <c r="E23" s="9" t="s">
        <v>74</v>
      </c>
      <c r="F23">
        <v>48.33</v>
      </c>
      <c r="G23">
        <v>2.38</v>
      </c>
      <c r="H23" s="51" t="s">
        <v>80</v>
      </c>
      <c r="M23" s="51">
        <v>6.7</v>
      </c>
      <c r="N23" s="51">
        <v>23.7</v>
      </c>
      <c r="O23" s="76" t="s">
        <v>76</v>
      </c>
      <c r="P23" t="s">
        <v>42</v>
      </c>
      <c r="Q23" t="s">
        <v>42</v>
      </c>
      <c r="R23" t="s">
        <v>42</v>
      </c>
      <c r="S23" s="50" t="s">
        <v>43</v>
      </c>
      <c r="T23" t="s">
        <v>59</v>
      </c>
      <c r="U23" s="53" t="s">
        <v>83</v>
      </c>
      <c r="V23" s="9" t="s">
        <v>84</v>
      </c>
      <c r="W23" s="9" t="s">
        <v>79</v>
      </c>
      <c r="X23" t="s">
        <v>63</v>
      </c>
      <c r="Y23">
        <v>189</v>
      </c>
      <c r="AC23">
        <v>4</v>
      </c>
      <c r="AD23" t="s">
        <v>47</v>
      </c>
      <c r="AE23">
        <v>7840</v>
      </c>
      <c r="AF23">
        <v>5290</v>
      </c>
    </row>
    <row r="24" spans="1:32" ht="105" hidden="1">
      <c r="A24">
        <v>5</v>
      </c>
      <c r="B24">
        <v>23</v>
      </c>
      <c r="C24" s="9" t="s">
        <v>72</v>
      </c>
      <c r="D24" s="9" t="s">
        <v>73</v>
      </c>
      <c r="E24" s="9" t="s">
        <v>74</v>
      </c>
      <c r="F24">
        <v>48.33</v>
      </c>
      <c r="G24">
        <v>2.38</v>
      </c>
      <c r="H24" s="51" t="s">
        <v>81</v>
      </c>
      <c r="M24" s="51">
        <v>6.7</v>
      </c>
      <c r="N24" s="51">
        <v>23.7</v>
      </c>
      <c r="O24" s="76" t="s">
        <v>76</v>
      </c>
      <c r="P24" t="s">
        <v>42</v>
      </c>
      <c r="Q24" t="s">
        <v>42</v>
      </c>
      <c r="R24" t="s">
        <v>42</v>
      </c>
      <c r="S24" s="50" t="s">
        <v>43</v>
      </c>
      <c r="T24" t="s">
        <v>59</v>
      </c>
      <c r="U24" s="53" t="s">
        <v>83</v>
      </c>
      <c r="V24" s="9" t="s">
        <v>84</v>
      </c>
      <c r="W24" s="9" t="s">
        <v>79</v>
      </c>
      <c r="X24" t="s">
        <v>63</v>
      </c>
      <c r="Y24">
        <v>189</v>
      </c>
      <c r="AC24">
        <v>4</v>
      </c>
      <c r="AD24" t="s">
        <v>47</v>
      </c>
      <c r="AE24">
        <v>6520</v>
      </c>
      <c r="AF24">
        <v>5140</v>
      </c>
    </row>
    <row r="25" spans="1:32" ht="105" hidden="1">
      <c r="A25">
        <v>5</v>
      </c>
      <c r="B25">
        <v>24</v>
      </c>
      <c r="C25" s="9" t="s">
        <v>72</v>
      </c>
      <c r="D25" s="9" t="s">
        <v>73</v>
      </c>
      <c r="E25" s="9" t="s">
        <v>74</v>
      </c>
      <c r="F25">
        <v>48.33</v>
      </c>
      <c r="G25">
        <v>2.38</v>
      </c>
      <c r="H25" s="51" t="s">
        <v>81</v>
      </c>
      <c r="M25" s="51">
        <v>6.7</v>
      </c>
      <c r="N25" s="51">
        <v>23.7</v>
      </c>
      <c r="O25" s="76" t="s">
        <v>76</v>
      </c>
      <c r="P25" t="s">
        <v>42</v>
      </c>
      <c r="Q25" t="s">
        <v>42</v>
      </c>
      <c r="R25" t="s">
        <v>42</v>
      </c>
      <c r="S25" s="50" t="s">
        <v>43</v>
      </c>
      <c r="T25" t="s">
        <v>59</v>
      </c>
      <c r="U25" s="53" t="s">
        <v>83</v>
      </c>
      <c r="V25" s="9" t="s">
        <v>84</v>
      </c>
      <c r="W25" s="9" t="s">
        <v>79</v>
      </c>
      <c r="X25" t="s">
        <v>63</v>
      </c>
      <c r="Y25">
        <v>189</v>
      </c>
      <c r="AC25">
        <v>4</v>
      </c>
      <c r="AD25" t="s">
        <v>47</v>
      </c>
      <c r="AE25">
        <v>6620</v>
      </c>
      <c r="AF25">
        <v>5290</v>
      </c>
    </row>
    <row r="26" spans="1:32" ht="105" hidden="1">
      <c r="A26">
        <v>5</v>
      </c>
      <c r="B26">
        <v>25</v>
      </c>
      <c r="C26" s="9" t="s">
        <v>72</v>
      </c>
      <c r="D26" s="9" t="s">
        <v>73</v>
      </c>
      <c r="E26" s="9" t="s">
        <v>74</v>
      </c>
      <c r="F26">
        <v>48.33</v>
      </c>
      <c r="G26">
        <v>2.38</v>
      </c>
      <c r="H26" s="51" t="s">
        <v>80</v>
      </c>
      <c r="M26" s="51">
        <v>6.7</v>
      </c>
      <c r="N26" s="51">
        <v>23.7</v>
      </c>
      <c r="O26" s="76" t="s">
        <v>76</v>
      </c>
      <c r="P26" t="s">
        <v>42</v>
      </c>
      <c r="Q26" t="s">
        <v>42</v>
      </c>
      <c r="R26" t="s">
        <v>42</v>
      </c>
      <c r="S26" s="50" t="s">
        <v>43</v>
      </c>
      <c r="T26" t="s">
        <v>59</v>
      </c>
      <c r="U26" s="53" t="s">
        <v>83</v>
      </c>
      <c r="V26" s="9" t="s">
        <v>84</v>
      </c>
      <c r="W26" s="9" t="s">
        <v>79</v>
      </c>
      <c r="X26" t="s">
        <v>63</v>
      </c>
      <c r="Y26">
        <v>189</v>
      </c>
      <c r="AC26">
        <v>4</v>
      </c>
      <c r="AD26" t="s">
        <v>47</v>
      </c>
      <c r="AE26">
        <v>7510</v>
      </c>
      <c r="AF26">
        <v>5340</v>
      </c>
    </row>
    <row r="27" spans="1:32" ht="105" hidden="1">
      <c r="A27">
        <v>5</v>
      </c>
      <c r="B27">
        <v>26</v>
      </c>
      <c r="C27" s="9" t="s">
        <v>72</v>
      </c>
      <c r="D27" s="9" t="s">
        <v>73</v>
      </c>
      <c r="E27" s="9" t="s">
        <v>74</v>
      </c>
      <c r="F27">
        <v>48.33</v>
      </c>
      <c r="G27">
        <v>2.38</v>
      </c>
      <c r="H27" s="51" t="s">
        <v>82</v>
      </c>
      <c r="M27" s="51">
        <v>6.7</v>
      </c>
      <c r="N27" s="51">
        <v>23.7</v>
      </c>
      <c r="O27" s="76" t="s">
        <v>76</v>
      </c>
      <c r="P27" t="s">
        <v>42</v>
      </c>
      <c r="Q27" t="s">
        <v>42</v>
      </c>
      <c r="R27" t="s">
        <v>42</v>
      </c>
      <c r="S27" s="50" t="s">
        <v>43</v>
      </c>
      <c r="T27" t="s">
        <v>59</v>
      </c>
      <c r="U27" s="53" t="s">
        <v>83</v>
      </c>
      <c r="V27" s="9" t="s">
        <v>84</v>
      </c>
      <c r="W27" s="9" t="s">
        <v>79</v>
      </c>
      <c r="X27" t="s">
        <v>63</v>
      </c>
      <c r="Y27">
        <v>189</v>
      </c>
      <c r="AC27">
        <v>4</v>
      </c>
      <c r="AD27" t="s">
        <v>47</v>
      </c>
      <c r="AE27">
        <v>7390</v>
      </c>
      <c r="AF27">
        <v>5340</v>
      </c>
    </row>
    <row r="28" spans="1:32" ht="105" hidden="1">
      <c r="A28">
        <v>5</v>
      </c>
      <c r="B28">
        <v>27</v>
      </c>
      <c r="C28" s="9" t="s">
        <v>72</v>
      </c>
      <c r="D28" s="9" t="s">
        <v>73</v>
      </c>
      <c r="E28" s="9" t="s">
        <v>74</v>
      </c>
      <c r="F28">
        <v>48.33</v>
      </c>
      <c r="G28">
        <v>2.38</v>
      </c>
      <c r="H28" s="51" t="s">
        <v>75</v>
      </c>
      <c r="M28" s="51">
        <v>6.6</v>
      </c>
      <c r="N28" s="51">
        <v>23.4</v>
      </c>
      <c r="O28" s="76" t="s">
        <v>76</v>
      </c>
      <c r="P28" t="s">
        <v>42</v>
      </c>
      <c r="Q28" t="s">
        <v>42</v>
      </c>
      <c r="R28" t="s">
        <v>42</v>
      </c>
      <c r="S28" s="50" t="s">
        <v>55</v>
      </c>
      <c r="T28" t="s">
        <v>59</v>
      </c>
      <c r="U28" s="53" t="s">
        <v>85</v>
      </c>
      <c r="V28" s="9" t="s">
        <v>86</v>
      </c>
      <c r="W28" s="9" t="s">
        <v>79</v>
      </c>
      <c r="X28" t="s">
        <v>63</v>
      </c>
      <c r="Y28">
        <v>189</v>
      </c>
      <c r="AC28">
        <v>4</v>
      </c>
      <c r="AD28" t="s">
        <v>47</v>
      </c>
      <c r="AE28">
        <v>7020</v>
      </c>
      <c r="AF28">
        <v>5400</v>
      </c>
    </row>
    <row r="29" spans="1:32" ht="105" hidden="1">
      <c r="A29">
        <v>5</v>
      </c>
      <c r="B29">
        <v>28</v>
      </c>
      <c r="C29" s="9" t="s">
        <v>72</v>
      </c>
      <c r="D29" s="9" t="s">
        <v>73</v>
      </c>
      <c r="E29" s="9" t="s">
        <v>74</v>
      </c>
      <c r="F29">
        <v>48.33</v>
      </c>
      <c r="G29">
        <v>2.38</v>
      </c>
      <c r="H29" s="51" t="s">
        <v>80</v>
      </c>
      <c r="M29" s="51">
        <v>6.6</v>
      </c>
      <c r="N29" s="51">
        <v>23.4</v>
      </c>
      <c r="O29" s="76" t="s">
        <v>76</v>
      </c>
      <c r="P29" t="s">
        <v>42</v>
      </c>
      <c r="Q29" t="s">
        <v>42</v>
      </c>
      <c r="R29" t="s">
        <v>42</v>
      </c>
      <c r="S29" s="50" t="s">
        <v>55</v>
      </c>
      <c r="T29" t="s">
        <v>59</v>
      </c>
      <c r="U29" s="53" t="s">
        <v>85</v>
      </c>
      <c r="V29" s="9" t="s">
        <v>86</v>
      </c>
      <c r="W29" s="9" t="s">
        <v>79</v>
      </c>
      <c r="X29" t="s">
        <v>63</v>
      </c>
      <c r="Y29">
        <v>189</v>
      </c>
      <c r="AC29">
        <v>4</v>
      </c>
      <c r="AD29" t="s">
        <v>47</v>
      </c>
      <c r="AE29">
        <v>6940</v>
      </c>
      <c r="AF29">
        <v>5400</v>
      </c>
    </row>
    <row r="30" spans="1:32" ht="105" hidden="1">
      <c r="A30">
        <v>5</v>
      </c>
      <c r="B30">
        <v>29</v>
      </c>
      <c r="C30" s="9" t="s">
        <v>72</v>
      </c>
      <c r="D30" s="9" t="s">
        <v>73</v>
      </c>
      <c r="E30" s="9" t="s">
        <v>74</v>
      </c>
      <c r="F30">
        <v>48.33</v>
      </c>
      <c r="G30">
        <v>2.38</v>
      </c>
      <c r="H30" s="51" t="s">
        <v>81</v>
      </c>
      <c r="M30" s="51">
        <v>6.6</v>
      </c>
      <c r="N30" s="51">
        <v>23.4</v>
      </c>
      <c r="O30" s="76" t="s">
        <v>76</v>
      </c>
      <c r="P30" t="s">
        <v>42</v>
      </c>
      <c r="Q30" t="s">
        <v>42</v>
      </c>
      <c r="R30" t="s">
        <v>42</v>
      </c>
      <c r="S30" s="50" t="s">
        <v>55</v>
      </c>
      <c r="T30" t="s">
        <v>59</v>
      </c>
      <c r="U30" s="53" t="s">
        <v>85</v>
      </c>
      <c r="V30" s="9" t="s">
        <v>86</v>
      </c>
      <c r="W30" s="9" t="s">
        <v>79</v>
      </c>
      <c r="X30" t="s">
        <v>63</v>
      </c>
      <c r="Y30">
        <v>189</v>
      </c>
      <c r="AC30">
        <v>4</v>
      </c>
      <c r="AD30" t="s">
        <v>47</v>
      </c>
      <c r="AE30">
        <v>6760</v>
      </c>
      <c r="AF30">
        <v>5350</v>
      </c>
    </row>
    <row r="31" spans="1:32" ht="105" hidden="1">
      <c r="A31">
        <v>5</v>
      </c>
      <c r="B31">
        <v>30</v>
      </c>
      <c r="C31" s="9" t="s">
        <v>72</v>
      </c>
      <c r="D31" s="9" t="s">
        <v>73</v>
      </c>
      <c r="E31" s="9" t="s">
        <v>74</v>
      </c>
      <c r="F31">
        <v>48.33</v>
      </c>
      <c r="G31">
        <v>2.38</v>
      </c>
      <c r="H31" s="51" t="s">
        <v>81</v>
      </c>
      <c r="M31" s="51">
        <v>6.6</v>
      </c>
      <c r="N31" s="51">
        <v>23.4</v>
      </c>
      <c r="O31" s="76" t="s">
        <v>76</v>
      </c>
      <c r="P31" t="s">
        <v>42</v>
      </c>
      <c r="Q31" t="s">
        <v>42</v>
      </c>
      <c r="R31" t="s">
        <v>42</v>
      </c>
      <c r="S31" s="50" t="s">
        <v>55</v>
      </c>
      <c r="T31" t="s">
        <v>59</v>
      </c>
      <c r="U31" s="53" t="s">
        <v>85</v>
      </c>
      <c r="V31" s="9" t="s">
        <v>86</v>
      </c>
      <c r="W31" s="9" t="s">
        <v>79</v>
      </c>
      <c r="X31" t="s">
        <v>63</v>
      </c>
      <c r="Y31">
        <v>189</v>
      </c>
      <c r="AC31">
        <v>4</v>
      </c>
      <c r="AD31" t="s">
        <v>47</v>
      </c>
      <c r="AE31">
        <v>6390</v>
      </c>
      <c r="AF31">
        <v>5350</v>
      </c>
    </row>
    <row r="32" spans="1:32" ht="105" hidden="1">
      <c r="A32">
        <v>5</v>
      </c>
      <c r="B32">
        <v>31</v>
      </c>
      <c r="C32" s="9" t="s">
        <v>72</v>
      </c>
      <c r="D32" s="9" t="s">
        <v>73</v>
      </c>
      <c r="E32" s="9" t="s">
        <v>74</v>
      </c>
      <c r="F32">
        <v>48.33</v>
      </c>
      <c r="G32">
        <v>2.38</v>
      </c>
      <c r="H32" s="51" t="s">
        <v>80</v>
      </c>
      <c r="M32" s="51">
        <v>6.6</v>
      </c>
      <c r="N32" s="51">
        <v>23.4</v>
      </c>
      <c r="O32" s="76" t="s">
        <v>76</v>
      </c>
      <c r="P32" t="s">
        <v>42</v>
      </c>
      <c r="Q32" t="s">
        <v>42</v>
      </c>
      <c r="R32" t="s">
        <v>42</v>
      </c>
      <c r="S32" s="50" t="s">
        <v>55</v>
      </c>
      <c r="T32" t="s">
        <v>59</v>
      </c>
      <c r="U32" s="53" t="s">
        <v>85</v>
      </c>
      <c r="V32" s="9" t="s">
        <v>86</v>
      </c>
      <c r="W32" s="9" t="s">
        <v>79</v>
      </c>
      <c r="X32" t="s">
        <v>63</v>
      </c>
      <c r="Y32">
        <v>189</v>
      </c>
      <c r="AC32">
        <v>4</v>
      </c>
      <c r="AD32" t="s">
        <v>47</v>
      </c>
      <c r="AE32">
        <v>7320</v>
      </c>
      <c r="AF32">
        <v>5440</v>
      </c>
    </row>
    <row r="33" spans="1:32" ht="105" hidden="1">
      <c r="A33">
        <v>5</v>
      </c>
      <c r="B33">
        <v>32</v>
      </c>
      <c r="C33" s="9" t="s">
        <v>72</v>
      </c>
      <c r="D33" s="9" t="s">
        <v>73</v>
      </c>
      <c r="E33" s="9" t="s">
        <v>74</v>
      </c>
      <c r="F33">
        <v>48.33</v>
      </c>
      <c r="G33">
        <v>2.38</v>
      </c>
      <c r="H33" s="51" t="s">
        <v>82</v>
      </c>
      <c r="M33" s="51">
        <v>6.6</v>
      </c>
      <c r="N33" s="51">
        <v>23.4</v>
      </c>
      <c r="O33" s="76" t="s">
        <v>76</v>
      </c>
      <c r="P33" t="s">
        <v>42</v>
      </c>
      <c r="Q33" t="s">
        <v>42</v>
      </c>
      <c r="R33" t="s">
        <v>42</v>
      </c>
      <c r="S33" s="50" t="s">
        <v>55</v>
      </c>
      <c r="T33" t="s">
        <v>59</v>
      </c>
      <c r="U33" s="53" t="s">
        <v>85</v>
      </c>
      <c r="V33" s="9" t="s">
        <v>86</v>
      </c>
      <c r="W33" s="9" t="s">
        <v>79</v>
      </c>
      <c r="X33" t="s">
        <v>63</v>
      </c>
      <c r="Y33">
        <v>189</v>
      </c>
      <c r="AC33">
        <v>4</v>
      </c>
      <c r="AD33" t="s">
        <v>47</v>
      </c>
      <c r="AE33">
        <v>7250</v>
      </c>
      <c r="AF33">
        <v>5440</v>
      </c>
    </row>
    <row r="34" spans="1:32" ht="70.150000000000006" hidden="1" customHeight="1">
      <c r="A34">
        <v>6</v>
      </c>
      <c r="B34">
        <v>33</v>
      </c>
      <c r="C34" s="9" t="s">
        <v>87</v>
      </c>
      <c r="D34" s="9" t="s">
        <v>88</v>
      </c>
      <c r="E34" s="9" t="s">
        <v>89</v>
      </c>
      <c r="F34">
        <v>54.901000000000003</v>
      </c>
      <c r="G34">
        <v>9.1519999999999992</v>
      </c>
      <c r="H34" s="51" t="s">
        <v>90</v>
      </c>
      <c r="M34" s="51">
        <v>6</v>
      </c>
      <c r="N34" s="51">
        <v>4.5</v>
      </c>
      <c r="O34" s="76" t="s">
        <v>91</v>
      </c>
      <c r="P34" t="s">
        <v>42</v>
      </c>
      <c r="Q34" t="s">
        <v>42</v>
      </c>
      <c r="R34" t="s">
        <v>42</v>
      </c>
      <c r="S34" s="50" t="s">
        <v>49</v>
      </c>
      <c r="T34" t="s">
        <v>59</v>
      </c>
      <c r="U34" s="53" t="s">
        <v>92</v>
      </c>
      <c r="V34" s="9" t="s">
        <v>93</v>
      </c>
      <c r="W34" s="9" t="s">
        <v>79</v>
      </c>
      <c r="X34" t="s">
        <v>63</v>
      </c>
      <c r="Y34">
        <v>20</v>
      </c>
      <c r="AC34" s="51">
        <v>8</v>
      </c>
      <c r="AD34" t="s">
        <v>47</v>
      </c>
      <c r="AE34">
        <v>7900</v>
      </c>
      <c r="AF34">
        <v>6000</v>
      </c>
    </row>
    <row r="35" spans="1:32" ht="105" hidden="1">
      <c r="A35">
        <v>6</v>
      </c>
      <c r="B35">
        <v>34</v>
      </c>
      <c r="C35" s="9" t="s">
        <v>87</v>
      </c>
      <c r="D35" s="9" t="s">
        <v>88</v>
      </c>
      <c r="E35" s="9" t="s">
        <v>89</v>
      </c>
      <c r="F35">
        <v>54.901000000000003</v>
      </c>
      <c r="G35">
        <v>9.1519999999999992</v>
      </c>
      <c r="H35" s="51" t="s">
        <v>90</v>
      </c>
      <c r="M35" s="51">
        <v>6</v>
      </c>
      <c r="N35" s="51">
        <v>4.5</v>
      </c>
      <c r="O35" s="76" t="s">
        <v>91</v>
      </c>
      <c r="P35" t="s">
        <v>42</v>
      </c>
      <c r="Q35" t="s">
        <v>42</v>
      </c>
      <c r="R35" t="s">
        <v>42</v>
      </c>
      <c r="S35" s="50" t="s">
        <v>49</v>
      </c>
      <c r="T35" t="s">
        <v>59</v>
      </c>
      <c r="U35" s="53" t="s">
        <v>92</v>
      </c>
      <c r="V35" s="9" t="s">
        <v>93</v>
      </c>
      <c r="W35" s="9" t="s">
        <v>79</v>
      </c>
      <c r="X35" t="s">
        <v>63</v>
      </c>
      <c r="Y35">
        <v>20</v>
      </c>
      <c r="AC35">
        <v>8</v>
      </c>
      <c r="AD35" t="s">
        <v>47</v>
      </c>
      <c r="AE35">
        <v>8500</v>
      </c>
      <c r="AF35">
        <v>6700</v>
      </c>
    </row>
    <row r="36" spans="1:32" ht="105" hidden="1">
      <c r="A36">
        <v>6</v>
      </c>
      <c r="B36">
        <v>35</v>
      </c>
      <c r="C36" s="9" t="s">
        <v>87</v>
      </c>
      <c r="D36" s="9" t="s">
        <v>88</v>
      </c>
      <c r="E36" s="9" t="s">
        <v>89</v>
      </c>
      <c r="F36">
        <v>54.901000000000003</v>
      </c>
      <c r="G36">
        <v>9.1519999999999992</v>
      </c>
      <c r="H36" s="51" t="s">
        <v>90</v>
      </c>
      <c r="M36" s="51">
        <v>6</v>
      </c>
      <c r="N36" s="51">
        <v>4.5</v>
      </c>
      <c r="O36" s="76" t="s">
        <v>91</v>
      </c>
      <c r="P36" t="s">
        <v>42</v>
      </c>
      <c r="Q36" t="s">
        <v>42</v>
      </c>
      <c r="R36" t="s">
        <v>42</v>
      </c>
      <c r="S36" s="50" t="s">
        <v>49</v>
      </c>
      <c r="T36" t="s">
        <v>59</v>
      </c>
      <c r="U36" s="53" t="s">
        <v>92</v>
      </c>
      <c r="V36" s="9" t="s">
        <v>93</v>
      </c>
      <c r="W36" s="9" t="s">
        <v>79</v>
      </c>
      <c r="X36" t="s">
        <v>63</v>
      </c>
      <c r="Y36">
        <v>20</v>
      </c>
      <c r="AC36">
        <v>8</v>
      </c>
      <c r="AD36" t="s">
        <v>47</v>
      </c>
      <c r="AE36">
        <v>11300</v>
      </c>
      <c r="AF36">
        <v>8000</v>
      </c>
    </row>
    <row r="37" spans="1:32" ht="105" hidden="1">
      <c r="A37">
        <v>6</v>
      </c>
      <c r="B37">
        <v>36</v>
      </c>
      <c r="C37" s="9" t="s">
        <v>87</v>
      </c>
      <c r="D37" s="9" t="s">
        <v>88</v>
      </c>
      <c r="E37" s="9" t="s">
        <v>89</v>
      </c>
      <c r="F37">
        <v>54.901000000000003</v>
      </c>
      <c r="G37">
        <v>9.1519999999999992</v>
      </c>
      <c r="H37" s="51" t="s">
        <v>90</v>
      </c>
      <c r="M37" s="51">
        <v>6</v>
      </c>
      <c r="N37" s="51">
        <v>4.5</v>
      </c>
      <c r="O37" s="76" t="s">
        <v>91</v>
      </c>
      <c r="P37" t="s">
        <v>42</v>
      </c>
      <c r="Q37" t="s">
        <v>42</v>
      </c>
      <c r="R37" t="s">
        <v>42</v>
      </c>
      <c r="S37" s="50" t="s">
        <v>49</v>
      </c>
      <c r="T37" t="s">
        <v>59</v>
      </c>
      <c r="U37" s="53" t="s">
        <v>92</v>
      </c>
      <c r="V37" s="9" t="s">
        <v>93</v>
      </c>
      <c r="W37" s="9" t="s">
        <v>79</v>
      </c>
      <c r="X37" t="s">
        <v>63</v>
      </c>
      <c r="Y37">
        <v>20</v>
      </c>
      <c r="AC37">
        <v>8</v>
      </c>
      <c r="AD37" t="s">
        <v>47</v>
      </c>
      <c r="AE37">
        <v>10900</v>
      </c>
      <c r="AF37">
        <v>8000</v>
      </c>
    </row>
    <row r="38" spans="1:32" ht="105" hidden="1">
      <c r="A38">
        <v>6</v>
      </c>
      <c r="B38">
        <v>37</v>
      </c>
      <c r="C38" s="9" t="s">
        <v>87</v>
      </c>
      <c r="D38" s="9" t="s">
        <v>88</v>
      </c>
      <c r="E38" s="9" t="s">
        <v>89</v>
      </c>
      <c r="F38">
        <v>54.901000000000003</v>
      </c>
      <c r="G38">
        <v>9.1519999999999992</v>
      </c>
      <c r="H38" s="51" t="s">
        <v>90</v>
      </c>
      <c r="M38" s="51">
        <v>6</v>
      </c>
      <c r="N38" s="51">
        <v>4.5</v>
      </c>
      <c r="O38" s="76" t="s">
        <v>94</v>
      </c>
      <c r="P38" t="s">
        <v>42</v>
      </c>
      <c r="Q38" t="s">
        <v>42</v>
      </c>
      <c r="R38" t="s">
        <v>42</v>
      </c>
      <c r="S38" s="50" t="s">
        <v>49</v>
      </c>
      <c r="T38" t="s">
        <v>59</v>
      </c>
      <c r="U38" s="53" t="s">
        <v>92</v>
      </c>
      <c r="V38" s="9" t="s">
        <v>93</v>
      </c>
      <c r="W38" s="9" t="s">
        <v>79</v>
      </c>
      <c r="X38" t="s">
        <v>95</v>
      </c>
      <c r="Y38" t="s">
        <v>96</v>
      </c>
      <c r="AC38">
        <v>8</v>
      </c>
      <c r="AD38" t="s">
        <v>47</v>
      </c>
      <c r="AE38">
        <v>6000</v>
      </c>
      <c r="AF38">
        <v>7500</v>
      </c>
    </row>
    <row r="39" spans="1:32" ht="105" hidden="1">
      <c r="A39">
        <v>6</v>
      </c>
      <c r="B39">
        <v>38</v>
      </c>
      <c r="C39" s="9" t="s">
        <v>87</v>
      </c>
      <c r="D39" s="9" t="s">
        <v>88</v>
      </c>
      <c r="E39" s="9" t="s">
        <v>89</v>
      </c>
      <c r="F39">
        <v>54.901000000000003</v>
      </c>
      <c r="G39">
        <v>9.1519999999999992</v>
      </c>
      <c r="H39" s="51" t="s">
        <v>97</v>
      </c>
      <c r="M39" s="51">
        <v>6</v>
      </c>
      <c r="N39" s="51">
        <v>4.5</v>
      </c>
      <c r="O39" s="76" t="s">
        <v>94</v>
      </c>
      <c r="P39" t="s">
        <v>42</v>
      </c>
      <c r="Q39" t="s">
        <v>42</v>
      </c>
      <c r="R39" t="s">
        <v>42</v>
      </c>
      <c r="S39" s="50" t="s">
        <v>49</v>
      </c>
      <c r="T39" t="s">
        <v>59</v>
      </c>
      <c r="U39" s="53" t="s">
        <v>92</v>
      </c>
      <c r="V39" s="9" t="s">
        <v>93</v>
      </c>
      <c r="W39" s="9" t="s">
        <v>79</v>
      </c>
      <c r="X39" t="s">
        <v>95</v>
      </c>
      <c r="Y39" t="s">
        <v>96</v>
      </c>
      <c r="AC39">
        <v>8</v>
      </c>
      <c r="AD39" t="s">
        <v>47</v>
      </c>
      <c r="AE39">
        <v>7600</v>
      </c>
      <c r="AF39">
        <v>7600</v>
      </c>
    </row>
    <row r="40" spans="1:32" ht="105" hidden="1">
      <c r="A40">
        <v>6</v>
      </c>
      <c r="B40">
        <v>39</v>
      </c>
      <c r="C40" s="9" t="s">
        <v>87</v>
      </c>
      <c r="D40" s="9" t="s">
        <v>88</v>
      </c>
      <c r="E40" s="9" t="s">
        <v>89</v>
      </c>
      <c r="F40">
        <v>54.901000000000003</v>
      </c>
      <c r="G40">
        <v>9.1519999999999992</v>
      </c>
      <c r="H40" s="51" t="s">
        <v>97</v>
      </c>
      <c r="M40" s="51">
        <v>6</v>
      </c>
      <c r="N40" s="51">
        <v>4.5</v>
      </c>
      <c r="O40" s="76" t="s">
        <v>94</v>
      </c>
      <c r="P40" t="s">
        <v>42</v>
      </c>
      <c r="Q40" t="s">
        <v>42</v>
      </c>
      <c r="R40" t="s">
        <v>42</v>
      </c>
      <c r="S40" s="50" t="s">
        <v>49</v>
      </c>
      <c r="T40" t="s">
        <v>59</v>
      </c>
      <c r="U40" s="53" t="s">
        <v>92</v>
      </c>
      <c r="V40" s="9" t="s">
        <v>93</v>
      </c>
      <c r="W40" s="9" t="s">
        <v>79</v>
      </c>
      <c r="X40" t="s">
        <v>95</v>
      </c>
      <c r="Y40" t="s">
        <v>96</v>
      </c>
      <c r="AC40">
        <v>8</v>
      </c>
      <c r="AD40" t="s">
        <v>47</v>
      </c>
      <c r="AE40">
        <v>11400</v>
      </c>
      <c r="AF40">
        <v>8800</v>
      </c>
    </row>
    <row r="41" spans="1:32" ht="105" hidden="1">
      <c r="A41">
        <v>6</v>
      </c>
      <c r="B41">
        <v>40</v>
      </c>
      <c r="C41" s="9" t="s">
        <v>87</v>
      </c>
      <c r="D41" s="9" t="s">
        <v>88</v>
      </c>
      <c r="E41" s="9" t="s">
        <v>89</v>
      </c>
      <c r="F41">
        <v>54.901000000000003</v>
      </c>
      <c r="G41">
        <v>9.1519999999999992</v>
      </c>
      <c r="H41" s="51" t="s">
        <v>97</v>
      </c>
      <c r="M41" s="51">
        <v>6</v>
      </c>
      <c r="N41" s="51">
        <v>4.5</v>
      </c>
      <c r="O41" s="76" t="s">
        <v>94</v>
      </c>
      <c r="P41" t="s">
        <v>42</v>
      </c>
      <c r="Q41" t="s">
        <v>42</v>
      </c>
      <c r="R41" t="s">
        <v>42</v>
      </c>
      <c r="S41" s="50" t="s">
        <v>49</v>
      </c>
      <c r="T41" t="s">
        <v>59</v>
      </c>
      <c r="U41" s="53" t="s">
        <v>92</v>
      </c>
      <c r="V41" s="9" t="s">
        <v>93</v>
      </c>
      <c r="W41" s="9" t="s">
        <v>79</v>
      </c>
      <c r="X41" t="s">
        <v>95</v>
      </c>
      <c r="Y41" t="s">
        <v>96</v>
      </c>
      <c r="AC41">
        <v>8</v>
      </c>
      <c r="AD41" t="s">
        <v>47</v>
      </c>
      <c r="AE41">
        <v>13000</v>
      </c>
      <c r="AF41">
        <v>10100</v>
      </c>
    </row>
    <row r="42" spans="1:32" ht="90" hidden="1">
      <c r="A42">
        <v>6</v>
      </c>
      <c r="B42">
        <v>41</v>
      </c>
      <c r="C42" s="9" t="s">
        <v>87</v>
      </c>
      <c r="D42" s="9" t="s">
        <v>88</v>
      </c>
      <c r="E42" s="9" t="s">
        <v>89</v>
      </c>
      <c r="F42">
        <v>54.901000000000003</v>
      </c>
      <c r="G42">
        <v>9.1519999999999992</v>
      </c>
      <c r="H42" s="51" t="s">
        <v>98</v>
      </c>
      <c r="M42" s="51">
        <v>6</v>
      </c>
      <c r="N42" s="51">
        <v>4.5</v>
      </c>
      <c r="P42" t="s">
        <v>42</v>
      </c>
      <c r="Q42" t="s">
        <v>42</v>
      </c>
      <c r="S42" s="50" t="s">
        <v>49</v>
      </c>
      <c r="T42" t="s">
        <v>59</v>
      </c>
      <c r="U42" s="53" t="s">
        <v>99</v>
      </c>
      <c r="V42" s="9" t="s">
        <v>100</v>
      </c>
      <c r="W42" s="9" t="s">
        <v>101</v>
      </c>
      <c r="X42" t="s">
        <v>63</v>
      </c>
      <c r="Y42">
        <v>49</v>
      </c>
      <c r="AC42">
        <v>8</v>
      </c>
      <c r="AD42" t="s">
        <v>47</v>
      </c>
      <c r="AE42">
        <v>8800</v>
      </c>
    </row>
    <row r="43" spans="1:32" ht="90" hidden="1">
      <c r="A43">
        <v>6</v>
      </c>
      <c r="B43">
        <v>42</v>
      </c>
      <c r="C43" s="9" t="s">
        <v>87</v>
      </c>
      <c r="D43" s="9" t="s">
        <v>88</v>
      </c>
      <c r="E43" s="9" t="s">
        <v>89</v>
      </c>
      <c r="F43">
        <v>54.901000000000003</v>
      </c>
      <c r="G43">
        <v>9.1519999999999992</v>
      </c>
      <c r="H43" s="51" t="s">
        <v>98</v>
      </c>
      <c r="M43" s="51">
        <v>6</v>
      </c>
      <c r="N43" s="51">
        <v>4.5</v>
      </c>
      <c r="P43" t="s">
        <v>42</v>
      </c>
      <c r="Q43" t="s">
        <v>42</v>
      </c>
      <c r="S43" s="50" t="s">
        <v>49</v>
      </c>
      <c r="T43" t="s">
        <v>59</v>
      </c>
      <c r="U43" s="53" t="s">
        <v>99</v>
      </c>
      <c r="V43" s="9" t="s">
        <v>100</v>
      </c>
      <c r="W43" s="9" t="s">
        <v>101</v>
      </c>
      <c r="X43" t="s">
        <v>63</v>
      </c>
      <c r="Y43">
        <v>49</v>
      </c>
      <c r="AC43">
        <v>8</v>
      </c>
      <c r="AD43" t="s">
        <v>47</v>
      </c>
      <c r="AE43">
        <v>14000</v>
      </c>
    </row>
    <row r="44" spans="1:32" ht="90" hidden="1">
      <c r="A44">
        <v>6</v>
      </c>
      <c r="B44">
        <v>43</v>
      </c>
      <c r="C44" s="9" t="s">
        <v>87</v>
      </c>
      <c r="D44" s="9" t="s">
        <v>88</v>
      </c>
      <c r="E44" s="9" t="s">
        <v>89</v>
      </c>
      <c r="F44">
        <v>54.901000000000003</v>
      </c>
      <c r="G44">
        <v>9.1519999999999992</v>
      </c>
      <c r="H44" s="51" t="s">
        <v>98</v>
      </c>
      <c r="M44" s="51">
        <v>6</v>
      </c>
      <c r="N44" s="51">
        <v>4.5</v>
      </c>
      <c r="P44" t="s">
        <v>42</v>
      </c>
      <c r="Q44" t="s">
        <v>42</v>
      </c>
      <c r="S44" s="50" t="s">
        <v>49</v>
      </c>
      <c r="T44" t="s">
        <v>59</v>
      </c>
      <c r="U44" s="53" t="s">
        <v>99</v>
      </c>
      <c r="V44" s="9" t="s">
        <v>100</v>
      </c>
      <c r="W44" s="9" t="s">
        <v>101</v>
      </c>
      <c r="X44" t="s">
        <v>63</v>
      </c>
      <c r="Y44">
        <v>49</v>
      </c>
      <c r="AC44">
        <v>8</v>
      </c>
      <c r="AD44" t="s">
        <v>47</v>
      </c>
      <c r="AE44">
        <v>14700</v>
      </c>
    </row>
    <row r="45" spans="1:32" ht="90" hidden="1">
      <c r="A45">
        <v>6</v>
      </c>
      <c r="B45">
        <v>44</v>
      </c>
      <c r="C45" s="9" t="s">
        <v>87</v>
      </c>
      <c r="D45" s="9" t="s">
        <v>88</v>
      </c>
      <c r="E45" s="9" t="s">
        <v>89</v>
      </c>
      <c r="F45">
        <v>54.901000000000003</v>
      </c>
      <c r="G45">
        <v>9.1519999999999992</v>
      </c>
      <c r="H45" s="51" t="s">
        <v>98</v>
      </c>
      <c r="M45" s="51">
        <v>6</v>
      </c>
      <c r="N45" s="51">
        <v>4.5</v>
      </c>
      <c r="P45" t="s">
        <v>42</v>
      </c>
      <c r="Q45" t="s">
        <v>42</v>
      </c>
      <c r="S45" s="50" t="s">
        <v>49</v>
      </c>
      <c r="T45" t="s">
        <v>59</v>
      </c>
      <c r="U45" s="53" t="s">
        <v>99</v>
      </c>
      <c r="V45" s="9" t="s">
        <v>100</v>
      </c>
      <c r="W45" s="9" t="s">
        <v>101</v>
      </c>
      <c r="X45" t="s">
        <v>63</v>
      </c>
      <c r="Y45">
        <v>108</v>
      </c>
      <c r="AC45">
        <v>8</v>
      </c>
      <c r="AD45" t="s">
        <v>47</v>
      </c>
      <c r="AE45">
        <v>22700</v>
      </c>
    </row>
    <row r="46" spans="1:32" ht="90" hidden="1">
      <c r="A46">
        <v>6</v>
      </c>
      <c r="B46">
        <v>45</v>
      </c>
      <c r="C46" s="9" t="s">
        <v>87</v>
      </c>
      <c r="D46" s="9" t="s">
        <v>88</v>
      </c>
      <c r="E46" s="9" t="s">
        <v>89</v>
      </c>
      <c r="F46">
        <v>54.901000000000003</v>
      </c>
      <c r="G46">
        <v>9.1519999999999992</v>
      </c>
      <c r="H46" s="51" t="s">
        <v>98</v>
      </c>
      <c r="M46" s="51">
        <v>6</v>
      </c>
      <c r="N46" s="51">
        <v>4.5</v>
      </c>
      <c r="P46" t="s">
        <v>42</v>
      </c>
      <c r="Q46" t="s">
        <v>42</v>
      </c>
      <c r="S46" s="50" t="s">
        <v>49</v>
      </c>
      <c r="T46" t="s">
        <v>59</v>
      </c>
      <c r="U46" s="53" t="s">
        <v>99</v>
      </c>
      <c r="V46" s="9" t="s">
        <v>100</v>
      </c>
      <c r="W46" s="9" t="s">
        <v>101</v>
      </c>
      <c r="X46" t="s">
        <v>63</v>
      </c>
      <c r="Y46">
        <v>108</v>
      </c>
      <c r="AC46">
        <v>8</v>
      </c>
      <c r="AD46" t="s">
        <v>47</v>
      </c>
      <c r="AE46">
        <v>22000</v>
      </c>
    </row>
    <row r="47" spans="1:32" ht="105" hidden="1">
      <c r="A47">
        <v>6</v>
      </c>
      <c r="B47">
        <v>46</v>
      </c>
      <c r="C47" s="9" t="s">
        <v>87</v>
      </c>
      <c r="D47" s="9" t="s">
        <v>88</v>
      </c>
      <c r="E47" s="9" t="s">
        <v>89</v>
      </c>
      <c r="F47">
        <v>54.901000000000003</v>
      </c>
      <c r="G47">
        <v>9.1519999999999992</v>
      </c>
      <c r="H47" s="51" t="s">
        <v>90</v>
      </c>
      <c r="M47" s="51">
        <v>7.4</v>
      </c>
      <c r="N47" s="51">
        <v>15.5</v>
      </c>
      <c r="O47" s="76" t="s">
        <v>102</v>
      </c>
      <c r="P47" t="s">
        <v>42</v>
      </c>
      <c r="Q47" t="s">
        <v>42</v>
      </c>
      <c r="R47" t="s">
        <v>42</v>
      </c>
      <c r="S47" s="50" t="s">
        <v>49</v>
      </c>
      <c r="T47" t="s">
        <v>59</v>
      </c>
      <c r="U47" s="53" t="s">
        <v>92</v>
      </c>
      <c r="V47" s="9" t="s">
        <v>93</v>
      </c>
      <c r="W47" s="9" t="s">
        <v>79</v>
      </c>
      <c r="X47" t="s">
        <v>95</v>
      </c>
      <c r="Y47" t="s">
        <v>103</v>
      </c>
      <c r="AC47">
        <v>8</v>
      </c>
      <c r="AD47" t="s">
        <v>47</v>
      </c>
      <c r="AE47">
        <v>10100</v>
      </c>
      <c r="AF47">
        <v>8700</v>
      </c>
    </row>
    <row r="48" spans="1:32" ht="105" hidden="1">
      <c r="A48">
        <v>6</v>
      </c>
      <c r="B48">
        <v>47</v>
      </c>
      <c r="C48" s="9" t="s">
        <v>87</v>
      </c>
      <c r="D48" s="9" t="s">
        <v>88</v>
      </c>
      <c r="E48" s="9" t="s">
        <v>89</v>
      </c>
      <c r="F48">
        <v>54.901000000000003</v>
      </c>
      <c r="G48">
        <v>9.1519999999999992</v>
      </c>
      <c r="H48" s="51" t="s">
        <v>97</v>
      </c>
      <c r="M48" s="51">
        <v>7.4</v>
      </c>
      <c r="N48" s="51">
        <v>15.5</v>
      </c>
      <c r="O48" s="76" t="s">
        <v>102</v>
      </c>
      <c r="P48" t="s">
        <v>42</v>
      </c>
      <c r="Q48" t="s">
        <v>42</v>
      </c>
      <c r="R48" t="s">
        <v>42</v>
      </c>
      <c r="S48" s="50" t="s">
        <v>49</v>
      </c>
      <c r="T48" t="s">
        <v>59</v>
      </c>
      <c r="U48" s="53" t="s">
        <v>92</v>
      </c>
      <c r="V48" s="9" t="s">
        <v>93</v>
      </c>
      <c r="W48" s="9" t="s">
        <v>79</v>
      </c>
      <c r="X48" t="s">
        <v>95</v>
      </c>
      <c r="Y48" t="s">
        <v>103</v>
      </c>
      <c r="AC48">
        <v>8</v>
      </c>
      <c r="AD48" t="s">
        <v>47</v>
      </c>
      <c r="AE48">
        <v>10700</v>
      </c>
      <c r="AF48">
        <v>9100</v>
      </c>
    </row>
    <row r="49" spans="1:36" ht="105" hidden="1">
      <c r="A49">
        <v>6</v>
      </c>
      <c r="B49">
        <v>48</v>
      </c>
      <c r="C49" s="9" t="s">
        <v>87</v>
      </c>
      <c r="D49" s="9" t="s">
        <v>88</v>
      </c>
      <c r="E49" s="9" t="s">
        <v>89</v>
      </c>
      <c r="F49">
        <v>54.901000000000003</v>
      </c>
      <c r="G49">
        <v>9.1519999999999992</v>
      </c>
      <c r="H49" s="51" t="s">
        <v>97</v>
      </c>
      <c r="M49" s="51">
        <v>7.4</v>
      </c>
      <c r="N49" s="51">
        <v>15.5</v>
      </c>
      <c r="O49" s="76" t="s">
        <v>102</v>
      </c>
      <c r="P49" t="s">
        <v>42</v>
      </c>
      <c r="Q49" t="s">
        <v>42</v>
      </c>
      <c r="R49" t="s">
        <v>42</v>
      </c>
      <c r="S49" s="50" t="s">
        <v>49</v>
      </c>
      <c r="T49" t="s">
        <v>59</v>
      </c>
      <c r="U49" s="53" t="s">
        <v>92</v>
      </c>
      <c r="V49" s="9" t="s">
        <v>93</v>
      </c>
      <c r="W49" s="9" t="s">
        <v>79</v>
      </c>
      <c r="X49" t="s">
        <v>95</v>
      </c>
      <c r="Y49" t="s">
        <v>103</v>
      </c>
      <c r="AC49">
        <v>8</v>
      </c>
      <c r="AD49" t="s">
        <v>47</v>
      </c>
      <c r="AE49">
        <v>12400</v>
      </c>
      <c r="AF49">
        <v>10400</v>
      </c>
    </row>
    <row r="50" spans="1:36" ht="105" hidden="1">
      <c r="A50">
        <v>6</v>
      </c>
      <c r="B50">
        <v>49</v>
      </c>
      <c r="C50" s="9" t="s">
        <v>87</v>
      </c>
      <c r="D50" s="9" t="s">
        <v>88</v>
      </c>
      <c r="E50" s="9" t="s">
        <v>89</v>
      </c>
      <c r="F50">
        <v>54.901000000000003</v>
      </c>
      <c r="G50">
        <v>9.1519999999999992</v>
      </c>
      <c r="H50" s="51" t="s">
        <v>97</v>
      </c>
      <c r="M50" s="51">
        <v>7.4</v>
      </c>
      <c r="N50" s="51">
        <v>15.5</v>
      </c>
      <c r="O50" s="76" t="s">
        <v>102</v>
      </c>
      <c r="P50" t="s">
        <v>42</v>
      </c>
      <c r="Q50" t="s">
        <v>42</v>
      </c>
      <c r="R50" t="s">
        <v>42</v>
      </c>
      <c r="S50" s="50" t="s">
        <v>49</v>
      </c>
      <c r="T50" t="s">
        <v>59</v>
      </c>
      <c r="U50" s="53" t="s">
        <v>92</v>
      </c>
      <c r="V50" s="9" t="s">
        <v>93</v>
      </c>
      <c r="W50" s="9" t="s">
        <v>79</v>
      </c>
      <c r="X50" t="s">
        <v>95</v>
      </c>
      <c r="Y50" t="s">
        <v>103</v>
      </c>
      <c r="AC50">
        <v>8</v>
      </c>
      <c r="AD50" t="s">
        <v>47</v>
      </c>
      <c r="AE50">
        <v>13100</v>
      </c>
      <c r="AF50">
        <v>10700</v>
      </c>
    </row>
    <row r="51" spans="1:36" ht="105" hidden="1">
      <c r="A51">
        <v>6</v>
      </c>
      <c r="B51">
        <v>50</v>
      </c>
      <c r="C51" s="9" t="s">
        <v>87</v>
      </c>
      <c r="D51" s="9" t="s">
        <v>88</v>
      </c>
      <c r="E51" s="9" t="s">
        <v>89</v>
      </c>
      <c r="F51">
        <v>54.901000000000003</v>
      </c>
      <c r="G51">
        <v>9.1519999999999992</v>
      </c>
      <c r="H51" s="51" t="s">
        <v>90</v>
      </c>
      <c r="M51" s="51">
        <v>7.4</v>
      </c>
      <c r="N51" s="51">
        <v>15.5</v>
      </c>
      <c r="O51" s="76" t="s">
        <v>104</v>
      </c>
      <c r="P51" t="s">
        <v>42</v>
      </c>
      <c r="Q51" t="s">
        <v>42</v>
      </c>
      <c r="R51" t="s">
        <v>42</v>
      </c>
      <c r="S51" s="50" t="s">
        <v>49</v>
      </c>
      <c r="T51" t="s">
        <v>59</v>
      </c>
      <c r="U51" s="53" t="s">
        <v>92</v>
      </c>
      <c r="V51" s="9" t="s">
        <v>93</v>
      </c>
      <c r="W51" s="9" t="s">
        <v>79</v>
      </c>
      <c r="X51" t="s">
        <v>95</v>
      </c>
      <c r="Y51" t="s">
        <v>105</v>
      </c>
      <c r="AC51">
        <v>8</v>
      </c>
      <c r="AD51" t="s">
        <v>47</v>
      </c>
      <c r="AE51">
        <v>7800</v>
      </c>
      <c r="AF51">
        <v>8800</v>
      </c>
    </row>
    <row r="52" spans="1:36" ht="105" hidden="1">
      <c r="A52">
        <v>6</v>
      </c>
      <c r="B52">
        <v>51</v>
      </c>
      <c r="C52" s="9" t="s">
        <v>87</v>
      </c>
      <c r="D52" s="9" t="s">
        <v>88</v>
      </c>
      <c r="E52" s="9" t="s">
        <v>89</v>
      </c>
      <c r="F52">
        <v>54.901000000000003</v>
      </c>
      <c r="G52">
        <v>9.1519999999999992</v>
      </c>
      <c r="H52" s="51" t="s">
        <v>97</v>
      </c>
      <c r="M52" s="51">
        <v>7.4</v>
      </c>
      <c r="N52" s="51">
        <v>15.5</v>
      </c>
      <c r="O52" s="76" t="s">
        <v>104</v>
      </c>
      <c r="P52" t="s">
        <v>42</v>
      </c>
      <c r="Q52" t="s">
        <v>42</v>
      </c>
      <c r="R52" t="s">
        <v>42</v>
      </c>
      <c r="S52" s="50" t="s">
        <v>49</v>
      </c>
      <c r="T52" t="s">
        <v>59</v>
      </c>
      <c r="U52" s="53" t="s">
        <v>92</v>
      </c>
      <c r="V52" s="9" t="s">
        <v>93</v>
      </c>
      <c r="W52" s="9" t="s">
        <v>79</v>
      </c>
      <c r="X52" t="s">
        <v>95</v>
      </c>
      <c r="Y52" t="s">
        <v>105</v>
      </c>
      <c r="AC52">
        <v>8</v>
      </c>
      <c r="AD52" t="s">
        <v>47</v>
      </c>
      <c r="AE52">
        <v>10100</v>
      </c>
      <c r="AF52">
        <v>10600</v>
      </c>
    </row>
    <row r="53" spans="1:36" ht="105" hidden="1">
      <c r="A53">
        <v>6</v>
      </c>
      <c r="B53">
        <v>52</v>
      </c>
      <c r="C53" s="9" t="s">
        <v>87</v>
      </c>
      <c r="D53" s="9" t="s">
        <v>88</v>
      </c>
      <c r="E53" s="9" t="s">
        <v>89</v>
      </c>
      <c r="F53">
        <v>54.901000000000003</v>
      </c>
      <c r="G53">
        <v>9.1519999999999992</v>
      </c>
      <c r="H53" s="51" t="s">
        <v>97</v>
      </c>
      <c r="M53" s="51">
        <v>7.4</v>
      </c>
      <c r="N53" s="51">
        <v>15.5</v>
      </c>
      <c r="O53" s="76" t="s">
        <v>104</v>
      </c>
      <c r="P53" t="s">
        <v>42</v>
      </c>
      <c r="Q53" t="s">
        <v>42</v>
      </c>
      <c r="R53" t="s">
        <v>42</v>
      </c>
      <c r="S53" s="50" t="s">
        <v>49</v>
      </c>
      <c r="T53" t="s">
        <v>59</v>
      </c>
      <c r="U53" s="53" t="s">
        <v>92</v>
      </c>
      <c r="V53" s="9" t="s">
        <v>93</v>
      </c>
      <c r="W53" s="9" t="s">
        <v>79</v>
      </c>
      <c r="X53" t="s">
        <v>95</v>
      </c>
      <c r="Y53" t="s">
        <v>105</v>
      </c>
      <c r="AC53">
        <v>8</v>
      </c>
      <c r="AD53" t="s">
        <v>47</v>
      </c>
      <c r="AE53">
        <v>13300</v>
      </c>
      <c r="AF53">
        <v>11900</v>
      </c>
    </row>
    <row r="54" spans="1:36" ht="105" hidden="1">
      <c r="A54">
        <v>6</v>
      </c>
      <c r="B54">
        <v>53</v>
      </c>
      <c r="C54" s="9" t="s">
        <v>87</v>
      </c>
      <c r="D54" s="9" t="s">
        <v>88</v>
      </c>
      <c r="E54" s="9" t="s">
        <v>89</v>
      </c>
      <c r="F54">
        <v>54.901000000000003</v>
      </c>
      <c r="G54">
        <v>9.1519999999999992</v>
      </c>
      <c r="H54" s="51" t="s">
        <v>97</v>
      </c>
      <c r="M54" s="51">
        <v>7.4</v>
      </c>
      <c r="N54" s="51">
        <v>15.5</v>
      </c>
      <c r="O54" s="76" t="s">
        <v>104</v>
      </c>
      <c r="P54" t="s">
        <v>42</v>
      </c>
      <c r="Q54" t="s">
        <v>42</v>
      </c>
      <c r="R54" t="s">
        <v>42</v>
      </c>
      <c r="S54" s="50" t="s">
        <v>49</v>
      </c>
      <c r="T54" t="s">
        <v>59</v>
      </c>
      <c r="U54" s="53" t="s">
        <v>92</v>
      </c>
      <c r="V54" s="9" t="s">
        <v>93</v>
      </c>
      <c r="W54" s="9" t="s">
        <v>79</v>
      </c>
      <c r="X54" t="s">
        <v>95</v>
      </c>
      <c r="Y54" t="s">
        <v>105</v>
      </c>
      <c r="AC54">
        <v>8</v>
      </c>
      <c r="AD54" t="s">
        <v>47</v>
      </c>
      <c r="AE54">
        <v>14400</v>
      </c>
      <c r="AF54">
        <v>14700</v>
      </c>
    </row>
    <row r="55" spans="1:36" ht="90" hidden="1">
      <c r="A55">
        <v>6</v>
      </c>
      <c r="B55">
        <v>54</v>
      </c>
      <c r="C55" s="9" t="s">
        <v>87</v>
      </c>
      <c r="D55" s="9" t="s">
        <v>88</v>
      </c>
      <c r="E55" s="9" t="s">
        <v>89</v>
      </c>
      <c r="F55">
        <v>54.901000000000003</v>
      </c>
      <c r="G55">
        <v>9.1519999999999992</v>
      </c>
      <c r="H55" s="51" t="s">
        <v>98</v>
      </c>
      <c r="M55" s="51">
        <v>7.4</v>
      </c>
      <c r="N55" s="51">
        <v>15.5</v>
      </c>
      <c r="P55" t="s">
        <v>42</v>
      </c>
      <c r="Q55" t="s">
        <v>42</v>
      </c>
      <c r="S55" s="50" t="s">
        <v>49</v>
      </c>
      <c r="T55" t="s">
        <v>59</v>
      </c>
      <c r="U55" s="53" t="s">
        <v>99</v>
      </c>
      <c r="V55" s="9" t="s">
        <v>100</v>
      </c>
      <c r="W55" s="9" t="s">
        <v>101</v>
      </c>
      <c r="X55" t="s">
        <v>63</v>
      </c>
      <c r="Y55">
        <v>102</v>
      </c>
      <c r="AC55">
        <v>8</v>
      </c>
      <c r="AD55" t="s">
        <v>47</v>
      </c>
      <c r="AE55">
        <v>20900</v>
      </c>
    </row>
    <row r="56" spans="1:36" ht="90" hidden="1">
      <c r="A56">
        <v>6</v>
      </c>
      <c r="B56">
        <v>55</v>
      </c>
      <c r="C56" s="9" t="s">
        <v>87</v>
      </c>
      <c r="D56" s="9" t="s">
        <v>88</v>
      </c>
      <c r="E56" s="9" t="s">
        <v>89</v>
      </c>
      <c r="F56">
        <v>54.901000000000003</v>
      </c>
      <c r="G56">
        <v>9.1519999999999992</v>
      </c>
      <c r="H56" s="51" t="s">
        <v>98</v>
      </c>
      <c r="M56" s="51">
        <v>7.4</v>
      </c>
      <c r="N56" s="51">
        <v>15.5</v>
      </c>
      <c r="P56" t="s">
        <v>42</v>
      </c>
      <c r="Q56" t="s">
        <v>42</v>
      </c>
      <c r="S56" s="50" t="s">
        <v>49</v>
      </c>
      <c r="T56" t="s">
        <v>59</v>
      </c>
      <c r="U56" s="53" t="s">
        <v>99</v>
      </c>
      <c r="V56" s="9" t="s">
        <v>100</v>
      </c>
      <c r="W56" s="9" t="s">
        <v>101</v>
      </c>
      <c r="X56" t="s">
        <v>63</v>
      </c>
      <c r="Y56">
        <v>102</v>
      </c>
      <c r="AC56">
        <v>8</v>
      </c>
      <c r="AD56" t="s">
        <v>47</v>
      </c>
      <c r="AE56">
        <v>22000</v>
      </c>
    </row>
    <row r="57" spans="1:36" ht="45" hidden="1">
      <c r="A57">
        <v>7</v>
      </c>
      <c r="B57">
        <v>56</v>
      </c>
      <c r="C57" s="9" t="s">
        <v>106</v>
      </c>
      <c r="D57" s="9" t="s">
        <v>107</v>
      </c>
      <c r="E57" s="9" t="s">
        <v>108</v>
      </c>
      <c r="F57">
        <v>52.015000000000001</v>
      </c>
      <c r="G57">
        <v>-0.59599999999999997</v>
      </c>
      <c r="H57" s="51" t="s">
        <v>109</v>
      </c>
      <c r="M57" s="51">
        <v>6.4</v>
      </c>
      <c r="N57" s="51">
        <v>13.5</v>
      </c>
      <c r="O57" s="76" t="s">
        <v>110</v>
      </c>
      <c r="P57" t="s">
        <v>41</v>
      </c>
      <c r="Q57" t="s">
        <v>41</v>
      </c>
      <c r="R57" t="s">
        <v>42</v>
      </c>
      <c r="S57" s="51" t="s">
        <v>49</v>
      </c>
      <c r="T57" t="s">
        <v>59</v>
      </c>
      <c r="U57" s="53" t="s">
        <v>111</v>
      </c>
      <c r="V57" s="9" t="s">
        <v>112</v>
      </c>
      <c r="W57" s="9" t="s">
        <v>113</v>
      </c>
      <c r="X57" t="s">
        <v>63</v>
      </c>
      <c r="Y57">
        <v>116</v>
      </c>
      <c r="AC57">
        <v>4</v>
      </c>
      <c r="AD57" t="s">
        <v>47</v>
      </c>
      <c r="AE57">
        <v>7270</v>
      </c>
      <c r="AG57" s="51"/>
      <c r="AH57" s="51"/>
      <c r="AI57">
        <v>0.27400000000000002</v>
      </c>
      <c r="AJ57" s="51"/>
    </row>
    <row r="58" spans="1:36" ht="45" hidden="1">
      <c r="A58">
        <v>7</v>
      </c>
      <c r="B58">
        <v>57</v>
      </c>
      <c r="C58" s="9" t="s">
        <v>106</v>
      </c>
      <c r="D58" s="9" t="s">
        <v>107</v>
      </c>
      <c r="E58" s="9" t="s">
        <v>108</v>
      </c>
      <c r="F58">
        <v>52.015000000000001</v>
      </c>
      <c r="G58">
        <v>-0.59599999999999997</v>
      </c>
      <c r="H58" s="51" t="s">
        <v>109</v>
      </c>
      <c r="M58" s="51">
        <v>6.4</v>
      </c>
      <c r="N58" s="51">
        <v>13.5</v>
      </c>
      <c r="O58" s="76" t="s">
        <v>110</v>
      </c>
      <c r="P58" t="s">
        <v>41</v>
      </c>
      <c r="Q58" t="s">
        <v>41</v>
      </c>
      <c r="R58" t="s">
        <v>42</v>
      </c>
      <c r="S58" s="51" t="s">
        <v>49</v>
      </c>
      <c r="T58" t="s">
        <v>59</v>
      </c>
      <c r="U58" s="53" t="s">
        <v>111</v>
      </c>
      <c r="V58" s="9" t="s">
        <v>112</v>
      </c>
      <c r="W58" s="9" t="s">
        <v>113</v>
      </c>
      <c r="X58" t="s">
        <v>63</v>
      </c>
      <c r="Y58">
        <v>116</v>
      </c>
      <c r="AC58">
        <v>4</v>
      </c>
      <c r="AD58" t="s">
        <v>47</v>
      </c>
      <c r="AE58">
        <v>8290</v>
      </c>
      <c r="AG58" s="51"/>
      <c r="AH58" s="51"/>
      <c r="AI58">
        <v>0.27400000000000002</v>
      </c>
      <c r="AJ58" s="51"/>
    </row>
    <row r="59" spans="1:36" ht="45" hidden="1">
      <c r="A59">
        <v>7</v>
      </c>
      <c r="B59">
        <v>58</v>
      </c>
      <c r="C59" s="9" t="s">
        <v>106</v>
      </c>
      <c r="D59" s="9" t="s">
        <v>107</v>
      </c>
      <c r="E59" s="9" t="s">
        <v>108</v>
      </c>
      <c r="F59">
        <v>52.015000000000001</v>
      </c>
      <c r="G59">
        <v>-0.59599999999999997</v>
      </c>
      <c r="H59" s="51" t="s">
        <v>109</v>
      </c>
      <c r="M59" s="51">
        <v>6.4</v>
      </c>
      <c r="N59" s="51">
        <v>13.5</v>
      </c>
      <c r="O59" s="76" t="s">
        <v>110</v>
      </c>
      <c r="P59" t="s">
        <v>41</v>
      </c>
      <c r="Q59" t="s">
        <v>41</v>
      </c>
      <c r="R59" t="s">
        <v>42</v>
      </c>
      <c r="S59" s="51" t="s">
        <v>49</v>
      </c>
      <c r="T59" t="s">
        <v>59</v>
      </c>
      <c r="U59" s="53" t="s">
        <v>111</v>
      </c>
      <c r="V59" s="9" t="s">
        <v>112</v>
      </c>
      <c r="W59" s="9" t="s">
        <v>113</v>
      </c>
      <c r="X59" t="s">
        <v>63</v>
      </c>
      <c r="Y59">
        <v>116</v>
      </c>
      <c r="AC59">
        <v>4</v>
      </c>
      <c r="AD59" t="s">
        <v>47</v>
      </c>
      <c r="AE59">
        <v>8840</v>
      </c>
      <c r="AG59" s="51"/>
      <c r="AH59" s="51"/>
      <c r="AI59">
        <v>0.27400000000000002</v>
      </c>
      <c r="AJ59" s="51"/>
    </row>
    <row r="60" spans="1:36" ht="45" hidden="1">
      <c r="A60">
        <v>7</v>
      </c>
      <c r="B60">
        <v>59</v>
      </c>
      <c r="C60" s="9" t="s">
        <v>106</v>
      </c>
      <c r="D60" s="9" t="s">
        <v>107</v>
      </c>
      <c r="E60" s="9" t="s">
        <v>108</v>
      </c>
      <c r="F60">
        <v>52.015000000000001</v>
      </c>
      <c r="G60">
        <v>-0.59599999999999997</v>
      </c>
      <c r="H60" s="51" t="s">
        <v>109</v>
      </c>
      <c r="M60" s="51">
        <v>6.4</v>
      </c>
      <c r="N60" s="51">
        <v>13.5</v>
      </c>
      <c r="O60" s="76" t="s">
        <v>110</v>
      </c>
      <c r="P60" t="s">
        <v>41</v>
      </c>
      <c r="Q60" t="s">
        <v>41</v>
      </c>
      <c r="R60" t="s">
        <v>42</v>
      </c>
      <c r="S60" s="51" t="s">
        <v>49</v>
      </c>
      <c r="T60" t="s">
        <v>59</v>
      </c>
      <c r="U60" s="53" t="s">
        <v>111</v>
      </c>
      <c r="V60" s="9" t="s">
        <v>112</v>
      </c>
      <c r="W60" s="9" t="s">
        <v>113</v>
      </c>
      <c r="X60" t="s">
        <v>63</v>
      </c>
      <c r="Y60">
        <v>116</v>
      </c>
      <c r="AC60">
        <v>4</v>
      </c>
      <c r="AD60" t="s">
        <v>47</v>
      </c>
      <c r="AE60">
        <v>8970</v>
      </c>
      <c r="AG60" s="51"/>
      <c r="AH60" s="51"/>
      <c r="AI60">
        <v>0.27400000000000002</v>
      </c>
      <c r="AJ60" s="51"/>
    </row>
    <row r="61" spans="1:36" ht="45" hidden="1">
      <c r="A61">
        <v>7</v>
      </c>
      <c r="B61">
        <v>60</v>
      </c>
      <c r="C61" s="9" t="s">
        <v>106</v>
      </c>
      <c r="D61" s="9" t="s">
        <v>107</v>
      </c>
      <c r="E61" s="9" t="s">
        <v>108</v>
      </c>
      <c r="F61">
        <v>52.015000000000001</v>
      </c>
      <c r="G61">
        <v>-0.59599999999999997</v>
      </c>
      <c r="H61" s="51" t="s">
        <v>109</v>
      </c>
      <c r="M61" s="51">
        <v>6.4</v>
      </c>
      <c r="N61" s="51">
        <v>13.5</v>
      </c>
      <c r="O61" s="76" t="s">
        <v>110</v>
      </c>
      <c r="P61" t="s">
        <v>41</v>
      </c>
      <c r="Q61" t="s">
        <v>41</v>
      </c>
      <c r="R61" t="s">
        <v>42</v>
      </c>
      <c r="S61" s="51" t="s">
        <v>49</v>
      </c>
      <c r="T61" t="s">
        <v>59</v>
      </c>
      <c r="U61" s="53" t="s">
        <v>111</v>
      </c>
      <c r="V61" s="9" t="s">
        <v>112</v>
      </c>
      <c r="W61" s="9" t="s">
        <v>113</v>
      </c>
      <c r="X61" t="s">
        <v>63</v>
      </c>
      <c r="Y61">
        <v>116</v>
      </c>
      <c r="AC61">
        <v>4</v>
      </c>
      <c r="AD61" t="s">
        <v>47</v>
      </c>
      <c r="AE61">
        <v>8950</v>
      </c>
      <c r="AG61" s="51"/>
      <c r="AH61" s="51"/>
      <c r="AI61">
        <v>0.27400000000000002</v>
      </c>
      <c r="AJ61" s="51"/>
    </row>
    <row r="62" spans="1:36" ht="45" hidden="1">
      <c r="A62">
        <v>7</v>
      </c>
      <c r="B62">
        <v>61</v>
      </c>
      <c r="C62" s="9" t="s">
        <v>106</v>
      </c>
      <c r="D62" s="9" t="s">
        <v>107</v>
      </c>
      <c r="E62" s="9" t="s">
        <v>108</v>
      </c>
      <c r="F62">
        <v>52.015000000000001</v>
      </c>
      <c r="G62">
        <v>-0.59599999999999997</v>
      </c>
      <c r="H62" s="51" t="s">
        <v>109</v>
      </c>
      <c r="M62" s="51">
        <v>6.4</v>
      </c>
      <c r="N62" s="51">
        <v>13.5</v>
      </c>
      <c r="O62" s="76" t="s">
        <v>110</v>
      </c>
      <c r="P62" t="s">
        <v>41</v>
      </c>
      <c r="Q62" t="s">
        <v>41</v>
      </c>
      <c r="R62" t="s">
        <v>42</v>
      </c>
      <c r="S62" s="51" t="s">
        <v>49</v>
      </c>
      <c r="T62" t="s">
        <v>59</v>
      </c>
      <c r="U62" s="53" t="s">
        <v>111</v>
      </c>
      <c r="V62" s="9" t="s">
        <v>112</v>
      </c>
      <c r="W62" s="9" t="s">
        <v>113</v>
      </c>
      <c r="X62" t="s">
        <v>63</v>
      </c>
      <c r="Y62">
        <v>116</v>
      </c>
      <c r="AC62">
        <v>4</v>
      </c>
      <c r="AD62" t="s">
        <v>47</v>
      </c>
      <c r="AE62">
        <v>8570</v>
      </c>
      <c r="AG62" s="51"/>
      <c r="AH62" s="51"/>
      <c r="AI62">
        <v>0.27400000000000002</v>
      </c>
      <c r="AJ62" s="51"/>
    </row>
    <row r="63" spans="1:36" ht="45" hidden="1">
      <c r="A63">
        <v>8</v>
      </c>
      <c r="B63">
        <v>62</v>
      </c>
      <c r="C63" s="9" t="s">
        <v>114</v>
      </c>
      <c r="D63" s="9" t="s">
        <v>107</v>
      </c>
      <c r="E63" s="9" t="s">
        <v>108</v>
      </c>
      <c r="F63">
        <v>52.015000000000001</v>
      </c>
      <c r="G63">
        <v>-0.59599999999999997</v>
      </c>
      <c r="H63" s="51" t="s">
        <v>115</v>
      </c>
      <c r="N63" s="51">
        <v>13.5</v>
      </c>
      <c r="O63" s="77" t="s">
        <v>116</v>
      </c>
      <c r="P63" t="s">
        <v>41</v>
      </c>
      <c r="Q63" t="s">
        <v>41</v>
      </c>
      <c r="R63" t="s">
        <v>42</v>
      </c>
      <c r="T63" t="s">
        <v>59</v>
      </c>
      <c r="U63" s="53" t="s">
        <v>111</v>
      </c>
      <c r="V63" s="9" t="s">
        <v>112</v>
      </c>
      <c r="W63" s="9" t="s">
        <v>113</v>
      </c>
      <c r="X63" t="s">
        <v>63</v>
      </c>
      <c r="AC63">
        <v>5</v>
      </c>
      <c r="AD63" t="s">
        <v>47</v>
      </c>
      <c r="AE63" s="51">
        <v>3400</v>
      </c>
      <c r="AF63" s="51">
        <v>29700</v>
      </c>
    </row>
    <row r="64" spans="1:36" ht="45" hidden="1">
      <c r="A64">
        <v>8</v>
      </c>
      <c r="B64">
        <v>63</v>
      </c>
      <c r="C64" s="9" t="s">
        <v>114</v>
      </c>
      <c r="D64" s="9" t="s">
        <v>107</v>
      </c>
      <c r="E64" s="9" t="s">
        <v>108</v>
      </c>
      <c r="F64">
        <v>52.015000000000001</v>
      </c>
      <c r="G64">
        <v>-0.59599999999999997</v>
      </c>
      <c r="H64" s="51" t="s">
        <v>115</v>
      </c>
      <c r="N64" s="51">
        <v>13.5</v>
      </c>
      <c r="O64" s="77" t="s">
        <v>116</v>
      </c>
      <c r="P64" t="s">
        <v>41</v>
      </c>
      <c r="Q64" t="s">
        <v>41</v>
      </c>
      <c r="R64" t="s">
        <v>42</v>
      </c>
      <c r="T64" t="s">
        <v>59</v>
      </c>
      <c r="U64" s="53" t="s">
        <v>111</v>
      </c>
      <c r="V64" s="9" t="s">
        <v>112</v>
      </c>
      <c r="W64" s="9" t="s">
        <v>113</v>
      </c>
      <c r="X64" t="s">
        <v>63</v>
      </c>
      <c r="AC64">
        <v>5</v>
      </c>
      <c r="AD64" t="s">
        <v>47</v>
      </c>
      <c r="AE64" s="51">
        <v>2300</v>
      </c>
      <c r="AF64" s="51">
        <v>23500</v>
      </c>
    </row>
    <row r="65" spans="1:36" ht="45" hidden="1">
      <c r="A65">
        <v>8</v>
      </c>
      <c r="B65">
        <v>64</v>
      </c>
      <c r="C65" s="9" t="s">
        <v>114</v>
      </c>
      <c r="D65" s="9" t="s">
        <v>107</v>
      </c>
      <c r="E65" s="9" t="s">
        <v>108</v>
      </c>
      <c r="F65">
        <v>52.015000000000001</v>
      </c>
      <c r="G65">
        <v>-0.59599999999999997</v>
      </c>
      <c r="H65" s="51" t="s">
        <v>115</v>
      </c>
      <c r="N65" s="51">
        <v>13.5</v>
      </c>
      <c r="O65" s="77" t="s">
        <v>116</v>
      </c>
      <c r="P65" t="s">
        <v>41</v>
      </c>
      <c r="Q65" t="s">
        <v>41</v>
      </c>
      <c r="R65" t="s">
        <v>42</v>
      </c>
      <c r="T65" t="s">
        <v>59</v>
      </c>
      <c r="U65" s="53" t="s">
        <v>111</v>
      </c>
      <c r="V65" s="9" t="s">
        <v>112</v>
      </c>
      <c r="W65" s="9" t="s">
        <v>113</v>
      </c>
      <c r="X65" t="s">
        <v>63</v>
      </c>
      <c r="AC65">
        <v>5</v>
      </c>
      <c r="AD65" t="s">
        <v>47</v>
      </c>
      <c r="AE65" s="51">
        <v>5800</v>
      </c>
      <c r="AF65" s="51">
        <v>38100</v>
      </c>
    </row>
    <row r="66" spans="1:36" ht="45" hidden="1">
      <c r="A66">
        <v>8</v>
      </c>
      <c r="B66">
        <v>65</v>
      </c>
      <c r="C66" s="9" t="s">
        <v>114</v>
      </c>
      <c r="D66" s="9" t="s">
        <v>107</v>
      </c>
      <c r="E66" s="9" t="s">
        <v>108</v>
      </c>
      <c r="F66">
        <v>52.015000000000001</v>
      </c>
      <c r="G66">
        <v>-0.59599999999999997</v>
      </c>
      <c r="H66" s="51" t="s">
        <v>115</v>
      </c>
      <c r="N66" s="51">
        <v>13.5</v>
      </c>
      <c r="O66" s="77" t="s">
        <v>116</v>
      </c>
      <c r="P66" t="s">
        <v>41</v>
      </c>
      <c r="Q66" t="s">
        <v>41</v>
      </c>
      <c r="R66" t="s">
        <v>42</v>
      </c>
      <c r="T66" t="s">
        <v>59</v>
      </c>
      <c r="U66" s="53" t="s">
        <v>111</v>
      </c>
      <c r="V66" s="9" t="s">
        <v>112</v>
      </c>
      <c r="W66" s="9" t="s">
        <v>113</v>
      </c>
      <c r="X66" t="s">
        <v>63</v>
      </c>
      <c r="AC66">
        <v>5</v>
      </c>
      <c r="AD66" t="s">
        <v>47</v>
      </c>
      <c r="AE66" s="51">
        <v>5500</v>
      </c>
      <c r="AF66" s="51">
        <v>28000</v>
      </c>
    </row>
    <row r="67" spans="1:36" ht="30" hidden="1">
      <c r="A67">
        <v>9</v>
      </c>
      <c r="B67">
        <v>66</v>
      </c>
      <c r="C67" s="9" t="s">
        <v>117</v>
      </c>
      <c r="D67" s="9" t="s">
        <v>118</v>
      </c>
      <c r="E67" s="9" t="s">
        <v>119</v>
      </c>
      <c r="F67">
        <v>50.619</v>
      </c>
      <c r="G67">
        <v>6.9939999999999998</v>
      </c>
      <c r="H67" s="51" t="s">
        <v>120</v>
      </c>
      <c r="M67" s="51">
        <v>6.4</v>
      </c>
      <c r="N67" s="51">
        <v>17.600000000000001</v>
      </c>
      <c r="O67" s="77" t="s">
        <v>121</v>
      </c>
      <c r="P67" t="s">
        <v>41</v>
      </c>
      <c r="Q67" t="s">
        <v>41</v>
      </c>
      <c r="R67" t="s">
        <v>42</v>
      </c>
      <c r="S67" s="51" t="s">
        <v>49</v>
      </c>
      <c r="U67" s="53" t="s">
        <v>111</v>
      </c>
      <c r="V67" s="9" t="s">
        <v>112</v>
      </c>
      <c r="W67" s="9" t="s">
        <v>113</v>
      </c>
      <c r="AC67" s="51">
        <v>4</v>
      </c>
      <c r="AD67" t="s">
        <v>47</v>
      </c>
      <c r="AE67" s="51">
        <v>5000</v>
      </c>
      <c r="AI67" s="51">
        <v>0.2</v>
      </c>
    </row>
    <row r="68" spans="1:36" ht="30" hidden="1">
      <c r="A68">
        <v>9</v>
      </c>
      <c r="B68">
        <v>67</v>
      </c>
      <c r="C68" s="9" t="s">
        <v>117</v>
      </c>
      <c r="D68" s="9" t="s">
        <v>118</v>
      </c>
      <c r="E68" s="9" t="s">
        <v>119</v>
      </c>
      <c r="F68">
        <v>50.619</v>
      </c>
      <c r="G68">
        <v>6.9939999999999998</v>
      </c>
      <c r="H68" s="51" t="s">
        <v>120</v>
      </c>
      <c r="M68" s="51">
        <v>6.4</v>
      </c>
      <c r="N68" s="51">
        <v>17.600000000000001</v>
      </c>
      <c r="O68" s="77" t="s">
        <v>121</v>
      </c>
      <c r="P68" t="s">
        <v>41</v>
      </c>
      <c r="Q68" t="s">
        <v>41</v>
      </c>
      <c r="R68" t="s">
        <v>42</v>
      </c>
      <c r="S68" s="51" t="s">
        <v>49</v>
      </c>
      <c r="U68" s="53" t="s">
        <v>111</v>
      </c>
      <c r="V68" s="9" t="s">
        <v>112</v>
      </c>
      <c r="W68" s="9" t="s">
        <v>113</v>
      </c>
      <c r="AC68" s="51">
        <v>4</v>
      </c>
      <c r="AD68" t="s">
        <v>47</v>
      </c>
      <c r="AE68" s="51">
        <v>4900</v>
      </c>
      <c r="AI68" s="51">
        <v>0.4</v>
      </c>
    </row>
    <row r="69" spans="1:36" ht="30" hidden="1">
      <c r="A69">
        <v>9</v>
      </c>
      <c r="B69">
        <v>68</v>
      </c>
      <c r="C69" s="9" t="s">
        <v>117</v>
      </c>
      <c r="D69" s="9" t="s">
        <v>118</v>
      </c>
      <c r="E69" s="9" t="s">
        <v>119</v>
      </c>
      <c r="F69">
        <v>50.619</v>
      </c>
      <c r="G69">
        <v>6.9939999999999998</v>
      </c>
      <c r="H69" s="51" t="s">
        <v>120</v>
      </c>
      <c r="M69" s="51">
        <v>6.4</v>
      </c>
      <c r="N69" s="51">
        <v>17.600000000000001</v>
      </c>
      <c r="O69" s="77" t="s">
        <v>121</v>
      </c>
      <c r="P69" t="s">
        <v>41</v>
      </c>
      <c r="Q69" t="s">
        <v>41</v>
      </c>
      <c r="R69" t="s">
        <v>42</v>
      </c>
      <c r="S69" s="51" t="s">
        <v>49</v>
      </c>
      <c r="U69" s="53" t="s">
        <v>111</v>
      </c>
      <c r="V69" s="9" t="s">
        <v>112</v>
      </c>
      <c r="W69" s="9" t="s">
        <v>113</v>
      </c>
      <c r="AC69" s="51">
        <v>4</v>
      </c>
      <c r="AD69" t="s">
        <v>47</v>
      </c>
      <c r="AE69" s="51">
        <v>6400</v>
      </c>
      <c r="AI69" s="51">
        <v>0.2</v>
      </c>
    </row>
    <row r="70" spans="1:36" ht="30" hidden="1">
      <c r="A70">
        <v>9</v>
      </c>
      <c r="B70">
        <v>69</v>
      </c>
      <c r="C70" s="9" t="s">
        <v>117</v>
      </c>
      <c r="D70" s="9" t="s">
        <v>118</v>
      </c>
      <c r="E70" s="9" t="s">
        <v>119</v>
      </c>
      <c r="F70">
        <v>50.619</v>
      </c>
      <c r="G70">
        <v>6.9939999999999998</v>
      </c>
      <c r="H70" s="51" t="s">
        <v>120</v>
      </c>
      <c r="N70" s="51">
        <v>21</v>
      </c>
      <c r="O70" s="77" t="s">
        <v>121</v>
      </c>
      <c r="P70" t="s">
        <v>41</v>
      </c>
      <c r="Q70" t="s">
        <v>41</v>
      </c>
      <c r="R70" t="s">
        <v>42</v>
      </c>
      <c r="S70" s="51" t="s">
        <v>49</v>
      </c>
      <c r="U70" s="53" t="s">
        <v>111</v>
      </c>
      <c r="V70" s="9" t="s">
        <v>112</v>
      </c>
      <c r="W70" s="9" t="s">
        <v>113</v>
      </c>
      <c r="AC70" s="51">
        <v>3</v>
      </c>
      <c r="AD70" t="s">
        <v>47</v>
      </c>
      <c r="AE70" s="51">
        <v>3600</v>
      </c>
      <c r="AI70" s="51">
        <v>0.6</v>
      </c>
    </row>
    <row r="71" spans="1:36" ht="30" hidden="1">
      <c r="A71">
        <v>9</v>
      </c>
      <c r="B71">
        <v>70</v>
      </c>
      <c r="C71" s="9" t="s">
        <v>117</v>
      </c>
      <c r="D71" s="9" t="s">
        <v>118</v>
      </c>
      <c r="E71" s="9" t="s">
        <v>119</v>
      </c>
      <c r="F71">
        <v>50.619</v>
      </c>
      <c r="G71">
        <v>6.9939999999999998</v>
      </c>
      <c r="H71" s="51" t="s">
        <v>120</v>
      </c>
      <c r="N71" s="51">
        <v>21</v>
      </c>
      <c r="O71" s="77" t="s">
        <v>121</v>
      </c>
      <c r="P71" t="s">
        <v>41</v>
      </c>
      <c r="Q71" t="s">
        <v>41</v>
      </c>
      <c r="R71" t="s">
        <v>42</v>
      </c>
      <c r="S71" s="51" t="s">
        <v>49</v>
      </c>
      <c r="U71" s="53" t="s">
        <v>111</v>
      </c>
      <c r="V71" s="9" t="s">
        <v>112</v>
      </c>
      <c r="W71" s="9" t="s">
        <v>113</v>
      </c>
      <c r="AC71" s="51">
        <v>3</v>
      </c>
      <c r="AD71" t="s">
        <v>47</v>
      </c>
      <c r="AE71" s="51">
        <v>5700</v>
      </c>
      <c r="AI71" s="51">
        <v>0.1</v>
      </c>
    </row>
    <row r="72" spans="1:36" ht="30" hidden="1">
      <c r="A72">
        <v>9</v>
      </c>
      <c r="B72">
        <v>71</v>
      </c>
      <c r="C72" s="9" t="s">
        <v>117</v>
      </c>
      <c r="D72" s="9" t="s">
        <v>118</v>
      </c>
      <c r="E72" s="9" t="s">
        <v>119</v>
      </c>
      <c r="F72">
        <v>50.619</v>
      </c>
      <c r="G72">
        <v>6.9939999999999998</v>
      </c>
      <c r="H72" s="51" t="s">
        <v>120</v>
      </c>
      <c r="N72" s="51">
        <v>21</v>
      </c>
      <c r="O72" s="77" t="s">
        <v>121</v>
      </c>
      <c r="P72" t="s">
        <v>41</v>
      </c>
      <c r="Q72" t="s">
        <v>41</v>
      </c>
      <c r="R72" t="s">
        <v>42</v>
      </c>
      <c r="S72" s="51" t="s">
        <v>49</v>
      </c>
      <c r="U72" s="53" t="s">
        <v>111</v>
      </c>
      <c r="V72" s="9" t="s">
        <v>112</v>
      </c>
      <c r="W72" s="9" t="s">
        <v>113</v>
      </c>
      <c r="AC72" s="51">
        <v>3</v>
      </c>
      <c r="AD72" t="s">
        <v>47</v>
      </c>
      <c r="AE72" s="51">
        <v>7400</v>
      </c>
      <c r="AI72" s="51">
        <v>0.7</v>
      </c>
    </row>
    <row r="73" spans="1:36" ht="30" hidden="1">
      <c r="A73">
        <v>9</v>
      </c>
      <c r="B73">
        <v>72</v>
      </c>
      <c r="C73" s="9" t="s">
        <v>117</v>
      </c>
      <c r="D73" s="9" t="s">
        <v>118</v>
      </c>
      <c r="E73" s="9" t="s">
        <v>119</v>
      </c>
      <c r="F73">
        <v>50.619</v>
      </c>
      <c r="G73">
        <v>6.9939999999999998</v>
      </c>
      <c r="H73" s="51" t="s">
        <v>120</v>
      </c>
      <c r="N73" s="51">
        <v>21</v>
      </c>
      <c r="O73" s="77" t="s">
        <v>121</v>
      </c>
      <c r="P73" t="s">
        <v>41</v>
      </c>
      <c r="Q73" t="s">
        <v>41</v>
      </c>
      <c r="R73" t="s">
        <v>42</v>
      </c>
      <c r="S73" s="51" t="s">
        <v>49</v>
      </c>
      <c r="U73" s="53" t="s">
        <v>111</v>
      </c>
      <c r="V73" s="9" t="s">
        <v>112</v>
      </c>
      <c r="W73" s="9" t="s">
        <v>113</v>
      </c>
      <c r="AC73" s="51">
        <v>3</v>
      </c>
      <c r="AD73" t="s">
        <v>47</v>
      </c>
      <c r="AE73" s="51">
        <v>3300</v>
      </c>
      <c r="AI73" s="51">
        <v>0.2</v>
      </c>
    </row>
    <row r="74" spans="1:36" ht="30" hidden="1">
      <c r="A74">
        <v>9</v>
      </c>
      <c r="B74">
        <v>73</v>
      </c>
      <c r="C74" s="9" t="s">
        <v>117</v>
      </c>
      <c r="D74" s="9" t="s">
        <v>118</v>
      </c>
      <c r="E74" s="9" t="s">
        <v>119</v>
      </c>
      <c r="F74">
        <v>50.619</v>
      </c>
      <c r="G74">
        <v>6.9939999999999998</v>
      </c>
      <c r="H74" s="51" t="s">
        <v>120</v>
      </c>
      <c r="N74" s="51">
        <v>21</v>
      </c>
      <c r="O74" s="77" t="s">
        <v>121</v>
      </c>
      <c r="P74" t="s">
        <v>41</v>
      </c>
      <c r="Q74" t="s">
        <v>41</v>
      </c>
      <c r="R74" t="s">
        <v>42</v>
      </c>
      <c r="S74" s="51" t="s">
        <v>49</v>
      </c>
      <c r="U74" s="53" t="s">
        <v>111</v>
      </c>
      <c r="V74" s="9" t="s">
        <v>112</v>
      </c>
      <c r="W74" s="9" t="s">
        <v>113</v>
      </c>
      <c r="AC74" s="51">
        <v>3</v>
      </c>
      <c r="AD74" t="s">
        <v>47</v>
      </c>
      <c r="AE74" s="51">
        <v>4100</v>
      </c>
      <c r="AI74" s="51">
        <v>0.2</v>
      </c>
    </row>
    <row r="75" spans="1:36" ht="30" hidden="1">
      <c r="A75">
        <v>9</v>
      </c>
      <c r="B75">
        <v>74</v>
      </c>
      <c r="C75" s="9" t="s">
        <v>117</v>
      </c>
      <c r="D75" s="9" t="s">
        <v>118</v>
      </c>
      <c r="E75" s="9" t="s">
        <v>119</v>
      </c>
      <c r="F75">
        <v>50.619</v>
      </c>
      <c r="G75">
        <v>6.9939999999999998</v>
      </c>
      <c r="H75" s="51" t="s">
        <v>120</v>
      </c>
      <c r="N75" s="51">
        <v>21</v>
      </c>
      <c r="O75" s="77" t="s">
        <v>121</v>
      </c>
      <c r="P75" t="s">
        <v>41</v>
      </c>
      <c r="Q75" t="s">
        <v>41</v>
      </c>
      <c r="R75" t="s">
        <v>42</v>
      </c>
      <c r="S75" s="51" t="s">
        <v>49</v>
      </c>
      <c r="U75" s="53" t="s">
        <v>111</v>
      </c>
      <c r="V75" s="9" t="s">
        <v>112</v>
      </c>
      <c r="W75" s="9" t="s">
        <v>113</v>
      </c>
      <c r="AC75" s="51">
        <v>3</v>
      </c>
      <c r="AD75" t="s">
        <v>47</v>
      </c>
      <c r="AE75" s="51">
        <v>4400</v>
      </c>
      <c r="AI75" s="51">
        <v>0.4</v>
      </c>
    </row>
    <row r="76" spans="1:36" ht="45" hidden="1">
      <c r="A76">
        <v>10</v>
      </c>
      <c r="B76">
        <v>75</v>
      </c>
      <c r="C76" s="9" t="s">
        <v>122</v>
      </c>
      <c r="D76" s="9" t="s">
        <v>123</v>
      </c>
      <c r="E76" s="9" t="s">
        <v>124</v>
      </c>
      <c r="F76">
        <v>50.962000000000003</v>
      </c>
      <c r="G76">
        <v>3.754</v>
      </c>
      <c r="H76" s="9" t="s">
        <v>80</v>
      </c>
      <c r="M76" s="51">
        <v>6.4</v>
      </c>
      <c r="O76" s="76" t="s">
        <v>125</v>
      </c>
      <c r="P76" t="s">
        <v>41</v>
      </c>
      <c r="Q76" t="s">
        <v>42</v>
      </c>
      <c r="R76" t="s">
        <v>41</v>
      </c>
      <c r="S76" s="51" t="s">
        <v>49</v>
      </c>
      <c r="T76" s="9" t="s">
        <v>126</v>
      </c>
      <c r="U76" s="9" t="s">
        <v>43</v>
      </c>
      <c r="V76" s="9" t="s">
        <v>127</v>
      </c>
      <c r="W76" s="9" t="s">
        <v>128</v>
      </c>
      <c r="X76" t="s">
        <v>129</v>
      </c>
      <c r="AC76" s="51">
        <v>3</v>
      </c>
      <c r="AD76" t="s">
        <v>47</v>
      </c>
      <c r="AE76" s="51">
        <v>23190</v>
      </c>
      <c r="AF76" s="51">
        <v>20780</v>
      </c>
      <c r="AI76" s="51">
        <v>0.7291933899864983</v>
      </c>
      <c r="AJ76" s="51">
        <v>1.102161663882995</v>
      </c>
    </row>
    <row r="77" spans="1:36" ht="45" hidden="1">
      <c r="A77">
        <v>10</v>
      </c>
      <c r="B77">
        <v>76</v>
      </c>
      <c r="C77" s="9" t="s">
        <v>122</v>
      </c>
      <c r="D77" s="9" t="s">
        <v>123</v>
      </c>
      <c r="E77" s="9" t="s">
        <v>124</v>
      </c>
      <c r="F77">
        <v>50.962000000000003</v>
      </c>
      <c r="G77">
        <v>3.754</v>
      </c>
      <c r="H77" s="9" t="s">
        <v>80</v>
      </c>
      <c r="M77" s="51">
        <v>6.4</v>
      </c>
      <c r="O77" s="76" t="s">
        <v>125</v>
      </c>
      <c r="P77" t="s">
        <v>41</v>
      </c>
      <c r="Q77" t="s">
        <v>42</v>
      </c>
      <c r="R77" t="s">
        <v>41</v>
      </c>
      <c r="S77" s="51" t="s">
        <v>43</v>
      </c>
      <c r="T77" s="9" t="s">
        <v>126</v>
      </c>
      <c r="U77" s="9" t="s">
        <v>43</v>
      </c>
      <c r="V77" s="9" t="s">
        <v>127</v>
      </c>
      <c r="W77" s="9" t="s">
        <v>128</v>
      </c>
      <c r="X77" t="s">
        <v>129</v>
      </c>
      <c r="AC77" s="51">
        <v>3</v>
      </c>
      <c r="AD77" t="s">
        <v>47</v>
      </c>
      <c r="AE77" s="51">
        <v>21930</v>
      </c>
      <c r="AF77" s="51">
        <v>17430</v>
      </c>
      <c r="AI77" s="51">
        <v>1.28056289706259</v>
      </c>
      <c r="AJ77" s="51">
        <v>1.63736536342178</v>
      </c>
    </row>
    <row r="78" spans="1:36" ht="45" hidden="1">
      <c r="A78">
        <v>10</v>
      </c>
      <c r="B78">
        <v>77</v>
      </c>
      <c r="C78" s="9" t="s">
        <v>122</v>
      </c>
      <c r="D78" s="9" t="s">
        <v>123</v>
      </c>
      <c r="E78" s="9" t="s">
        <v>124</v>
      </c>
      <c r="F78">
        <v>50.962000000000003</v>
      </c>
      <c r="G78">
        <v>3.754</v>
      </c>
      <c r="H78" s="9" t="s">
        <v>80</v>
      </c>
      <c r="M78" s="51">
        <v>6.4</v>
      </c>
      <c r="O78" s="76" t="s">
        <v>125</v>
      </c>
      <c r="P78" t="s">
        <v>41</v>
      </c>
      <c r="Q78" t="s">
        <v>42</v>
      </c>
      <c r="R78" t="s">
        <v>41</v>
      </c>
      <c r="S78" s="51" t="s">
        <v>49</v>
      </c>
      <c r="T78" s="9" t="s">
        <v>126</v>
      </c>
      <c r="U78" s="9" t="s">
        <v>43</v>
      </c>
      <c r="V78" s="9" t="s">
        <v>127</v>
      </c>
      <c r="W78" s="9" t="s">
        <v>128</v>
      </c>
      <c r="X78" t="s">
        <v>129</v>
      </c>
      <c r="AC78" s="51">
        <v>3</v>
      </c>
      <c r="AD78" t="s">
        <v>47</v>
      </c>
      <c r="AE78" s="51">
        <v>21310</v>
      </c>
      <c r="AF78" s="51">
        <v>19680</v>
      </c>
      <c r="AI78" s="51">
        <v>0.89142881562878251</v>
      </c>
      <c r="AJ78" s="51">
        <v>0.71302758244918751</v>
      </c>
    </row>
    <row r="79" spans="1:36" ht="45" hidden="1">
      <c r="A79">
        <v>10</v>
      </c>
      <c r="B79">
        <v>78</v>
      </c>
      <c r="C79" s="9" t="s">
        <v>122</v>
      </c>
      <c r="D79" s="9" t="s">
        <v>123</v>
      </c>
      <c r="E79" s="9" t="s">
        <v>124</v>
      </c>
      <c r="F79">
        <v>50.962000000000003</v>
      </c>
      <c r="G79">
        <v>3.754</v>
      </c>
      <c r="H79" s="9" t="s">
        <v>80</v>
      </c>
      <c r="M79" s="51">
        <v>6.4</v>
      </c>
      <c r="O79" s="76" t="s">
        <v>125</v>
      </c>
      <c r="P79" t="s">
        <v>41</v>
      </c>
      <c r="Q79" t="s">
        <v>42</v>
      </c>
      <c r="R79" t="s">
        <v>41</v>
      </c>
      <c r="S79" s="51" t="s">
        <v>43</v>
      </c>
      <c r="T79" s="9" t="s">
        <v>126</v>
      </c>
      <c r="U79" s="9" t="s">
        <v>43</v>
      </c>
      <c r="V79" s="9" t="s">
        <v>127</v>
      </c>
      <c r="W79" s="9" t="s">
        <v>128</v>
      </c>
      <c r="X79" t="s">
        <v>129</v>
      </c>
      <c r="AC79" s="51">
        <v>3</v>
      </c>
      <c r="AD79" t="s">
        <v>47</v>
      </c>
      <c r="AE79" s="51">
        <v>21340</v>
      </c>
      <c r="AF79" s="51">
        <v>18450</v>
      </c>
      <c r="AI79" s="51">
        <v>1.3290603196745183</v>
      </c>
      <c r="AJ79" s="51">
        <v>1.2967287045998988</v>
      </c>
    </row>
    <row r="80" spans="1:36" ht="45" hidden="1">
      <c r="A80">
        <v>10</v>
      </c>
      <c r="B80">
        <v>79</v>
      </c>
      <c r="C80" s="9" t="s">
        <v>122</v>
      </c>
      <c r="D80" s="9" t="s">
        <v>123</v>
      </c>
      <c r="E80" s="9" t="s">
        <v>124</v>
      </c>
      <c r="F80">
        <v>50.962000000000003</v>
      </c>
      <c r="G80">
        <v>3.754</v>
      </c>
      <c r="H80" s="9" t="s">
        <v>80</v>
      </c>
      <c r="M80" s="51">
        <v>6.4</v>
      </c>
      <c r="O80" s="76" t="s">
        <v>125</v>
      </c>
      <c r="P80" t="s">
        <v>41</v>
      </c>
      <c r="Q80" t="s">
        <v>42</v>
      </c>
      <c r="R80" t="s">
        <v>41</v>
      </c>
      <c r="S80" s="51" t="s">
        <v>55</v>
      </c>
      <c r="T80" s="9" t="s">
        <v>126</v>
      </c>
      <c r="U80" s="9" t="s">
        <v>43</v>
      </c>
      <c r="V80" s="9" t="s">
        <v>127</v>
      </c>
      <c r="W80" s="9" t="s">
        <v>128</v>
      </c>
      <c r="X80" t="s">
        <v>129</v>
      </c>
      <c r="AC80" s="51">
        <v>3</v>
      </c>
      <c r="AD80" t="s">
        <v>47</v>
      </c>
      <c r="AE80" s="51">
        <v>19710</v>
      </c>
      <c r="AF80" s="51">
        <v>15270</v>
      </c>
      <c r="AI80" s="51">
        <v>0.89142881562878251</v>
      </c>
      <c r="AJ80" s="51">
        <v>1.8965956342879209</v>
      </c>
    </row>
    <row r="81" spans="1:36" ht="45" hidden="1">
      <c r="A81">
        <v>10</v>
      </c>
      <c r="B81">
        <v>80</v>
      </c>
      <c r="C81" s="9" t="s">
        <v>122</v>
      </c>
      <c r="D81" s="9" t="s">
        <v>123</v>
      </c>
      <c r="E81" s="9" t="s">
        <v>124</v>
      </c>
      <c r="F81">
        <v>50.962000000000003</v>
      </c>
      <c r="G81">
        <v>3.754</v>
      </c>
      <c r="H81" s="9" t="s">
        <v>80</v>
      </c>
      <c r="M81" s="51">
        <v>6.4</v>
      </c>
      <c r="O81" s="76" t="s">
        <v>125</v>
      </c>
      <c r="P81" t="s">
        <v>41</v>
      </c>
      <c r="Q81" t="s">
        <v>42</v>
      </c>
      <c r="R81" t="s">
        <v>41</v>
      </c>
      <c r="S81" s="51" t="s">
        <v>55</v>
      </c>
      <c r="T81" s="9" t="s">
        <v>126</v>
      </c>
      <c r="U81" s="9" t="s">
        <v>43</v>
      </c>
      <c r="V81" s="9" t="s">
        <v>127</v>
      </c>
      <c r="W81" s="9" t="s">
        <v>128</v>
      </c>
      <c r="X81" t="s">
        <v>129</v>
      </c>
      <c r="AC81" s="51">
        <v>3</v>
      </c>
      <c r="AD81" t="s">
        <v>47</v>
      </c>
      <c r="AE81" s="51">
        <v>20210</v>
      </c>
      <c r="AF81" s="51">
        <v>14350</v>
      </c>
      <c r="AI81" s="51">
        <v>1.4422209724356858</v>
      </c>
      <c r="AJ81" s="51">
        <v>2.139660097616753</v>
      </c>
    </row>
    <row r="82" spans="1:36" ht="45" hidden="1">
      <c r="A82">
        <v>11</v>
      </c>
      <c r="B82">
        <v>81</v>
      </c>
      <c r="C82" s="9" t="s">
        <v>130</v>
      </c>
      <c r="D82" s="9" t="s">
        <v>131</v>
      </c>
      <c r="E82" s="9" t="s">
        <v>132</v>
      </c>
      <c r="F82">
        <v>43.527000000000001</v>
      </c>
      <c r="G82">
        <v>1.5009999999999999</v>
      </c>
      <c r="H82" s="51" t="s">
        <v>53</v>
      </c>
      <c r="M82" s="51">
        <v>7</v>
      </c>
      <c r="N82" s="51">
        <v>25.6</v>
      </c>
      <c r="O82" s="76" t="s">
        <v>133</v>
      </c>
      <c r="P82" t="s">
        <v>41</v>
      </c>
      <c r="Q82" t="s">
        <v>42</v>
      </c>
      <c r="R82" t="s">
        <v>42</v>
      </c>
      <c r="S82" s="51" t="s">
        <v>49</v>
      </c>
      <c r="T82" s="51" t="s">
        <v>134</v>
      </c>
      <c r="U82" s="53" t="s">
        <v>111</v>
      </c>
      <c r="V82" s="9" t="s">
        <v>112</v>
      </c>
      <c r="W82" s="9" t="s">
        <v>113</v>
      </c>
      <c r="AC82" s="51">
        <v>3</v>
      </c>
      <c r="AD82" t="s">
        <v>47</v>
      </c>
      <c r="AE82" s="51">
        <v>4840</v>
      </c>
      <c r="AF82" s="51">
        <v>6208</v>
      </c>
      <c r="AI82" s="51">
        <v>0.51788319146309436</v>
      </c>
      <c r="AJ82" s="51">
        <v>0.51788319146309436</v>
      </c>
    </row>
    <row r="83" spans="1:36" ht="45" hidden="1">
      <c r="A83">
        <v>11</v>
      </c>
      <c r="B83">
        <v>82</v>
      </c>
      <c r="C83" s="9" t="s">
        <v>130</v>
      </c>
      <c r="D83" s="9" t="s">
        <v>131</v>
      </c>
      <c r="E83" s="9" t="s">
        <v>132</v>
      </c>
      <c r="F83">
        <v>43.527000000000001</v>
      </c>
      <c r="G83">
        <v>1.5009999999999999</v>
      </c>
      <c r="H83" s="51" t="s">
        <v>53</v>
      </c>
      <c r="M83" s="51">
        <v>7</v>
      </c>
      <c r="N83" s="51">
        <v>25.6</v>
      </c>
      <c r="O83" s="76" t="s">
        <v>133</v>
      </c>
      <c r="P83" t="s">
        <v>41</v>
      </c>
      <c r="Q83" t="s">
        <v>42</v>
      </c>
      <c r="R83" t="s">
        <v>42</v>
      </c>
      <c r="S83" s="51" t="s">
        <v>49</v>
      </c>
      <c r="T83" s="51" t="s">
        <v>134</v>
      </c>
      <c r="U83" s="53" t="s">
        <v>111</v>
      </c>
      <c r="V83" s="9" t="s">
        <v>112</v>
      </c>
      <c r="W83" s="9" t="s">
        <v>113</v>
      </c>
      <c r="AC83" s="51">
        <v>3</v>
      </c>
      <c r="AD83" t="s">
        <v>47</v>
      </c>
      <c r="AE83" s="51">
        <v>4309</v>
      </c>
      <c r="AF83" s="54">
        <v>6309</v>
      </c>
      <c r="AI83" s="51">
        <v>0.53000754711607645</v>
      </c>
      <c r="AJ83" s="51">
        <v>0.53000754711607645</v>
      </c>
    </row>
    <row r="84" spans="1:36" ht="45" hidden="1">
      <c r="A84">
        <v>11</v>
      </c>
      <c r="B84">
        <v>83</v>
      </c>
      <c r="C84" s="9" t="s">
        <v>130</v>
      </c>
      <c r="D84" s="9" t="s">
        <v>131</v>
      </c>
      <c r="E84" s="9" t="s">
        <v>132</v>
      </c>
      <c r="F84">
        <v>43.527000000000001</v>
      </c>
      <c r="G84">
        <v>1.5009999999999999</v>
      </c>
      <c r="H84" s="51" t="s">
        <v>53</v>
      </c>
      <c r="M84" s="51">
        <v>7</v>
      </c>
      <c r="N84" s="51">
        <v>25.6</v>
      </c>
      <c r="O84" s="76" t="s">
        <v>133</v>
      </c>
      <c r="P84" t="s">
        <v>41</v>
      </c>
      <c r="Q84" t="s">
        <v>42</v>
      </c>
      <c r="R84" t="s">
        <v>42</v>
      </c>
      <c r="S84" s="51" t="s">
        <v>49</v>
      </c>
      <c r="T84" s="51" t="s">
        <v>134</v>
      </c>
      <c r="U84" s="53" t="s">
        <v>111</v>
      </c>
      <c r="V84" s="9" t="s">
        <v>112</v>
      </c>
      <c r="W84" s="9" t="s">
        <v>113</v>
      </c>
      <c r="AC84" s="51">
        <v>3</v>
      </c>
      <c r="AD84" t="s">
        <v>47</v>
      </c>
      <c r="AE84" s="51">
        <v>4143</v>
      </c>
      <c r="AF84" s="51">
        <v>7077</v>
      </c>
      <c r="AI84" s="51">
        <v>0.59236137618855611</v>
      </c>
      <c r="AJ84" s="51">
        <v>0.59236137618855611</v>
      </c>
    </row>
    <row r="85" spans="1:36" ht="45" hidden="1">
      <c r="A85">
        <v>11</v>
      </c>
      <c r="B85">
        <v>84</v>
      </c>
      <c r="C85" s="9" t="s">
        <v>130</v>
      </c>
      <c r="D85" s="9" t="s">
        <v>131</v>
      </c>
      <c r="E85" s="9" t="s">
        <v>132</v>
      </c>
      <c r="F85">
        <v>43.527000000000001</v>
      </c>
      <c r="G85">
        <v>1.5009999999999999</v>
      </c>
      <c r="H85" s="51" t="s">
        <v>53</v>
      </c>
      <c r="M85" s="51">
        <v>7</v>
      </c>
      <c r="N85" s="51">
        <v>25.6</v>
      </c>
      <c r="O85" s="76" t="s">
        <v>133</v>
      </c>
      <c r="P85" t="s">
        <v>41</v>
      </c>
      <c r="Q85" t="s">
        <v>42</v>
      </c>
      <c r="R85" t="s">
        <v>42</v>
      </c>
      <c r="S85" s="51" t="s">
        <v>49</v>
      </c>
      <c r="T85" s="51" t="s">
        <v>134</v>
      </c>
      <c r="U85" s="53" t="s">
        <v>111</v>
      </c>
      <c r="V85" s="9" t="s">
        <v>112</v>
      </c>
      <c r="W85" s="9" t="s">
        <v>113</v>
      </c>
      <c r="AC85" s="51">
        <v>3</v>
      </c>
      <c r="AD85" t="s">
        <v>47</v>
      </c>
      <c r="AE85" s="51">
        <v>4842</v>
      </c>
      <c r="AF85" s="51">
        <v>7200</v>
      </c>
      <c r="AI85" s="51">
        <v>0.51557379038633588</v>
      </c>
      <c r="AJ85" s="51">
        <v>0.51557379038633588</v>
      </c>
    </row>
    <row r="86" spans="1:36" ht="45" hidden="1">
      <c r="A86">
        <v>11</v>
      </c>
      <c r="B86">
        <v>85</v>
      </c>
      <c r="C86" s="9" t="s">
        <v>130</v>
      </c>
      <c r="D86" s="9" t="s">
        <v>131</v>
      </c>
      <c r="E86" s="9" t="s">
        <v>132</v>
      </c>
      <c r="F86">
        <v>43.527000000000001</v>
      </c>
      <c r="G86">
        <v>1.5009999999999999</v>
      </c>
      <c r="H86" s="51" t="s">
        <v>53</v>
      </c>
      <c r="M86" s="51">
        <v>7</v>
      </c>
      <c r="N86" s="51">
        <v>25.6</v>
      </c>
      <c r="O86" s="76" t="s">
        <v>133</v>
      </c>
      <c r="P86" t="s">
        <v>41</v>
      </c>
      <c r="Q86" t="s">
        <v>42</v>
      </c>
      <c r="R86" t="s">
        <v>42</v>
      </c>
      <c r="S86" s="51" t="s">
        <v>49</v>
      </c>
      <c r="T86" s="51" t="s">
        <v>134</v>
      </c>
      <c r="U86" s="53" t="s">
        <v>111</v>
      </c>
      <c r="V86" s="9" t="s">
        <v>112</v>
      </c>
      <c r="W86" s="9" t="s">
        <v>113</v>
      </c>
      <c r="AC86" s="51">
        <v>3</v>
      </c>
      <c r="AD86" t="s">
        <v>47</v>
      </c>
      <c r="AE86" s="51">
        <v>4865</v>
      </c>
      <c r="AF86" s="51">
        <v>7414</v>
      </c>
      <c r="AI86" s="51">
        <v>0.53058489738526615</v>
      </c>
      <c r="AJ86" s="51">
        <v>0.53058489738526615</v>
      </c>
    </row>
    <row r="87" spans="1:36" ht="45" hidden="1">
      <c r="A87">
        <v>11</v>
      </c>
      <c r="B87">
        <v>86</v>
      </c>
      <c r="C87" s="9" t="s">
        <v>130</v>
      </c>
      <c r="D87" s="9" t="s">
        <v>131</v>
      </c>
      <c r="E87" s="9" t="s">
        <v>132</v>
      </c>
      <c r="F87">
        <v>43.527000000000001</v>
      </c>
      <c r="G87">
        <v>1.5009999999999999</v>
      </c>
      <c r="H87" s="51" t="s">
        <v>53</v>
      </c>
      <c r="M87" s="51">
        <v>7</v>
      </c>
      <c r="N87" s="51">
        <v>25.6</v>
      </c>
      <c r="O87" s="76" t="s">
        <v>133</v>
      </c>
      <c r="P87" t="s">
        <v>41</v>
      </c>
      <c r="Q87" t="s">
        <v>42</v>
      </c>
      <c r="R87" t="s">
        <v>42</v>
      </c>
      <c r="S87" s="51" t="s">
        <v>49</v>
      </c>
      <c r="T87" s="51" t="s">
        <v>134</v>
      </c>
      <c r="U87" s="53" t="s">
        <v>111</v>
      </c>
      <c r="V87" s="9" t="s">
        <v>112</v>
      </c>
      <c r="W87" s="9" t="s">
        <v>113</v>
      </c>
      <c r="AC87" s="51">
        <v>3</v>
      </c>
      <c r="AD87" t="s">
        <v>47</v>
      </c>
      <c r="AE87" s="51">
        <v>3329</v>
      </c>
      <c r="AF87" s="51">
        <v>7272</v>
      </c>
      <c r="AI87" s="51">
        <v>0.78808311744383919</v>
      </c>
      <c r="AJ87" s="51">
        <v>0.78808311744383919</v>
      </c>
    </row>
    <row r="88" spans="1:36" ht="45" hidden="1">
      <c r="A88">
        <v>12</v>
      </c>
      <c r="B88">
        <v>87</v>
      </c>
      <c r="C88" s="9" t="s">
        <v>135</v>
      </c>
      <c r="D88" s="9" t="s">
        <v>136</v>
      </c>
      <c r="E88" s="9" t="s">
        <v>137</v>
      </c>
      <c r="F88">
        <v>55.470999999999997</v>
      </c>
      <c r="G88">
        <v>9.1110000000000007</v>
      </c>
      <c r="H88" s="51" t="s">
        <v>80</v>
      </c>
      <c r="N88" s="51">
        <v>10</v>
      </c>
      <c r="O88" s="76" t="s">
        <v>138</v>
      </c>
      <c r="P88" t="s">
        <v>42</v>
      </c>
      <c r="R88" t="s">
        <v>42</v>
      </c>
      <c r="S88" s="51" t="s">
        <v>49</v>
      </c>
      <c r="T88" s="51" t="s">
        <v>134</v>
      </c>
      <c r="U88" s="9" t="s">
        <v>139</v>
      </c>
      <c r="V88" s="9" t="s">
        <v>140</v>
      </c>
      <c r="W88" s="9" t="s">
        <v>141</v>
      </c>
      <c r="X88" t="s">
        <v>63</v>
      </c>
      <c r="Y88" s="51" t="s">
        <v>142</v>
      </c>
      <c r="Z88" s="51"/>
      <c r="AA88" s="51"/>
      <c r="AB88" s="51"/>
      <c r="AC88" s="51">
        <v>3</v>
      </c>
      <c r="AD88" t="s">
        <v>47</v>
      </c>
      <c r="AE88" s="51">
        <v>2660</v>
      </c>
      <c r="AI88" s="51">
        <v>0.14449999999999999</v>
      </c>
    </row>
    <row r="89" spans="1:36" ht="45" hidden="1">
      <c r="A89">
        <v>12</v>
      </c>
      <c r="B89">
        <v>88</v>
      </c>
      <c r="C89" s="9" t="s">
        <v>135</v>
      </c>
      <c r="D89" s="9" t="s">
        <v>136</v>
      </c>
      <c r="E89" s="9" t="s">
        <v>137</v>
      </c>
      <c r="F89">
        <v>55.470999999999997</v>
      </c>
      <c r="G89">
        <v>9.1110000000000007</v>
      </c>
      <c r="H89" s="51" t="s">
        <v>80</v>
      </c>
      <c r="N89" s="51">
        <v>10</v>
      </c>
      <c r="O89" s="76" t="s">
        <v>138</v>
      </c>
      <c r="P89" t="s">
        <v>42</v>
      </c>
      <c r="R89" t="s">
        <v>42</v>
      </c>
      <c r="S89" s="51" t="s">
        <v>49</v>
      </c>
      <c r="T89" s="51" t="s">
        <v>134</v>
      </c>
      <c r="U89" s="9" t="s">
        <v>139</v>
      </c>
      <c r="V89" s="9" t="s">
        <v>140</v>
      </c>
      <c r="W89" s="9" t="s">
        <v>141</v>
      </c>
      <c r="X89" t="s">
        <v>63</v>
      </c>
      <c r="Y89" s="51" t="s">
        <v>142</v>
      </c>
      <c r="Z89" s="51"/>
      <c r="AA89" s="51"/>
      <c r="AB89" s="51"/>
      <c r="AC89" s="51">
        <v>3</v>
      </c>
      <c r="AD89" t="s">
        <v>47</v>
      </c>
      <c r="AE89" s="51">
        <v>2482</v>
      </c>
      <c r="AI89" s="51">
        <v>0.27200000000000002</v>
      </c>
    </row>
    <row r="90" spans="1:36" ht="45" hidden="1">
      <c r="A90">
        <v>12</v>
      </c>
      <c r="B90">
        <v>89</v>
      </c>
      <c r="C90" s="9" t="s">
        <v>135</v>
      </c>
      <c r="D90" s="9" t="s">
        <v>136</v>
      </c>
      <c r="E90" s="9" t="s">
        <v>137</v>
      </c>
      <c r="F90">
        <v>55.470999999999997</v>
      </c>
      <c r="G90">
        <v>9.1110000000000007</v>
      </c>
      <c r="H90" s="51" t="s">
        <v>80</v>
      </c>
      <c r="N90" s="51">
        <v>10</v>
      </c>
      <c r="O90" s="76" t="s">
        <v>138</v>
      </c>
      <c r="P90" t="s">
        <v>42</v>
      </c>
      <c r="R90" t="s">
        <v>42</v>
      </c>
      <c r="S90" s="51" t="s">
        <v>49</v>
      </c>
      <c r="T90" s="51" t="s">
        <v>134</v>
      </c>
      <c r="U90" s="9" t="s">
        <v>139</v>
      </c>
      <c r="V90" s="9" t="s">
        <v>140</v>
      </c>
      <c r="W90" s="9" t="s">
        <v>141</v>
      </c>
      <c r="X90" t="s">
        <v>63</v>
      </c>
      <c r="Y90" s="51" t="s">
        <v>142</v>
      </c>
      <c r="Z90" s="51"/>
      <c r="AA90" s="51"/>
      <c r="AB90" s="51"/>
      <c r="AC90" s="51">
        <v>3</v>
      </c>
      <c r="AD90" t="s">
        <v>47</v>
      </c>
      <c r="AE90" s="51">
        <v>2524</v>
      </c>
      <c r="AI90" s="51">
        <v>1.7000000000000001E-2</v>
      </c>
    </row>
    <row r="91" spans="1:36" ht="45" hidden="1">
      <c r="A91">
        <v>12</v>
      </c>
      <c r="B91">
        <v>90</v>
      </c>
      <c r="C91" s="9" t="s">
        <v>135</v>
      </c>
      <c r="D91" s="9" t="s">
        <v>136</v>
      </c>
      <c r="E91" s="9" t="s">
        <v>137</v>
      </c>
      <c r="F91">
        <v>55.470999999999997</v>
      </c>
      <c r="G91">
        <v>9.1110000000000007</v>
      </c>
      <c r="H91" s="51" t="s">
        <v>80</v>
      </c>
      <c r="N91" s="51">
        <v>10</v>
      </c>
      <c r="O91" s="76" t="s">
        <v>138</v>
      </c>
      <c r="P91" t="s">
        <v>42</v>
      </c>
      <c r="R91" t="s">
        <v>42</v>
      </c>
      <c r="S91" s="51" t="s">
        <v>49</v>
      </c>
      <c r="T91" s="51" t="s">
        <v>134</v>
      </c>
      <c r="U91" s="9" t="s">
        <v>139</v>
      </c>
      <c r="V91" s="9" t="s">
        <v>140</v>
      </c>
      <c r="W91" s="9" t="s">
        <v>141</v>
      </c>
      <c r="X91" t="s">
        <v>63</v>
      </c>
      <c r="Y91" s="51" t="s">
        <v>142</v>
      </c>
      <c r="Z91" s="51"/>
      <c r="AA91" s="51"/>
      <c r="AB91" s="51"/>
      <c r="AC91" s="51">
        <v>3</v>
      </c>
      <c r="AD91" t="s">
        <v>47</v>
      </c>
      <c r="AE91" s="51">
        <v>2150</v>
      </c>
      <c r="AI91" s="51">
        <v>0.1615</v>
      </c>
    </row>
    <row r="92" spans="1:36" ht="45" hidden="1">
      <c r="A92">
        <v>12</v>
      </c>
      <c r="B92">
        <v>91</v>
      </c>
      <c r="C92" s="9" t="s">
        <v>135</v>
      </c>
      <c r="D92" s="9" t="s">
        <v>136</v>
      </c>
      <c r="E92" s="9" t="s">
        <v>137</v>
      </c>
      <c r="F92">
        <v>55.470999999999997</v>
      </c>
      <c r="G92">
        <v>9.1110000000000007</v>
      </c>
      <c r="H92" s="51" t="s">
        <v>80</v>
      </c>
      <c r="N92" s="51">
        <v>10</v>
      </c>
      <c r="O92" s="76" t="s">
        <v>138</v>
      </c>
      <c r="P92" t="s">
        <v>42</v>
      </c>
      <c r="R92" t="s">
        <v>42</v>
      </c>
      <c r="S92" s="51" t="s">
        <v>49</v>
      </c>
      <c r="T92" s="51" t="s">
        <v>134</v>
      </c>
      <c r="U92" s="9" t="s">
        <v>139</v>
      </c>
      <c r="V92" s="9" t="s">
        <v>140</v>
      </c>
      <c r="W92" s="9" t="s">
        <v>141</v>
      </c>
      <c r="X92" t="s">
        <v>63</v>
      </c>
      <c r="Y92" s="51" t="s">
        <v>142</v>
      </c>
      <c r="Z92" s="51"/>
      <c r="AA92" s="51"/>
      <c r="AB92" s="51"/>
      <c r="AC92" s="51">
        <v>3</v>
      </c>
      <c r="AD92" t="s">
        <v>47</v>
      </c>
      <c r="AE92" s="51">
        <v>1793</v>
      </c>
      <c r="AI92" s="51">
        <v>0.221</v>
      </c>
    </row>
    <row r="93" spans="1:36" ht="45" hidden="1">
      <c r="A93">
        <v>12</v>
      </c>
      <c r="B93">
        <v>87</v>
      </c>
      <c r="C93" s="9" t="s">
        <v>135</v>
      </c>
      <c r="D93" s="9" t="s">
        <v>136</v>
      </c>
      <c r="E93" s="9" t="s">
        <v>137</v>
      </c>
      <c r="F93">
        <v>55.470999999999997</v>
      </c>
      <c r="G93">
        <v>9.1110000000000007</v>
      </c>
      <c r="H93" s="51" t="s">
        <v>80</v>
      </c>
      <c r="N93" s="51">
        <v>10</v>
      </c>
      <c r="O93" s="76" t="s">
        <v>138</v>
      </c>
      <c r="P93" t="s">
        <v>42</v>
      </c>
      <c r="Q93" t="s">
        <v>42</v>
      </c>
      <c r="R93" t="s">
        <v>42</v>
      </c>
      <c r="S93" s="51" t="s">
        <v>49</v>
      </c>
      <c r="T93" s="51" t="s">
        <v>134</v>
      </c>
      <c r="U93" s="9" t="s">
        <v>139</v>
      </c>
      <c r="V93" s="9" t="s">
        <v>140</v>
      </c>
      <c r="W93" s="9" t="s">
        <v>141</v>
      </c>
      <c r="X93" t="s">
        <v>63</v>
      </c>
      <c r="Y93" s="51" t="s">
        <v>142</v>
      </c>
      <c r="Z93" s="51"/>
      <c r="AA93" s="51"/>
      <c r="AB93" s="51"/>
      <c r="AC93" s="51">
        <v>3</v>
      </c>
      <c r="AD93" t="s">
        <v>47</v>
      </c>
      <c r="AE93" s="51">
        <v>1589</v>
      </c>
      <c r="AI93" s="51">
        <v>5.9499999999999997E-2</v>
      </c>
    </row>
    <row r="94" spans="1:36" ht="30" hidden="1">
      <c r="A94">
        <v>13</v>
      </c>
      <c r="B94">
        <v>88</v>
      </c>
      <c r="C94" s="9" t="s">
        <v>143</v>
      </c>
      <c r="D94" s="9" t="s">
        <v>144</v>
      </c>
      <c r="E94" s="9" t="s">
        <v>145</v>
      </c>
      <c r="F94">
        <v>50.393000000000001</v>
      </c>
      <c r="G94">
        <v>8.1920000000000002</v>
      </c>
      <c r="H94" s="51" t="s">
        <v>146</v>
      </c>
      <c r="M94" s="51">
        <v>7</v>
      </c>
      <c r="N94" s="51">
        <v>28.5</v>
      </c>
      <c r="O94" s="76" t="s">
        <v>110</v>
      </c>
      <c r="P94" t="s">
        <v>42</v>
      </c>
      <c r="Q94" t="s">
        <v>42</v>
      </c>
      <c r="R94" t="s">
        <v>42</v>
      </c>
      <c r="S94" s="51"/>
      <c r="T94" s="51" t="s">
        <v>147</v>
      </c>
      <c r="U94" s="53" t="s">
        <v>111</v>
      </c>
      <c r="V94" s="9" t="s">
        <v>112</v>
      </c>
      <c r="W94" s="9" t="s">
        <v>113</v>
      </c>
      <c r="AC94" s="51">
        <v>4</v>
      </c>
      <c r="AD94" t="s">
        <v>47</v>
      </c>
      <c r="AE94" s="51">
        <v>5170</v>
      </c>
      <c r="AF94" s="51">
        <v>3860</v>
      </c>
    </row>
    <row r="95" spans="1:36" ht="30" hidden="1">
      <c r="A95">
        <v>13</v>
      </c>
      <c r="B95">
        <v>89</v>
      </c>
      <c r="C95" s="9" t="s">
        <v>143</v>
      </c>
      <c r="D95" s="9" t="s">
        <v>144</v>
      </c>
      <c r="E95" s="9" t="s">
        <v>145</v>
      </c>
      <c r="F95">
        <v>50.393000000000001</v>
      </c>
      <c r="G95">
        <v>8.1920000000000002</v>
      </c>
      <c r="H95" s="51" t="s">
        <v>146</v>
      </c>
      <c r="M95" s="51">
        <v>7</v>
      </c>
      <c r="N95" s="51">
        <v>28.5</v>
      </c>
      <c r="O95" s="76" t="s">
        <v>110</v>
      </c>
      <c r="P95" t="s">
        <v>42</v>
      </c>
      <c r="Q95" t="s">
        <v>42</v>
      </c>
      <c r="R95" t="s">
        <v>42</v>
      </c>
      <c r="S95" s="51"/>
      <c r="T95" s="51"/>
      <c r="U95" s="53" t="s">
        <v>111</v>
      </c>
      <c r="V95" s="9" t="s">
        <v>112</v>
      </c>
      <c r="W95" s="9" t="s">
        <v>113</v>
      </c>
      <c r="AC95" s="51">
        <v>4</v>
      </c>
      <c r="AD95" t="s">
        <v>47</v>
      </c>
      <c r="AE95" s="51">
        <v>4410</v>
      </c>
      <c r="AF95" s="51">
        <v>4130</v>
      </c>
    </row>
    <row r="96" spans="1:36" ht="30" hidden="1">
      <c r="A96">
        <v>13</v>
      </c>
      <c r="B96">
        <v>90</v>
      </c>
      <c r="C96" s="9" t="s">
        <v>143</v>
      </c>
      <c r="D96" s="9" t="s">
        <v>144</v>
      </c>
      <c r="E96" s="9" t="s">
        <v>145</v>
      </c>
      <c r="F96">
        <v>50.393000000000001</v>
      </c>
      <c r="G96">
        <v>8.1920000000000002</v>
      </c>
      <c r="H96" s="51" t="s">
        <v>146</v>
      </c>
      <c r="M96" s="51">
        <v>7</v>
      </c>
      <c r="N96" s="51">
        <v>28.5</v>
      </c>
      <c r="O96" s="76" t="s">
        <v>110</v>
      </c>
      <c r="P96" t="s">
        <v>42</v>
      </c>
      <c r="R96" t="s">
        <v>42</v>
      </c>
      <c r="S96" s="51"/>
      <c r="T96" s="51"/>
      <c r="U96" s="53" t="s">
        <v>111</v>
      </c>
      <c r="V96" s="9" t="s">
        <v>112</v>
      </c>
      <c r="W96" s="9" t="s">
        <v>113</v>
      </c>
      <c r="AC96" s="51">
        <v>4</v>
      </c>
      <c r="AD96" t="s">
        <v>47</v>
      </c>
      <c r="AE96" s="51">
        <v>4030</v>
      </c>
      <c r="AF96" s="51">
        <v>3080</v>
      </c>
    </row>
    <row r="97" spans="1:32" ht="30" hidden="1">
      <c r="A97">
        <v>13</v>
      </c>
      <c r="B97">
        <v>91</v>
      </c>
      <c r="C97" s="9" t="s">
        <v>143</v>
      </c>
      <c r="D97" s="9" t="s">
        <v>144</v>
      </c>
      <c r="E97" s="9" t="s">
        <v>145</v>
      </c>
      <c r="F97">
        <v>50.393000000000001</v>
      </c>
      <c r="G97">
        <v>8.1920000000000002</v>
      </c>
      <c r="H97" s="51" t="s">
        <v>146</v>
      </c>
      <c r="M97" s="51">
        <v>7</v>
      </c>
      <c r="N97" s="51">
        <v>28.5</v>
      </c>
      <c r="O97" s="76" t="s">
        <v>110</v>
      </c>
      <c r="P97" t="s">
        <v>42</v>
      </c>
      <c r="S97" s="51" t="s">
        <v>49</v>
      </c>
      <c r="T97" s="51"/>
      <c r="U97" s="53" t="s">
        <v>111</v>
      </c>
      <c r="V97" s="9" t="s">
        <v>112</v>
      </c>
      <c r="W97" s="9" t="s">
        <v>113</v>
      </c>
      <c r="AC97" s="51">
        <v>4</v>
      </c>
      <c r="AD97" t="s">
        <v>47</v>
      </c>
      <c r="AE97" s="51">
        <v>4910</v>
      </c>
      <c r="AF97" s="51">
        <v>3850</v>
      </c>
    </row>
    <row r="98" spans="1:32" ht="30" hidden="1">
      <c r="A98">
        <v>13</v>
      </c>
      <c r="B98">
        <v>92</v>
      </c>
      <c r="C98" s="9" t="s">
        <v>143</v>
      </c>
      <c r="D98" s="9" t="s">
        <v>144</v>
      </c>
      <c r="E98" s="9" t="s">
        <v>145</v>
      </c>
      <c r="F98">
        <v>50.393000000000001</v>
      </c>
      <c r="G98">
        <v>8.1920000000000002</v>
      </c>
      <c r="H98" s="51" t="s">
        <v>146</v>
      </c>
      <c r="M98" s="51">
        <v>7</v>
      </c>
      <c r="N98" s="51">
        <v>28.5</v>
      </c>
      <c r="O98" s="76" t="s">
        <v>110</v>
      </c>
      <c r="P98" t="s">
        <v>42</v>
      </c>
      <c r="S98" s="51" t="s">
        <v>49</v>
      </c>
      <c r="T98" s="51"/>
      <c r="U98" s="53" t="s">
        <v>111</v>
      </c>
      <c r="V98" s="9" t="s">
        <v>112</v>
      </c>
      <c r="W98" s="9" t="s">
        <v>113</v>
      </c>
      <c r="AC98" s="51">
        <v>4</v>
      </c>
      <c r="AD98" t="s">
        <v>47</v>
      </c>
      <c r="AE98" s="51">
        <v>3640</v>
      </c>
      <c r="AF98" s="51">
        <v>3600</v>
      </c>
    </row>
    <row r="99" spans="1:32" ht="30" hidden="1">
      <c r="A99">
        <v>13</v>
      </c>
      <c r="B99">
        <v>93</v>
      </c>
      <c r="C99" s="9" t="s">
        <v>143</v>
      </c>
      <c r="D99" s="9" t="s">
        <v>144</v>
      </c>
      <c r="E99" s="9" t="s">
        <v>145</v>
      </c>
      <c r="F99">
        <v>50.393000000000001</v>
      </c>
      <c r="G99">
        <v>8.1920000000000002</v>
      </c>
      <c r="H99" s="51" t="s">
        <v>146</v>
      </c>
      <c r="M99" s="51">
        <v>7</v>
      </c>
      <c r="N99" s="51">
        <v>28.5</v>
      </c>
      <c r="O99" s="76" t="s">
        <v>110</v>
      </c>
      <c r="P99" t="s">
        <v>42</v>
      </c>
      <c r="S99" s="51" t="s">
        <v>43</v>
      </c>
      <c r="T99" s="51"/>
      <c r="U99" s="53" t="s">
        <v>111</v>
      </c>
      <c r="V99" s="9" t="s">
        <v>112</v>
      </c>
      <c r="W99" s="9" t="s">
        <v>113</v>
      </c>
      <c r="AC99" s="51">
        <v>4</v>
      </c>
      <c r="AD99" t="s">
        <v>47</v>
      </c>
      <c r="AE99" s="51">
        <v>3850</v>
      </c>
      <c r="AF99" s="51">
        <v>3840</v>
      </c>
    </row>
    <row r="100" spans="1:32" ht="30" hidden="1">
      <c r="A100">
        <v>13</v>
      </c>
      <c r="B100">
        <v>94</v>
      </c>
      <c r="C100" s="9" t="s">
        <v>143</v>
      </c>
      <c r="D100" s="9" t="s">
        <v>144</v>
      </c>
      <c r="E100" s="9" t="s">
        <v>145</v>
      </c>
      <c r="F100">
        <v>50.393000000000001</v>
      </c>
      <c r="G100">
        <v>8.1920000000000002</v>
      </c>
      <c r="H100" s="51" t="s">
        <v>146</v>
      </c>
      <c r="M100" s="51">
        <v>7</v>
      </c>
      <c r="N100" s="51">
        <v>28.5</v>
      </c>
      <c r="O100" s="76" t="s">
        <v>110</v>
      </c>
      <c r="P100" t="s">
        <v>42</v>
      </c>
      <c r="S100" s="51" t="s">
        <v>43</v>
      </c>
      <c r="T100" s="51"/>
      <c r="U100" s="53" t="s">
        <v>111</v>
      </c>
      <c r="V100" s="9" t="s">
        <v>112</v>
      </c>
      <c r="W100" s="9" t="s">
        <v>113</v>
      </c>
      <c r="AC100" s="51">
        <v>4</v>
      </c>
      <c r="AD100" t="s">
        <v>47</v>
      </c>
      <c r="AE100" s="51">
        <v>4150</v>
      </c>
      <c r="AF100" s="51">
        <v>3530</v>
      </c>
    </row>
    <row r="101" spans="1:32" ht="90" hidden="1">
      <c r="A101">
        <v>14</v>
      </c>
      <c r="B101">
        <v>95</v>
      </c>
      <c r="C101" s="9" t="s">
        <v>148</v>
      </c>
      <c r="D101" s="9" t="s">
        <v>73</v>
      </c>
      <c r="E101" s="9" t="s">
        <v>74</v>
      </c>
      <c r="F101">
        <v>48.33</v>
      </c>
      <c r="G101">
        <v>2.38</v>
      </c>
      <c r="H101" s="51" t="s">
        <v>149</v>
      </c>
      <c r="O101" s="76" t="s">
        <v>110</v>
      </c>
      <c r="P101" t="s">
        <v>42</v>
      </c>
      <c r="Q101" t="s">
        <v>42</v>
      </c>
      <c r="R101" t="s">
        <v>42</v>
      </c>
      <c r="S101" s="51" t="s">
        <v>49</v>
      </c>
      <c r="T101" s="51" t="s">
        <v>134</v>
      </c>
      <c r="U101" s="9" t="s">
        <v>150</v>
      </c>
      <c r="V101" s="9" t="s">
        <v>151</v>
      </c>
      <c r="W101" s="9" t="s">
        <v>152</v>
      </c>
      <c r="X101" t="s">
        <v>63</v>
      </c>
      <c r="Y101" s="51">
        <v>103</v>
      </c>
      <c r="Z101" s="51"/>
      <c r="AA101" s="51"/>
      <c r="AB101" s="51"/>
      <c r="AC101" s="51">
        <v>3</v>
      </c>
      <c r="AD101" t="s">
        <v>47</v>
      </c>
      <c r="AE101" s="51">
        <v>15700</v>
      </c>
      <c r="AF101" s="51">
        <v>15400</v>
      </c>
    </row>
    <row r="102" spans="1:32" ht="90" hidden="1">
      <c r="A102">
        <v>14</v>
      </c>
      <c r="B102">
        <v>96</v>
      </c>
      <c r="C102" s="9" t="s">
        <v>153</v>
      </c>
      <c r="D102" s="9" t="s">
        <v>73</v>
      </c>
      <c r="E102" s="9" t="s">
        <v>74</v>
      </c>
      <c r="F102">
        <v>48.33</v>
      </c>
      <c r="G102">
        <v>2.38</v>
      </c>
      <c r="H102" s="51" t="s">
        <v>149</v>
      </c>
      <c r="O102" s="76" t="s">
        <v>110</v>
      </c>
      <c r="P102" t="s">
        <v>42</v>
      </c>
      <c r="Q102" t="s">
        <v>42</v>
      </c>
      <c r="R102" t="s">
        <v>42</v>
      </c>
      <c r="S102" s="51" t="s">
        <v>49</v>
      </c>
      <c r="T102" s="51" t="s">
        <v>134</v>
      </c>
      <c r="U102" s="9" t="s">
        <v>150</v>
      </c>
      <c r="V102" s="9" t="s">
        <v>151</v>
      </c>
      <c r="W102" s="9" t="s">
        <v>152</v>
      </c>
      <c r="X102" t="s">
        <v>63</v>
      </c>
      <c r="Y102" s="51">
        <v>103</v>
      </c>
      <c r="Z102" s="51"/>
      <c r="AA102" s="51"/>
      <c r="AB102" s="51"/>
      <c r="AC102" s="51">
        <v>3</v>
      </c>
      <c r="AD102" t="s">
        <v>47</v>
      </c>
      <c r="AE102" s="51">
        <v>15600</v>
      </c>
      <c r="AF102" s="51">
        <v>15900</v>
      </c>
    </row>
    <row r="103" spans="1:32" ht="90" hidden="1">
      <c r="A103">
        <v>14</v>
      </c>
      <c r="B103">
        <v>97</v>
      </c>
      <c r="C103" s="9" t="s">
        <v>154</v>
      </c>
      <c r="D103" s="9" t="s">
        <v>73</v>
      </c>
      <c r="E103" s="9" t="s">
        <v>74</v>
      </c>
      <c r="F103">
        <v>48.33</v>
      </c>
      <c r="G103">
        <v>2.38</v>
      </c>
      <c r="H103" s="51" t="s">
        <v>149</v>
      </c>
      <c r="O103" s="76" t="s">
        <v>110</v>
      </c>
      <c r="P103" t="s">
        <v>42</v>
      </c>
      <c r="Q103" t="s">
        <v>42</v>
      </c>
      <c r="R103" t="s">
        <v>42</v>
      </c>
      <c r="S103" s="51" t="s">
        <v>55</v>
      </c>
      <c r="T103" s="51" t="s">
        <v>134</v>
      </c>
      <c r="U103" s="9" t="s">
        <v>150</v>
      </c>
      <c r="V103" s="9" t="s">
        <v>151</v>
      </c>
      <c r="W103" s="9" t="s">
        <v>152</v>
      </c>
      <c r="X103" t="s">
        <v>63</v>
      </c>
      <c r="Y103" s="51">
        <v>103</v>
      </c>
      <c r="Z103" s="51"/>
      <c r="AA103" s="51"/>
      <c r="AB103" s="51"/>
      <c r="AC103" s="51">
        <v>3</v>
      </c>
      <c r="AD103" t="s">
        <v>47</v>
      </c>
      <c r="AE103" s="51">
        <v>15400</v>
      </c>
      <c r="AF103" s="51">
        <v>15100</v>
      </c>
    </row>
    <row r="104" spans="1:32" ht="90" hidden="1">
      <c r="A104">
        <v>14</v>
      </c>
      <c r="B104">
        <v>98</v>
      </c>
      <c r="C104" s="9" t="s">
        <v>155</v>
      </c>
      <c r="D104" s="9" t="s">
        <v>73</v>
      </c>
      <c r="E104" s="9" t="s">
        <v>74</v>
      </c>
      <c r="F104">
        <v>48.33</v>
      </c>
      <c r="G104">
        <v>2.38</v>
      </c>
      <c r="H104" s="51" t="s">
        <v>149</v>
      </c>
      <c r="O104" s="76" t="s">
        <v>110</v>
      </c>
      <c r="P104" t="s">
        <v>42</v>
      </c>
      <c r="Q104" t="s">
        <v>42</v>
      </c>
      <c r="R104" t="s">
        <v>42</v>
      </c>
      <c r="S104" s="51" t="s">
        <v>55</v>
      </c>
      <c r="T104" s="51" t="s">
        <v>134</v>
      </c>
      <c r="U104" s="9" t="s">
        <v>150</v>
      </c>
      <c r="V104" s="9" t="s">
        <v>151</v>
      </c>
      <c r="W104" s="9" t="s">
        <v>152</v>
      </c>
      <c r="X104" t="s">
        <v>63</v>
      </c>
      <c r="Y104" s="51">
        <v>103</v>
      </c>
      <c r="Z104" s="51"/>
      <c r="AA104" s="51"/>
      <c r="AB104" s="51"/>
      <c r="AC104" s="51">
        <v>3</v>
      </c>
      <c r="AD104" t="s">
        <v>47</v>
      </c>
      <c r="AE104" s="51">
        <v>1500</v>
      </c>
      <c r="AF104" s="51">
        <v>15600</v>
      </c>
    </row>
    <row r="105" spans="1:32" ht="90" hidden="1">
      <c r="A105">
        <v>14</v>
      </c>
      <c r="B105">
        <v>99</v>
      </c>
      <c r="C105" s="9" t="s">
        <v>156</v>
      </c>
      <c r="D105" s="9" t="s">
        <v>157</v>
      </c>
      <c r="E105" s="9" t="s">
        <v>158</v>
      </c>
      <c r="F105">
        <v>48.05</v>
      </c>
      <c r="G105">
        <v>-4.0670000000000002</v>
      </c>
      <c r="H105" s="51" t="s">
        <v>81</v>
      </c>
      <c r="O105" s="76" t="s">
        <v>110</v>
      </c>
      <c r="P105" t="s">
        <v>42</v>
      </c>
      <c r="Q105" t="s">
        <v>42</v>
      </c>
      <c r="R105" t="s">
        <v>42</v>
      </c>
      <c r="S105" s="51" t="s">
        <v>49</v>
      </c>
      <c r="T105" s="51" t="s">
        <v>134</v>
      </c>
      <c r="U105" s="9" t="s">
        <v>150</v>
      </c>
      <c r="V105" s="9" t="s">
        <v>151</v>
      </c>
      <c r="W105" s="9" t="s">
        <v>152</v>
      </c>
      <c r="X105" t="s">
        <v>63</v>
      </c>
      <c r="Y105" s="51">
        <v>125</v>
      </c>
      <c r="Z105" s="51"/>
      <c r="AA105" s="51"/>
      <c r="AB105" s="51"/>
      <c r="AC105" s="51">
        <v>3</v>
      </c>
      <c r="AD105" t="s">
        <v>47</v>
      </c>
      <c r="AE105" s="51">
        <v>10200</v>
      </c>
      <c r="AF105" s="51">
        <v>11900</v>
      </c>
    </row>
    <row r="106" spans="1:32" ht="90" hidden="1">
      <c r="A106">
        <v>14</v>
      </c>
      <c r="B106">
        <v>100</v>
      </c>
      <c r="C106" s="9" t="s">
        <v>159</v>
      </c>
      <c r="D106" s="9" t="s">
        <v>157</v>
      </c>
      <c r="E106" s="9" t="s">
        <v>158</v>
      </c>
      <c r="F106">
        <v>48.05</v>
      </c>
      <c r="G106">
        <v>-4.0670000000000002</v>
      </c>
      <c r="H106" s="51" t="s">
        <v>81</v>
      </c>
      <c r="O106" s="76" t="s">
        <v>110</v>
      </c>
      <c r="P106" t="s">
        <v>42</v>
      </c>
      <c r="Q106" t="s">
        <v>42</v>
      </c>
      <c r="R106" t="s">
        <v>42</v>
      </c>
      <c r="S106" s="51" t="s">
        <v>49</v>
      </c>
      <c r="T106" s="51" t="s">
        <v>134</v>
      </c>
      <c r="U106" s="9" t="s">
        <v>150</v>
      </c>
      <c r="V106" s="9" t="s">
        <v>151</v>
      </c>
      <c r="W106" s="9" t="s">
        <v>152</v>
      </c>
      <c r="X106" t="s">
        <v>63</v>
      </c>
      <c r="Y106" s="51">
        <v>125</v>
      </c>
      <c r="Z106" s="51"/>
      <c r="AA106" s="51"/>
      <c r="AB106" s="51"/>
      <c r="AC106" s="51">
        <v>3</v>
      </c>
      <c r="AD106" t="s">
        <v>47</v>
      </c>
      <c r="AE106" s="51">
        <v>10200</v>
      </c>
      <c r="AF106" s="51">
        <v>12200</v>
      </c>
    </row>
    <row r="107" spans="1:32" ht="90" hidden="1">
      <c r="A107">
        <v>14</v>
      </c>
      <c r="B107">
        <v>101</v>
      </c>
      <c r="C107" s="9" t="s">
        <v>160</v>
      </c>
      <c r="D107" s="9" t="s">
        <v>161</v>
      </c>
      <c r="E107" s="9" t="s">
        <v>162</v>
      </c>
      <c r="F107">
        <v>48.933</v>
      </c>
      <c r="G107">
        <v>4.2329999999999997</v>
      </c>
      <c r="H107" s="51" t="s">
        <v>81</v>
      </c>
      <c r="O107" s="76" t="s">
        <v>110</v>
      </c>
      <c r="P107" t="s">
        <v>42</v>
      </c>
      <c r="Q107" t="s">
        <v>42</v>
      </c>
      <c r="R107" t="s">
        <v>42</v>
      </c>
      <c r="S107" s="51" t="s">
        <v>49</v>
      </c>
      <c r="T107" s="51" t="s">
        <v>134</v>
      </c>
      <c r="U107" s="9" t="s">
        <v>150</v>
      </c>
      <c r="V107" s="9" t="s">
        <v>151</v>
      </c>
      <c r="W107" s="9" t="s">
        <v>152</v>
      </c>
      <c r="X107" t="s">
        <v>63</v>
      </c>
      <c r="Y107" s="51">
        <v>123</v>
      </c>
      <c r="Z107" s="51"/>
      <c r="AA107" s="51"/>
      <c r="AB107" s="51"/>
      <c r="AC107" s="51">
        <v>3</v>
      </c>
      <c r="AD107" t="s">
        <v>47</v>
      </c>
      <c r="AE107" s="51">
        <v>14200</v>
      </c>
      <c r="AF107" s="51">
        <v>14700</v>
      </c>
    </row>
    <row r="108" spans="1:32" ht="90" hidden="1">
      <c r="A108">
        <v>14</v>
      </c>
      <c r="B108">
        <v>102</v>
      </c>
      <c r="C108" s="9" t="s">
        <v>163</v>
      </c>
      <c r="D108" s="9" t="s">
        <v>161</v>
      </c>
      <c r="E108" s="9" t="s">
        <v>162</v>
      </c>
      <c r="F108">
        <v>48.933</v>
      </c>
      <c r="G108">
        <v>4.2329999999999997</v>
      </c>
      <c r="H108" s="51" t="s">
        <v>81</v>
      </c>
      <c r="O108" s="76" t="s">
        <v>110</v>
      </c>
      <c r="P108" t="s">
        <v>42</v>
      </c>
      <c r="Q108" t="s">
        <v>42</v>
      </c>
      <c r="R108" t="s">
        <v>42</v>
      </c>
      <c r="S108" s="51" t="s">
        <v>49</v>
      </c>
      <c r="T108" s="51" t="s">
        <v>134</v>
      </c>
      <c r="U108" s="9" t="s">
        <v>150</v>
      </c>
      <c r="V108" s="9" t="s">
        <v>151</v>
      </c>
      <c r="W108" s="9" t="s">
        <v>152</v>
      </c>
      <c r="X108" t="s">
        <v>63</v>
      </c>
      <c r="Y108" s="51">
        <v>123</v>
      </c>
      <c r="Z108" s="51"/>
      <c r="AA108" s="51"/>
      <c r="AB108" s="51"/>
      <c r="AC108" s="51">
        <v>3</v>
      </c>
      <c r="AD108" t="s">
        <v>47</v>
      </c>
      <c r="AE108" s="51">
        <v>14300</v>
      </c>
      <c r="AF108" s="51">
        <v>13800</v>
      </c>
    </row>
    <row r="109" spans="1:32" ht="90" hidden="1">
      <c r="A109">
        <v>14</v>
      </c>
      <c r="B109">
        <v>103</v>
      </c>
      <c r="C109" s="9" t="s">
        <v>164</v>
      </c>
      <c r="D109" s="9" t="s">
        <v>161</v>
      </c>
      <c r="E109" s="9" t="s">
        <v>162</v>
      </c>
      <c r="F109">
        <v>48.933</v>
      </c>
      <c r="G109">
        <v>4.2329999999999997</v>
      </c>
      <c r="H109" s="51" t="s">
        <v>81</v>
      </c>
      <c r="O109" s="76" t="s">
        <v>110</v>
      </c>
      <c r="P109" t="s">
        <v>42</v>
      </c>
      <c r="Q109" t="s">
        <v>42</v>
      </c>
      <c r="R109" t="s">
        <v>42</v>
      </c>
      <c r="S109" s="51" t="s">
        <v>49</v>
      </c>
      <c r="T109" s="51" t="s">
        <v>134</v>
      </c>
      <c r="U109" s="9" t="s">
        <v>150</v>
      </c>
      <c r="V109" s="9" t="s">
        <v>151</v>
      </c>
      <c r="W109" s="9" t="s">
        <v>152</v>
      </c>
      <c r="X109" t="s">
        <v>63</v>
      </c>
      <c r="Y109" s="51">
        <v>84</v>
      </c>
      <c r="Z109" s="51"/>
      <c r="AA109" s="51"/>
      <c r="AB109" s="51"/>
      <c r="AC109" s="51">
        <v>3</v>
      </c>
      <c r="AD109" t="s">
        <v>47</v>
      </c>
      <c r="AE109" s="51">
        <v>12500</v>
      </c>
      <c r="AF109" s="51">
        <v>11800</v>
      </c>
    </row>
    <row r="110" spans="1:32" ht="90" hidden="1">
      <c r="A110">
        <v>14</v>
      </c>
      <c r="B110">
        <v>104</v>
      </c>
      <c r="C110" s="9" t="s">
        <v>165</v>
      </c>
      <c r="D110" s="9" t="s">
        <v>161</v>
      </c>
      <c r="E110" s="9" t="s">
        <v>162</v>
      </c>
      <c r="F110">
        <v>48.933</v>
      </c>
      <c r="G110">
        <v>4.2329999999999997</v>
      </c>
      <c r="H110" s="51" t="s">
        <v>81</v>
      </c>
      <c r="O110" s="76" t="s">
        <v>110</v>
      </c>
      <c r="P110" t="s">
        <v>42</v>
      </c>
      <c r="Q110" t="s">
        <v>42</v>
      </c>
      <c r="R110" t="s">
        <v>42</v>
      </c>
      <c r="S110" s="51" t="s">
        <v>49</v>
      </c>
      <c r="T110" s="51" t="s">
        <v>134</v>
      </c>
      <c r="U110" s="9" t="s">
        <v>150</v>
      </c>
      <c r="V110" s="9" t="s">
        <v>151</v>
      </c>
      <c r="W110" s="9" t="s">
        <v>152</v>
      </c>
      <c r="X110" t="s">
        <v>63</v>
      </c>
      <c r="Y110" s="51">
        <v>84</v>
      </c>
      <c r="Z110" s="51"/>
      <c r="AA110" s="51"/>
      <c r="AB110" s="51"/>
      <c r="AC110" s="51">
        <v>3</v>
      </c>
      <c r="AD110" t="s">
        <v>47</v>
      </c>
      <c r="AE110" s="51">
        <v>13900</v>
      </c>
      <c r="AF110" s="51">
        <v>11700</v>
      </c>
    </row>
    <row r="111" spans="1:32" ht="60" hidden="1">
      <c r="A111">
        <v>15</v>
      </c>
      <c r="B111">
        <v>105</v>
      </c>
      <c r="C111" s="9" t="s">
        <v>166</v>
      </c>
      <c r="D111" s="9" t="s">
        <v>167</v>
      </c>
      <c r="E111" s="9" t="s">
        <v>168</v>
      </c>
      <c r="F111">
        <v>55.470999999999997</v>
      </c>
      <c r="G111">
        <v>9.1110000000000007</v>
      </c>
      <c r="H111" s="51" t="s">
        <v>109</v>
      </c>
      <c r="M111" s="51">
        <v>6.5</v>
      </c>
      <c r="N111" s="51">
        <v>11.2</v>
      </c>
      <c r="O111" s="76" t="s">
        <v>169</v>
      </c>
      <c r="P111" t="s">
        <v>42</v>
      </c>
      <c r="Q111" t="s">
        <v>42</v>
      </c>
      <c r="R111" t="s">
        <v>41</v>
      </c>
      <c r="S111" s="51" t="s">
        <v>49</v>
      </c>
      <c r="T111" s="51" t="s">
        <v>134</v>
      </c>
      <c r="U111" s="9" t="s">
        <v>170</v>
      </c>
      <c r="V111" s="9" t="s">
        <v>171</v>
      </c>
      <c r="W111" s="9" t="s">
        <v>172</v>
      </c>
      <c r="AC111" s="51">
        <v>3</v>
      </c>
      <c r="AD111" t="s">
        <v>47</v>
      </c>
      <c r="AE111" s="51">
        <v>7170</v>
      </c>
      <c r="AF111" s="51">
        <v>3500</v>
      </c>
    </row>
    <row r="112" spans="1:32" ht="60" hidden="1">
      <c r="A112">
        <v>15</v>
      </c>
      <c r="B112">
        <v>106</v>
      </c>
      <c r="C112" s="9" t="s">
        <v>166</v>
      </c>
      <c r="D112" s="9" t="s">
        <v>167</v>
      </c>
      <c r="E112" s="9" t="s">
        <v>168</v>
      </c>
      <c r="F112">
        <v>55.470999999999997</v>
      </c>
      <c r="G112">
        <v>9.1110000000000007</v>
      </c>
      <c r="H112" s="51" t="s">
        <v>109</v>
      </c>
      <c r="M112" s="51">
        <v>6.5</v>
      </c>
      <c r="N112" s="51">
        <v>11.2</v>
      </c>
      <c r="O112" s="76" t="s">
        <v>169</v>
      </c>
      <c r="P112" t="s">
        <v>42</v>
      </c>
      <c r="Q112" t="s">
        <v>42</v>
      </c>
      <c r="R112" t="s">
        <v>41</v>
      </c>
      <c r="S112" s="51" t="s">
        <v>49</v>
      </c>
      <c r="T112" s="51" t="s">
        <v>134</v>
      </c>
      <c r="U112" s="9" t="s">
        <v>170</v>
      </c>
      <c r="V112" s="9" t="s">
        <v>171</v>
      </c>
      <c r="W112" s="9" t="s">
        <v>172</v>
      </c>
      <c r="AC112" s="51">
        <v>3</v>
      </c>
      <c r="AD112" t="s">
        <v>47</v>
      </c>
      <c r="AE112" s="51">
        <v>7300</v>
      </c>
    </row>
    <row r="113" spans="1:35" ht="60" hidden="1">
      <c r="A113">
        <v>15</v>
      </c>
      <c r="B113">
        <v>107</v>
      </c>
      <c r="C113" s="9" t="s">
        <v>166</v>
      </c>
      <c r="D113" s="9" t="s">
        <v>167</v>
      </c>
      <c r="E113" s="9" t="s">
        <v>168</v>
      </c>
      <c r="F113">
        <v>55.470999999999997</v>
      </c>
      <c r="G113">
        <v>9.1110000000000007</v>
      </c>
      <c r="H113" s="51" t="s">
        <v>109</v>
      </c>
      <c r="M113" s="51">
        <v>6.5</v>
      </c>
      <c r="N113" s="51">
        <v>11.2</v>
      </c>
      <c r="O113" s="76" t="s">
        <v>169</v>
      </c>
      <c r="P113" t="s">
        <v>42</v>
      </c>
      <c r="Q113" t="s">
        <v>42</v>
      </c>
      <c r="R113" t="s">
        <v>41</v>
      </c>
      <c r="S113" s="51" t="s">
        <v>49</v>
      </c>
      <c r="T113" s="51" t="s">
        <v>134</v>
      </c>
      <c r="U113" s="9" t="s">
        <v>170</v>
      </c>
      <c r="V113" s="9" t="s">
        <v>171</v>
      </c>
      <c r="W113" s="9" t="s">
        <v>172</v>
      </c>
      <c r="AC113" s="51">
        <v>3</v>
      </c>
      <c r="AD113" t="s">
        <v>47</v>
      </c>
      <c r="AE113" s="51">
        <v>7530</v>
      </c>
    </row>
    <row r="114" spans="1:35" ht="60" hidden="1">
      <c r="A114">
        <v>16</v>
      </c>
      <c r="B114">
        <v>108</v>
      </c>
      <c r="C114" s="9" t="s">
        <v>173</v>
      </c>
      <c r="D114" s="9" t="s">
        <v>174</v>
      </c>
      <c r="E114" s="9" t="s">
        <v>175</v>
      </c>
      <c r="F114">
        <v>55.47</v>
      </c>
      <c r="G114">
        <v>9.19</v>
      </c>
      <c r="H114" s="51" t="s">
        <v>98</v>
      </c>
      <c r="N114" s="51">
        <v>5.5</v>
      </c>
      <c r="O114" s="76" t="s">
        <v>138</v>
      </c>
      <c r="P114" t="s">
        <v>42</v>
      </c>
      <c r="Q114" t="s">
        <v>42</v>
      </c>
      <c r="R114" t="s">
        <v>41</v>
      </c>
      <c r="S114" s="51" t="s">
        <v>49</v>
      </c>
      <c r="T114" s="51" t="s">
        <v>134</v>
      </c>
      <c r="U114" s="9" t="s">
        <v>170</v>
      </c>
      <c r="V114" s="9" t="s">
        <v>171</v>
      </c>
      <c r="W114" s="9" t="s">
        <v>172</v>
      </c>
      <c r="X114" t="s">
        <v>63</v>
      </c>
      <c r="Y114" s="51">
        <v>100</v>
      </c>
      <c r="Z114" s="51"/>
      <c r="AA114" s="51"/>
      <c r="AB114" s="51"/>
      <c r="AC114" s="51">
        <v>3</v>
      </c>
      <c r="AD114" t="s">
        <v>47</v>
      </c>
      <c r="AE114" s="51">
        <v>2400</v>
      </c>
    </row>
    <row r="115" spans="1:35" ht="60" hidden="1">
      <c r="A115">
        <v>16</v>
      </c>
      <c r="B115">
        <v>109</v>
      </c>
      <c r="C115" s="9" t="s">
        <v>173</v>
      </c>
      <c r="D115" s="9" t="s">
        <v>174</v>
      </c>
      <c r="E115" s="9" t="s">
        <v>175</v>
      </c>
      <c r="F115">
        <v>55.47</v>
      </c>
      <c r="G115">
        <v>9.19</v>
      </c>
      <c r="H115" s="51" t="s">
        <v>98</v>
      </c>
      <c r="N115" s="51">
        <v>5.5</v>
      </c>
      <c r="O115" s="76" t="s">
        <v>138</v>
      </c>
      <c r="P115" t="s">
        <v>42</v>
      </c>
      <c r="Q115" t="s">
        <v>42</v>
      </c>
      <c r="R115" t="s">
        <v>41</v>
      </c>
      <c r="S115" s="51" t="s">
        <v>49</v>
      </c>
      <c r="T115" s="51" t="s">
        <v>134</v>
      </c>
      <c r="U115" s="9" t="s">
        <v>170</v>
      </c>
      <c r="V115" s="9" t="s">
        <v>171</v>
      </c>
      <c r="W115" s="9" t="s">
        <v>172</v>
      </c>
      <c r="X115" t="s">
        <v>63</v>
      </c>
      <c r="Y115" s="51">
        <v>100</v>
      </c>
      <c r="Z115" s="51"/>
      <c r="AA115" s="51"/>
      <c r="AB115" s="51"/>
      <c r="AC115" s="51">
        <v>3</v>
      </c>
      <c r="AD115" t="s">
        <v>47</v>
      </c>
      <c r="AE115" s="51">
        <v>3100</v>
      </c>
    </row>
    <row r="116" spans="1:35" ht="60" hidden="1">
      <c r="A116">
        <v>16</v>
      </c>
      <c r="B116">
        <v>110</v>
      </c>
      <c r="C116" s="9" t="s">
        <v>173</v>
      </c>
      <c r="D116" s="9" t="s">
        <v>174</v>
      </c>
      <c r="E116" s="9" t="s">
        <v>175</v>
      </c>
      <c r="F116">
        <v>55.47</v>
      </c>
      <c r="G116">
        <v>9.19</v>
      </c>
      <c r="H116" s="51" t="s">
        <v>98</v>
      </c>
      <c r="N116" s="51">
        <v>5.5</v>
      </c>
      <c r="O116" s="76" t="s">
        <v>138</v>
      </c>
      <c r="P116" t="s">
        <v>42</v>
      </c>
      <c r="Q116" t="s">
        <v>42</v>
      </c>
      <c r="R116" t="s">
        <v>41</v>
      </c>
      <c r="S116" s="51" t="s">
        <v>49</v>
      </c>
      <c r="T116" s="51" t="s">
        <v>176</v>
      </c>
      <c r="U116" s="9" t="s">
        <v>170</v>
      </c>
      <c r="V116" s="9" t="s">
        <v>171</v>
      </c>
      <c r="W116" s="9" t="s">
        <v>172</v>
      </c>
      <c r="X116" t="s">
        <v>63</v>
      </c>
      <c r="Y116" s="51">
        <v>100</v>
      </c>
      <c r="Z116" s="51"/>
      <c r="AA116" s="51"/>
      <c r="AB116" s="51"/>
      <c r="AC116" s="51">
        <v>3</v>
      </c>
      <c r="AD116" t="s">
        <v>47</v>
      </c>
      <c r="AE116" s="51">
        <v>3300</v>
      </c>
    </row>
    <row r="117" spans="1:35" ht="60" hidden="1">
      <c r="A117">
        <v>16</v>
      </c>
      <c r="B117">
        <v>111</v>
      </c>
      <c r="C117" s="9" t="s">
        <v>173</v>
      </c>
      <c r="D117" s="9" t="s">
        <v>174</v>
      </c>
      <c r="E117" s="9" t="s">
        <v>175</v>
      </c>
      <c r="F117">
        <v>55.47</v>
      </c>
      <c r="G117">
        <v>9.19</v>
      </c>
      <c r="H117" s="51" t="s">
        <v>98</v>
      </c>
      <c r="N117" s="51">
        <v>5.5</v>
      </c>
      <c r="O117" s="76" t="s">
        <v>138</v>
      </c>
      <c r="P117" t="s">
        <v>42</v>
      </c>
      <c r="Q117" t="s">
        <v>42</v>
      </c>
      <c r="R117" t="s">
        <v>41</v>
      </c>
      <c r="S117" s="51" t="s">
        <v>49</v>
      </c>
      <c r="T117" s="51" t="s">
        <v>134</v>
      </c>
      <c r="U117" s="9" t="s">
        <v>170</v>
      </c>
      <c r="V117" s="9" t="s">
        <v>171</v>
      </c>
      <c r="W117" s="9" t="s">
        <v>172</v>
      </c>
      <c r="X117" t="s">
        <v>63</v>
      </c>
      <c r="Y117" s="51">
        <v>100</v>
      </c>
      <c r="Z117" s="51"/>
      <c r="AA117" s="51"/>
      <c r="AB117" s="51"/>
      <c r="AC117" s="51">
        <v>3</v>
      </c>
      <c r="AD117" t="s">
        <v>47</v>
      </c>
      <c r="AE117" s="51">
        <v>2700</v>
      </c>
    </row>
    <row r="118" spans="1:35" ht="60" hidden="1">
      <c r="A118">
        <v>16</v>
      </c>
      <c r="B118">
        <v>112</v>
      </c>
      <c r="C118" s="9" t="s">
        <v>173</v>
      </c>
      <c r="D118" s="9" t="s">
        <v>174</v>
      </c>
      <c r="E118" s="9" t="s">
        <v>175</v>
      </c>
      <c r="F118">
        <v>55.47</v>
      </c>
      <c r="G118">
        <v>9.19</v>
      </c>
      <c r="H118" s="51" t="s">
        <v>98</v>
      </c>
      <c r="N118" s="51">
        <v>5.5</v>
      </c>
      <c r="O118" s="76" t="s">
        <v>138</v>
      </c>
      <c r="P118" t="s">
        <v>42</v>
      </c>
      <c r="Q118" t="s">
        <v>42</v>
      </c>
      <c r="R118" t="s">
        <v>41</v>
      </c>
      <c r="S118" s="51" t="s">
        <v>49</v>
      </c>
      <c r="T118" s="51" t="s">
        <v>134</v>
      </c>
      <c r="U118" s="9" t="s">
        <v>170</v>
      </c>
      <c r="V118" s="9" t="s">
        <v>171</v>
      </c>
      <c r="W118" s="9" t="s">
        <v>172</v>
      </c>
      <c r="X118" t="s">
        <v>63</v>
      </c>
      <c r="Y118" s="51">
        <v>100</v>
      </c>
      <c r="Z118" s="51"/>
      <c r="AA118" s="51"/>
      <c r="AB118" s="51"/>
      <c r="AC118" s="51">
        <v>3</v>
      </c>
      <c r="AD118" t="s">
        <v>47</v>
      </c>
      <c r="AE118" s="51">
        <v>3100</v>
      </c>
    </row>
    <row r="119" spans="1:35" ht="60" hidden="1">
      <c r="A119">
        <v>16</v>
      </c>
      <c r="B119">
        <v>113</v>
      </c>
      <c r="C119" s="9" t="s">
        <v>173</v>
      </c>
      <c r="D119" s="9" t="s">
        <v>174</v>
      </c>
      <c r="E119" s="9" t="s">
        <v>175</v>
      </c>
      <c r="F119">
        <v>55.47</v>
      </c>
      <c r="G119">
        <v>9.19</v>
      </c>
      <c r="H119" s="51" t="s">
        <v>98</v>
      </c>
      <c r="N119" s="51">
        <v>5.5</v>
      </c>
      <c r="O119" s="76" t="s">
        <v>138</v>
      </c>
      <c r="P119" t="s">
        <v>42</v>
      </c>
      <c r="Q119" t="s">
        <v>42</v>
      </c>
      <c r="R119" t="s">
        <v>41</v>
      </c>
      <c r="S119" s="51" t="s">
        <v>49</v>
      </c>
      <c r="T119" s="51" t="s">
        <v>176</v>
      </c>
      <c r="U119" s="9" t="s">
        <v>170</v>
      </c>
      <c r="V119" s="9" t="s">
        <v>171</v>
      </c>
      <c r="W119" s="9" t="s">
        <v>172</v>
      </c>
      <c r="X119" t="s">
        <v>63</v>
      </c>
      <c r="Y119" s="51">
        <v>100</v>
      </c>
      <c r="Z119" s="51"/>
      <c r="AA119" s="51"/>
      <c r="AB119" s="51"/>
      <c r="AC119" s="51">
        <v>3</v>
      </c>
      <c r="AD119" t="s">
        <v>47</v>
      </c>
      <c r="AE119" s="51">
        <v>3500</v>
      </c>
    </row>
    <row r="120" spans="1:35" ht="60" hidden="1">
      <c r="A120">
        <v>16</v>
      </c>
      <c r="B120">
        <v>114</v>
      </c>
      <c r="C120" s="9" t="s">
        <v>173</v>
      </c>
      <c r="D120" s="9" t="s">
        <v>174</v>
      </c>
      <c r="E120" s="9" t="s">
        <v>175</v>
      </c>
      <c r="F120">
        <v>55.47</v>
      </c>
      <c r="G120">
        <v>9.19</v>
      </c>
      <c r="H120" s="51" t="s">
        <v>98</v>
      </c>
      <c r="N120" s="51">
        <v>5.5</v>
      </c>
      <c r="O120" s="76" t="s">
        <v>138</v>
      </c>
      <c r="P120" t="s">
        <v>42</v>
      </c>
      <c r="Q120" t="s">
        <v>42</v>
      </c>
      <c r="R120" t="s">
        <v>41</v>
      </c>
      <c r="S120" s="51" t="s">
        <v>49</v>
      </c>
      <c r="T120" s="51" t="s">
        <v>134</v>
      </c>
      <c r="U120" s="9" t="s">
        <v>170</v>
      </c>
      <c r="V120" s="9" t="s">
        <v>171</v>
      </c>
      <c r="W120" s="9" t="s">
        <v>172</v>
      </c>
      <c r="X120" t="s">
        <v>63</v>
      </c>
      <c r="Y120" s="51">
        <v>100</v>
      </c>
      <c r="Z120" s="51"/>
      <c r="AA120" s="51"/>
      <c r="AB120" s="51"/>
      <c r="AC120" s="51">
        <v>3</v>
      </c>
      <c r="AD120" t="s">
        <v>47</v>
      </c>
      <c r="AE120" s="51">
        <v>2700</v>
      </c>
    </row>
    <row r="121" spans="1:35" ht="60" hidden="1">
      <c r="A121">
        <v>16</v>
      </c>
      <c r="B121">
        <v>115</v>
      </c>
      <c r="C121" s="9" t="s">
        <v>173</v>
      </c>
      <c r="D121" s="9" t="s">
        <v>174</v>
      </c>
      <c r="E121" s="9" t="s">
        <v>175</v>
      </c>
      <c r="F121">
        <v>55.47</v>
      </c>
      <c r="G121">
        <v>9.19</v>
      </c>
      <c r="H121" s="51" t="s">
        <v>98</v>
      </c>
      <c r="N121" s="51">
        <v>5.5</v>
      </c>
      <c r="O121" s="76" t="s">
        <v>138</v>
      </c>
      <c r="P121" t="s">
        <v>42</v>
      </c>
      <c r="Q121" t="s">
        <v>42</v>
      </c>
      <c r="R121" t="s">
        <v>41</v>
      </c>
      <c r="S121" s="51" t="s">
        <v>49</v>
      </c>
      <c r="T121" s="51" t="s">
        <v>134</v>
      </c>
      <c r="U121" s="9" t="s">
        <v>170</v>
      </c>
      <c r="V121" s="9" t="s">
        <v>171</v>
      </c>
      <c r="W121" s="9" t="s">
        <v>172</v>
      </c>
      <c r="X121" t="s">
        <v>63</v>
      </c>
      <c r="Y121" s="51">
        <v>100</v>
      </c>
      <c r="Z121" s="51"/>
      <c r="AA121" s="51"/>
      <c r="AB121" s="51"/>
      <c r="AC121" s="51">
        <v>3</v>
      </c>
      <c r="AD121" t="s">
        <v>47</v>
      </c>
      <c r="AE121" s="51">
        <v>3200</v>
      </c>
    </row>
    <row r="122" spans="1:35" ht="60" hidden="1">
      <c r="A122">
        <v>16</v>
      </c>
      <c r="B122">
        <v>116</v>
      </c>
      <c r="C122" s="9" t="s">
        <v>173</v>
      </c>
      <c r="D122" s="9" t="s">
        <v>174</v>
      </c>
      <c r="E122" s="9" t="s">
        <v>175</v>
      </c>
      <c r="F122">
        <v>55.47</v>
      </c>
      <c r="G122">
        <v>9.19</v>
      </c>
      <c r="H122" s="51" t="s">
        <v>98</v>
      </c>
      <c r="N122" s="51">
        <v>5.5</v>
      </c>
      <c r="O122" s="76" t="s">
        <v>138</v>
      </c>
      <c r="P122" t="s">
        <v>42</v>
      </c>
      <c r="Q122" t="s">
        <v>42</v>
      </c>
      <c r="R122" t="s">
        <v>41</v>
      </c>
      <c r="S122" s="51" t="s">
        <v>49</v>
      </c>
      <c r="T122" s="51" t="s">
        <v>176</v>
      </c>
      <c r="U122" s="9" t="s">
        <v>170</v>
      </c>
      <c r="V122" s="9" t="s">
        <v>171</v>
      </c>
      <c r="W122" s="9" t="s">
        <v>172</v>
      </c>
      <c r="X122" t="s">
        <v>63</v>
      </c>
      <c r="Y122" s="51">
        <v>100</v>
      </c>
      <c r="Z122" s="51"/>
      <c r="AA122" s="51"/>
      <c r="AB122" s="51"/>
      <c r="AC122" s="51">
        <v>3</v>
      </c>
      <c r="AD122" t="s">
        <v>47</v>
      </c>
      <c r="AE122" s="51">
        <v>3500</v>
      </c>
    </row>
    <row r="123" spans="1:35" ht="60" hidden="1">
      <c r="A123">
        <v>16</v>
      </c>
      <c r="B123">
        <v>117</v>
      </c>
      <c r="C123" s="9" t="s">
        <v>173</v>
      </c>
      <c r="D123" s="9" t="s">
        <v>174</v>
      </c>
      <c r="E123" s="9" t="s">
        <v>175</v>
      </c>
      <c r="F123">
        <v>55.47</v>
      </c>
      <c r="G123">
        <v>9.19</v>
      </c>
      <c r="H123" s="51" t="s">
        <v>98</v>
      </c>
      <c r="N123" s="51">
        <v>5.5</v>
      </c>
      <c r="O123" s="76" t="s">
        <v>138</v>
      </c>
      <c r="P123" t="s">
        <v>42</v>
      </c>
      <c r="Q123" t="s">
        <v>42</v>
      </c>
      <c r="R123" t="s">
        <v>41</v>
      </c>
      <c r="S123" s="51" t="s">
        <v>49</v>
      </c>
      <c r="T123" s="51" t="s">
        <v>134</v>
      </c>
      <c r="U123" s="9" t="s">
        <v>170</v>
      </c>
      <c r="V123" s="9" t="s">
        <v>171</v>
      </c>
      <c r="W123" s="9" t="s">
        <v>172</v>
      </c>
      <c r="X123" t="s">
        <v>63</v>
      </c>
      <c r="Y123" s="51">
        <v>100</v>
      </c>
      <c r="Z123" s="51"/>
      <c r="AA123" s="51"/>
      <c r="AB123" s="51"/>
      <c r="AC123" s="51">
        <v>3</v>
      </c>
      <c r="AD123" t="s">
        <v>47</v>
      </c>
      <c r="AE123" s="51">
        <v>2500</v>
      </c>
    </row>
    <row r="124" spans="1:35" ht="60" hidden="1">
      <c r="A124">
        <v>16</v>
      </c>
      <c r="B124">
        <v>118</v>
      </c>
      <c r="C124" s="9" t="s">
        <v>173</v>
      </c>
      <c r="D124" s="9" t="s">
        <v>174</v>
      </c>
      <c r="E124" s="9" t="s">
        <v>175</v>
      </c>
      <c r="F124">
        <v>55.47</v>
      </c>
      <c r="G124">
        <v>9.19</v>
      </c>
      <c r="H124" s="51" t="s">
        <v>98</v>
      </c>
      <c r="N124" s="51">
        <v>5.5</v>
      </c>
      <c r="O124" s="76" t="s">
        <v>138</v>
      </c>
      <c r="P124" t="s">
        <v>42</v>
      </c>
      <c r="Q124" t="s">
        <v>42</v>
      </c>
      <c r="R124" t="s">
        <v>41</v>
      </c>
      <c r="S124" s="51" t="s">
        <v>49</v>
      </c>
      <c r="T124" s="51" t="s">
        <v>134</v>
      </c>
      <c r="U124" s="9" t="s">
        <v>170</v>
      </c>
      <c r="V124" s="9" t="s">
        <v>171</v>
      </c>
      <c r="W124" s="9" t="s">
        <v>172</v>
      </c>
      <c r="X124" t="s">
        <v>63</v>
      </c>
      <c r="Y124" s="51">
        <v>100</v>
      </c>
      <c r="Z124" s="51"/>
      <c r="AA124" s="51"/>
      <c r="AB124" s="51"/>
      <c r="AC124" s="51">
        <v>3</v>
      </c>
      <c r="AD124" t="s">
        <v>47</v>
      </c>
      <c r="AE124" s="51">
        <v>3100</v>
      </c>
    </row>
    <row r="125" spans="1:35" ht="60" hidden="1">
      <c r="A125">
        <v>16</v>
      </c>
      <c r="B125">
        <v>119</v>
      </c>
      <c r="C125" s="9" t="s">
        <v>173</v>
      </c>
      <c r="D125" s="9" t="s">
        <v>174</v>
      </c>
      <c r="E125" s="9" t="s">
        <v>175</v>
      </c>
      <c r="F125">
        <v>55.47</v>
      </c>
      <c r="G125">
        <v>9.19</v>
      </c>
      <c r="H125" s="51" t="s">
        <v>98</v>
      </c>
      <c r="N125" s="51">
        <v>5.5</v>
      </c>
      <c r="O125" s="76" t="s">
        <v>138</v>
      </c>
      <c r="P125" t="s">
        <v>42</v>
      </c>
      <c r="Q125" t="s">
        <v>42</v>
      </c>
      <c r="R125" t="s">
        <v>41</v>
      </c>
      <c r="S125" s="51" t="s">
        <v>49</v>
      </c>
      <c r="T125" s="51" t="s">
        <v>176</v>
      </c>
      <c r="U125" s="9" t="s">
        <v>170</v>
      </c>
      <c r="V125" s="9" t="s">
        <v>171</v>
      </c>
      <c r="W125" s="9" t="s">
        <v>172</v>
      </c>
      <c r="X125" t="s">
        <v>63</v>
      </c>
      <c r="Y125" s="51">
        <v>100</v>
      </c>
      <c r="Z125" s="51"/>
      <c r="AA125" s="51"/>
      <c r="AB125" s="51"/>
      <c r="AC125" s="51">
        <v>3</v>
      </c>
      <c r="AD125" t="s">
        <v>47</v>
      </c>
      <c r="AE125" s="51">
        <v>3400</v>
      </c>
    </row>
    <row r="126" spans="1:35" ht="45" hidden="1">
      <c r="A126">
        <v>17</v>
      </c>
      <c r="B126">
        <v>120</v>
      </c>
      <c r="C126" s="9" t="s">
        <v>177</v>
      </c>
      <c r="D126" s="9" t="s">
        <v>178</v>
      </c>
      <c r="E126" s="9" t="s">
        <v>179</v>
      </c>
      <c r="F126">
        <v>57.183</v>
      </c>
      <c r="G126">
        <v>-2.25</v>
      </c>
      <c r="H126" t="s">
        <v>97</v>
      </c>
      <c r="O126" s="77" t="s">
        <v>180</v>
      </c>
      <c r="P126" t="s">
        <v>42</v>
      </c>
      <c r="Q126" t="s">
        <v>41</v>
      </c>
      <c r="R126" t="s">
        <v>42</v>
      </c>
      <c r="T126" t="s">
        <v>147</v>
      </c>
      <c r="U126" s="53" t="s">
        <v>111</v>
      </c>
      <c r="V126" s="9" t="s">
        <v>112</v>
      </c>
      <c r="W126" s="9" t="s">
        <v>113</v>
      </c>
      <c r="AC126">
        <v>2</v>
      </c>
      <c r="AD126" t="s">
        <v>47</v>
      </c>
      <c r="AE126" s="51">
        <v>5060</v>
      </c>
      <c r="AI126" s="51">
        <v>0.19500000000000001</v>
      </c>
    </row>
    <row r="127" spans="1:35" ht="45" hidden="1">
      <c r="A127">
        <v>17</v>
      </c>
      <c r="B127">
        <v>121</v>
      </c>
      <c r="C127" s="9" t="s">
        <v>177</v>
      </c>
      <c r="D127" s="9" t="s">
        <v>178</v>
      </c>
      <c r="E127" s="9" t="s">
        <v>179</v>
      </c>
      <c r="F127">
        <v>57.183</v>
      </c>
      <c r="G127">
        <v>-2.25</v>
      </c>
      <c r="H127" t="s">
        <v>97</v>
      </c>
      <c r="O127" s="77" t="s">
        <v>180</v>
      </c>
      <c r="P127" t="s">
        <v>42</v>
      </c>
      <c r="Q127" t="s">
        <v>41</v>
      </c>
      <c r="R127" t="s">
        <v>42</v>
      </c>
      <c r="T127" t="s">
        <v>147</v>
      </c>
      <c r="U127" s="53" t="s">
        <v>111</v>
      </c>
      <c r="V127" s="9" t="s">
        <v>112</v>
      </c>
      <c r="W127" s="9" t="s">
        <v>113</v>
      </c>
      <c r="AC127">
        <v>2</v>
      </c>
      <c r="AD127" t="s">
        <v>47</v>
      </c>
      <c r="AE127" s="51">
        <v>5320</v>
      </c>
      <c r="AI127" s="51">
        <v>0.19500000000000001</v>
      </c>
    </row>
    <row r="128" spans="1:35" ht="45" hidden="1">
      <c r="A128">
        <v>17</v>
      </c>
      <c r="B128">
        <v>122</v>
      </c>
      <c r="C128" s="9" t="s">
        <v>177</v>
      </c>
      <c r="D128" s="9" t="s">
        <v>178</v>
      </c>
      <c r="E128" s="9" t="s">
        <v>179</v>
      </c>
      <c r="F128">
        <v>57.183</v>
      </c>
      <c r="G128">
        <v>-2.25</v>
      </c>
      <c r="H128" t="s">
        <v>97</v>
      </c>
      <c r="O128" s="77" t="s">
        <v>180</v>
      </c>
      <c r="P128" t="s">
        <v>42</v>
      </c>
      <c r="Q128" t="s">
        <v>41</v>
      </c>
      <c r="R128" t="s">
        <v>42</v>
      </c>
      <c r="T128" t="s">
        <v>147</v>
      </c>
      <c r="U128" s="53" t="s">
        <v>111</v>
      </c>
      <c r="V128" s="9" t="s">
        <v>112</v>
      </c>
      <c r="W128" s="9" t="s">
        <v>113</v>
      </c>
      <c r="AC128">
        <v>2</v>
      </c>
      <c r="AD128" t="s">
        <v>47</v>
      </c>
      <c r="AE128" s="51">
        <v>4090</v>
      </c>
      <c r="AI128" s="51">
        <v>0.28199999999999997</v>
      </c>
    </row>
    <row r="129" spans="1:36" ht="45" hidden="1">
      <c r="A129">
        <v>17</v>
      </c>
      <c r="B129">
        <v>123</v>
      </c>
      <c r="C129" s="9" t="s">
        <v>177</v>
      </c>
      <c r="D129" s="9" t="s">
        <v>178</v>
      </c>
      <c r="E129" s="9" t="s">
        <v>179</v>
      </c>
      <c r="F129">
        <v>57.183</v>
      </c>
      <c r="G129">
        <v>-2.25</v>
      </c>
      <c r="H129" t="s">
        <v>97</v>
      </c>
      <c r="O129" s="77" t="s">
        <v>180</v>
      </c>
      <c r="P129" t="s">
        <v>42</v>
      </c>
      <c r="Q129" t="s">
        <v>41</v>
      </c>
      <c r="R129" t="s">
        <v>42</v>
      </c>
      <c r="T129" t="s">
        <v>147</v>
      </c>
      <c r="U129" s="53" t="s">
        <v>111</v>
      </c>
      <c r="V129" s="9" t="s">
        <v>112</v>
      </c>
      <c r="W129" s="9" t="s">
        <v>113</v>
      </c>
      <c r="AC129">
        <v>2</v>
      </c>
      <c r="AD129" t="s">
        <v>47</v>
      </c>
      <c r="AE129" s="51">
        <v>4590</v>
      </c>
      <c r="AI129" s="51">
        <v>0.28199999999999997</v>
      </c>
    </row>
    <row r="130" spans="1:36" ht="52.9" hidden="1" customHeight="1">
      <c r="A130">
        <v>18</v>
      </c>
      <c r="B130">
        <v>124</v>
      </c>
      <c r="C130" s="9" t="s">
        <v>181</v>
      </c>
      <c r="D130" s="9" t="s">
        <v>182</v>
      </c>
      <c r="E130" s="9" t="s">
        <v>183</v>
      </c>
      <c r="F130">
        <v>51.393999999999998</v>
      </c>
      <c r="G130">
        <v>11.878</v>
      </c>
      <c r="H130" t="s">
        <v>120</v>
      </c>
      <c r="Q130" t="s">
        <v>41</v>
      </c>
      <c r="R130" t="s">
        <v>42</v>
      </c>
      <c r="T130" s="50" t="s">
        <v>147</v>
      </c>
      <c r="U130" s="53" t="s">
        <v>184</v>
      </c>
      <c r="V130" s="9" t="s">
        <v>185</v>
      </c>
      <c r="W130" s="53" t="s">
        <v>186</v>
      </c>
      <c r="AC130">
        <v>4</v>
      </c>
      <c r="AD130" t="s">
        <v>47</v>
      </c>
      <c r="AE130">
        <v>72370</v>
      </c>
      <c r="AI130">
        <v>0.57499999999999996</v>
      </c>
    </row>
    <row r="131" spans="1:36" ht="52.9" hidden="1" customHeight="1">
      <c r="A131">
        <v>18</v>
      </c>
      <c r="B131">
        <v>125</v>
      </c>
      <c r="C131" s="9" t="s">
        <v>181</v>
      </c>
      <c r="D131" s="9" t="s">
        <v>182</v>
      </c>
      <c r="E131" s="9" t="s">
        <v>183</v>
      </c>
      <c r="F131">
        <v>51.393000000000001</v>
      </c>
      <c r="G131">
        <v>11.878</v>
      </c>
      <c r="H131" t="s">
        <v>120</v>
      </c>
      <c r="Q131" t="s">
        <v>41</v>
      </c>
      <c r="R131" t="s">
        <v>42</v>
      </c>
      <c r="T131" s="50" t="s">
        <v>147</v>
      </c>
      <c r="U131" s="53" t="s">
        <v>184</v>
      </c>
      <c r="V131" s="9" t="s">
        <v>185</v>
      </c>
      <c r="W131" s="53" t="s">
        <v>186</v>
      </c>
      <c r="AC131">
        <v>4</v>
      </c>
      <c r="AD131" t="s">
        <v>47</v>
      </c>
      <c r="AE131">
        <v>90760</v>
      </c>
      <c r="AI131">
        <v>1.6</v>
      </c>
    </row>
    <row r="132" spans="1:36" ht="52.9" hidden="1" customHeight="1">
      <c r="A132">
        <v>18</v>
      </c>
      <c r="B132">
        <v>126</v>
      </c>
      <c r="C132" s="9" t="s">
        <v>181</v>
      </c>
      <c r="D132" s="9" t="s">
        <v>182</v>
      </c>
      <c r="E132" s="9" t="s">
        <v>183</v>
      </c>
      <c r="F132">
        <v>51.393000000000001</v>
      </c>
      <c r="G132">
        <v>11.878</v>
      </c>
      <c r="H132" t="s">
        <v>120</v>
      </c>
      <c r="Q132" t="s">
        <v>41</v>
      </c>
      <c r="R132" t="s">
        <v>42</v>
      </c>
      <c r="T132" s="50" t="s">
        <v>187</v>
      </c>
      <c r="U132" s="53" t="s">
        <v>184</v>
      </c>
      <c r="V132" s="9" t="s">
        <v>185</v>
      </c>
      <c r="W132" s="53" t="s">
        <v>186</v>
      </c>
      <c r="AC132">
        <v>4</v>
      </c>
      <c r="AD132" t="s">
        <v>47</v>
      </c>
      <c r="AE132">
        <v>45850</v>
      </c>
      <c r="AI132">
        <v>0.79</v>
      </c>
    </row>
    <row r="133" spans="1:36" ht="52.9" hidden="1" customHeight="1">
      <c r="A133">
        <v>18</v>
      </c>
      <c r="B133">
        <v>127</v>
      </c>
      <c r="C133" s="9" t="s">
        <v>181</v>
      </c>
      <c r="D133" s="9" t="s">
        <v>182</v>
      </c>
      <c r="E133" s="9" t="s">
        <v>183</v>
      </c>
      <c r="F133">
        <v>51.393000000000001</v>
      </c>
      <c r="G133">
        <v>11.878</v>
      </c>
      <c r="H133" t="s">
        <v>120</v>
      </c>
      <c r="Q133" t="s">
        <v>41</v>
      </c>
      <c r="R133" t="s">
        <v>42</v>
      </c>
      <c r="T133" s="50" t="s">
        <v>134</v>
      </c>
      <c r="U133" s="53" t="s">
        <v>184</v>
      </c>
      <c r="V133" s="9" t="s">
        <v>185</v>
      </c>
      <c r="W133" s="53" t="s">
        <v>186</v>
      </c>
      <c r="AC133">
        <v>4</v>
      </c>
      <c r="AD133" t="s">
        <v>47</v>
      </c>
      <c r="AE133">
        <v>83000</v>
      </c>
      <c r="AI133">
        <v>1</v>
      </c>
    </row>
    <row r="134" spans="1:36" ht="52.9" hidden="1" customHeight="1">
      <c r="A134">
        <v>18</v>
      </c>
      <c r="B134">
        <v>128</v>
      </c>
      <c r="C134" s="9" t="s">
        <v>181</v>
      </c>
      <c r="D134" s="9" t="s">
        <v>182</v>
      </c>
      <c r="E134" s="9" t="s">
        <v>183</v>
      </c>
      <c r="F134">
        <v>51.393000000000001</v>
      </c>
      <c r="G134">
        <v>11.878</v>
      </c>
      <c r="H134" t="s">
        <v>146</v>
      </c>
      <c r="M134">
        <v>8.4499999999999993</v>
      </c>
      <c r="N134">
        <v>41.3</v>
      </c>
      <c r="P134" t="s">
        <v>42</v>
      </c>
      <c r="Q134" t="s">
        <v>41</v>
      </c>
      <c r="R134" t="s">
        <v>41</v>
      </c>
      <c r="S134" t="s">
        <v>55</v>
      </c>
      <c r="T134" s="50" t="s">
        <v>134</v>
      </c>
      <c r="U134" s="53" t="s">
        <v>184</v>
      </c>
      <c r="V134" s="9" t="s">
        <v>185</v>
      </c>
      <c r="W134" s="53" t="s">
        <v>186</v>
      </c>
      <c r="X134" t="s">
        <v>63</v>
      </c>
      <c r="Y134">
        <v>100</v>
      </c>
      <c r="AC134">
        <v>4</v>
      </c>
      <c r="AD134" t="s">
        <v>47</v>
      </c>
      <c r="AE134">
        <v>4100</v>
      </c>
      <c r="AI134">
        <v>0.1</v>
      </c>
    </row>
    <row r="135" spans="1:36" ht="52.9" hidden="1" customHeight="1">
      <c r="A135">
        <v>18</v>
      </c>
      <c r="B135">
        <v>129</v>
      </c>
      <c r="C135" s="9" t="s">
        <v>181</v>
      </c>
      <c r="D135" s="9" t="s">
        <v>182</v>
      </c>
      <c r="E135" s="9" t="s">
        <v>183</v>
      </c>
      <c r="F135">
        <v>51.393000000000001</v>
      </c>
      <c r="G135">
        <v>11.878</v>
      </c>
      <c r="H135" t="s">
        <v>146</v>
      </c>
      <c r="M135">
        <v>8.42</v>
      </c>
      <c r="N135">
        <v>41.3</v>
      </c>
      <c r="P135" t="s">
        <v>42</v>
      </c>
      <c r="Q135" t="s">
        <v>41</v>
      </c>
      <c r="R135" t="s">
        <v>41</v>
      </c>
      <c r="S135" t="s">
        <v>43</v>
      </c>
      <c r="T135" s="50" t="s">
        <v>134</v>
      </c>
      <c r="U135" s="53" t="s">
        <v>184</v>
      </c>
      <c r="V135" s="9" t="s">
        <v>185</v>
      </c>
      <c r="W135" s="53" t="s">
        <v>186</v>
      </c>
      <c r="X135" t="s">
        <v>63</v>
      </c>
      <c r="Y135">
        <v>100</v>
      </c>
      <c r="AC135">
        <v>4</v>
      </c>
      <c r="AD135" t="s">
        <v>47</v>
      </c>
      <c r="AE135">
        <v>4380</v>
      </c>
      <c r="AI135">
        <v>0.4</v>
      </c>
    </row>
    <row r="136" spans="1:36" ht="52.9" hidden="1" customHeight="1">
      <c r="A136">
        <v>18</v>
      </c>
      <c r="B136">
        <v>130</v>
      </c>
      <c r="C136" s="9" t="s">
        <v>181</v>
      </c>
      <c r="D136" s="9" t="s">
        <v>182</v>
      </c>
      <c r="E136" s="9" t="s">
        <v>183</v>
      </c>
      <c r="F136">
        <v>51.393000000000001</v>
      </c>
      <c r="G136">
        <v>11.878</v>
      </c>
      <c r="H136" t="s">
        <v>146</v>
      </c>
      <c r="M136">
        <v>8.56</v>
      </c>
      <c r="N136">
        <v>41.3</v>
      </c>
      <c r="P136" t="s">
        <v>42</v>
      </c>
      <c r="Q136" t="s">
        <v>41</v>
      </c>
      <c r="R136" t="s">
        <v>41</v>
      </c>
      <c r="S136" t="s">
        <v>49</v>
      </c>
      <c r="T136" s="50" t="s">
        <v>134</v>
      </c>
      <c r="U136" s="53" t="s">
        <v>184</v>
      </c>
      <c r="V136" s="9" t="s">
        <v>185</v>
      </c>
      <c r="W136" s="53" t="s">
        <v>186</v>
      </c>
      <c r="X136" t="s">
        <v>63</v>
      </c>
      <c r="Y136">
        <v>100</v>
      </c>
      <c r="AC136">
        <v>4</v>
      </c>
      <c r="AD136" t="s">
        <v>47</v>
      </c>
      <c r="AE136">
        <v>4470</v>
      </c>
      <c r="AI136">
        <v>0.8</v>
      </c>
    </row>
    <row r="137" spans="1:36" ht="52.9" hidden="1" customHeight="1">
      <c r="A137">
        <v>19</v>
      </c>
      <c r="B137">
        <v>131</v>
      </c>
      <c r="C137" s="9" t="s">
        <v>188</v>
      </c>
      <c r="D137" s="9" t="s">
        <v>189</v>
      </c>
      <c r="E137" s="9" t="s">
        <v>190</v>
      </c>
      <c r="F137">
        <v>55.84</v>
      </c>
      <c r="G137">
        <v>-3.173</v>
      </c>
      <c r="H137" t="s">
        <v>53</v>
      </c>
      <c r="N137">
        <v>15.1</v>
      </c>
      <c r="O137" s="77" t="s">
        <v>191</v>
      </c>
      <c r="P137" t="s">
        <v>42</v>
      </c>
      <c r="Q137" t="s">
        <v>41</v>
      </c>
      <c r="R137" t="s">
        <v>41</v>
      </c>
      <c r="S137" t="s">
        <v>55</v>
      </c>
      <c r="T137" s="50" t="s">
        <v>134</v>
      </c>
      <c r="U137" s="53" t="s">
        <v>184</v>
      </c>
      <c r="V137" s="9" t="s">
        <v>185</v>
      </c>
      <c r="W137" s="53" t="s">
        <v>186</v>
      </c>
      <c r="AC137">
        <v>4</v>
      </c>
      <c r="AD137" t="s">
        <v>47</v>
      </c>
      <c r="AE137">
        <v>4400</v>
      </c>
      <c r="AF137">
        <v>7290</v>
      </c>
      <c r="AI137">
        <v>0.16</v>
      </c>
      <c r="AJ137">
        <v>0.15</v>
      </c>
    </row>
    <row r="138" spans="1:36" ht="52.9" hidden="1" customHeight="1">
      <c r="A138">
        <v>19</v>
      </c>
      <c r="B138">
        <v>132</v>
      </c>
      <c r="C138" s="9" t="s">
        <v>188</v>
      </c>
      <c r="D138" s="9" t="s">
        <v>189</v>
      </c>
      <c r="E138" s="9" t="s">
        <v>190</v>
      </c>
      <c r="F138">
        <v>55.84</v>
      </c>
      <c r="G138">
        <v>-3.173</v>
      </c>
      <c r="H138" t="s">
        <v>192</v>
      </c>
      <c r="N138">
        <v>15.1</v>
      </c>
      <c r="O138" s="77" t="s">
        <v>191</v>
      </c>
      <c r="P138" t="s">
        <v>42</v>
      </c>
      <c r="Q138" t="s">
        <v>41</v>
      </c>
      <c r="R138" t="s">
        <v>41</v>
      </c>
      <c r="S138" t="s">
        <v>55</v>
      </c>
      <c r="T138" s="50" t="s">
        <v>134</v>
      </c>
      <c r="U138" s="53" t="s">
        <v>193</v>
      </c>
      <c r="V138" s="9" t="s">
        <v>194</v>
      </c>
      <c r="W138" s="53" t="s">
        <v>195</v>
      </c>
      <c r="AC138">
        <v>4</v>
      </c>
      <c r="AD138" t="s">
        <v>47</v>
      </c>
      <c r="AE138">
        <v>5410</v>
      </c>
      <c r="AF138">
        <v>7920</v>
      </c>
      <c r="AI138">
        <v>0.16</v>
      </c>
      <c r="AJ138">
        <v>0.15</v>
      </c>
    </row>
    <row r="139" spans="1:36" ht="52.9" hidden="1" customHeight="1">
      <c r="A139">
        <v>19</v>
      </c>
      <c r="B139">
        <v>133</v>
      </c>
      <c r="C139" s="9" t="s">
        <v>188</v>
      </c>
      <c r="D139" s="9" t="s">
        <v>189</v>
      </c>
      <c r="E139" s="9" t="s">
        <v>190</v>
      </c>
      <c r="F139">
        <v>55.84</v>
      </c>
      <c r="G139">
        <v>-3.173</v>
      </c>
      <c r="H139" t="s">
        <v>53</v>
      </c>
      <c r="N139">
        <v>15.1</v>
      </c>
      <c r="O139" s="77" t="s">
        <v>191</v>
      </c>
      <c r="P139" t="s">
        <v>42</v>
      </c>
      <c r="Q139" t="s">
        <v>41</v>
      </c>
      <c r="R139" t="s">
        <v>41</v>
      </c>
      <c r="S139" t="s">
        <v>43</v>
      </c>
      <c r="T139" s="50" t="s">
        <v>134</v>
      </c>
      <c r="U139" s="53" t="s">
        <v>193</v>
      </c>
      <c r="V139" s="9" t="s">
        <v>194</v>
      </c>
      <c r="W139" s="53" t="s">
        <v>195</v>
      </c>
      <c r="AC139">
        <v>4</v>
      </c>
      <c r="AD139" t="s">
        <v>47</v>
      </c>
      <c r="AE139">
        <v>4870</v>
      </c>
      <c r="AF139">
        <v>7600</v>
      </c>
      <c r="AI139">
        <v>0.16</v>
      </c>
      <c r="AJ139">
        <v>0.15</v>
      </c>
    </row>
    <row r="140" spans="1:36" ht="52.9" hidden="1" customHeight="1">
      <c r="A140">
        <v>19</v>
      </c>
      <c r="B140">
        <v>134</v>
      </c>
      <c r="C140" s="9" t="s">
        <v>188</v>
      </c>
      <c r="D140" s="9" t="s">
        <v>189</v>
      </c>
      <c r="E140" s="9" t="s">
        <v>190</v>
      </c>
      <c r="F140">
        <v>55.84</v>
      </c>
      <c r="G140">
        <v>-3.173</v>
      </c>
      <c r="H140" t="s">
        <v>192</v>
      </c>
      <c r="N140">
        <v>15.1</v>
      </c>
      <c r="O140" s="77" t="s">
        <v>191</v>
      </c>
      <c r="P140" t="s">
        <v>42</v>
      </c>
      <c r="Q140" t="s">
        <v>41</v>
      </c>
      <c r="R140" t="s">
        <v>41</v>
      </c>
      <c r="S140" t="s">
        <v>49</v>
      </c>
      <c r="T140" s="50" t="s">
        <v>134</v>
      </c>
      <c r="U140" s="53" t="s">
        <v>193</v>
      </c>
      <c r="V140" s="9" t="s">
        <v>194</v>
      </c>
      <c r="W140" s="53" t="s">
        <v>195</v>
      </c>
      <c r="AC140">
        <v>4</v>
      </c>
      <c r="AD140" t="s">
        <v>47</v>
      </c>
      <c r="AE140">
        <v>4150</v>
      </c>
      <c r="AF140">
        <v>7390</v>
      </c>
      <c r="AI140">
        <v>0.16</v>
      </c>
      <c r="AJ140">
        <v>0.15</v>
      </c>
    </row>
    <row r="141" spans="1:36" ht="52.9" hidden="1" customHeight="1">
      <c r="A141">
        <v>19</v>
      </c>
      <c r="B141">
        <v>135</v>
      </c>
      <c r="C141" s="9" t="s">
        <v>188</v>
      </c>
      <c r="D141" s="9" t="s">
        <v>189</v>
      </c>
      <c r="E141" s="9" t="s">
        <v>190</v>
      </c>
      <c r="F141">
        <v>55.84</v>
      </c>
      <c r="G141">
        <v>-3.173</v>
      </c>
      <c r="H141" t="s">
        <v>53</v>
      </c>
      <c r="N141">
        <v>16.600000000000001</v>
      </c>
      <c r="O141" s="77" t="s">
        <v>191</v>
      </c>
      <c r="P141" t="s">
        <v>42</v>
      </c>
      <c r="Q141" t="s">
        <v>41</v>
      </c>
      <c r="R141" t="s">
        <v>41</v>
      </c>
      <c r="S141" t="s">
        <v>55</v>
      </c>
      <c r="T141" s="50" t="s">
        <v>134</v>
      </c>
      <c r="U141" s="53" t="s">
        <v>193</v>
      </c>
      <c r="V141" s="9" t="s">
        <v>194</v>
      </c>
      <c r="W141" s="53" t="s">
        <v>195</v>
      </c>
      <c r="AC141">
        <v>4</v>
      </c>
      <c r="AD141" t="s">
        <v>47</v>
      </c>
      <c r="AE141">
        <v>4630</v>
      </c>
      <c r="AF141">
        <v>7380</v>
      </c>
      <c r="AI141">
        <v>0.16</v>
      </c>
      <c r="AJ141">
        <v>0.15</v>
      </c>
    </row>
    <row r="142" spans="1:36" ht="52.9" hidden="1" customHeight="1">
      <c r="A142">
        <v>19</v>
      </c>
      <c r="B142">
        <v>136</v>
      </c>
      <c r="C142" s="9" t="s">
        <v>188</v>
      </c>
      <c r="D142" s="9" t="s">
        <v>189</v>
      </c>
      <c r="E142" s="9" t="s">
        <v>190</v>
      </c>
      <c r="F142">
        <v>55.84</v>
      </c>
      <c r="G142">
        <v>-3.173</v>
      </c>
      <c r="H142" t="s">
        <v>192</v>
      </c>
      <c r="N142">
        <v>16.600000000000001</v>
      </c>
      <c r="O142" s="77" t="s">
        <v>191</v>
      </c>
      <c r="P142" t="s">
        <v>42</v>
      </c>
      <c r="Q142" t="s">
        <v>41</v>
      </c>
      <c r="R142" t="s">
        <v>41</v>
      </c>
      <c r="S142" t="s">
        <v>55</v>
      </c>
      <c r="T142" s="50" t="s">
        <v>134</v>
      </c>
      <c r="U142" s="53" t="s">
        <v>193</v>
      </c>
      <c r="V142" s="9" t="s">
        <v>194</v>
      </c>
      <c r="W142" s="53" t="s">
        <v>195</v>
      </c>
      <c r="AC142">
        <v>4</v>
      </c>
      <c r="AD142" t="s">
        <v>47</v>
      </c>
      <c r="AE142">
        <v>5600</v>
      </c>
      <c r="AF142">
        <v>8380</v>
      </c>
      <c r="AI142">
        <v>0.16</v>
      </c>
      <c r="AJ142">
        <v>0.15</v>
      </c>
    </row>
    <row r="143" spans="1:36" ht="52.9" hidden="1" customHeight="1">
      <c r="A143">
        <v>19</v>
      </c>
      <c r="B143">
        <v>137</v>
      </c>
      <c r="C143" s="9" t="s">
        <v>188</v>
      </c>
      <c r="D143" s="9" t="s">
        <v>189</v>
      </c>
      <c r="E143" s="9" t="s">
        <v>190</v>
      </c>
      <c r="F143">
        <v>55.84</v>
      </c>
      <c r="G143">
        <v>-3.173</v>
      </c>
      <c r="H143" t="s">
        <v>53</v>
      </c>
      <c r="N143">
        <v>16.600000000000001</v>
      </c>
      <c r="O143" s="77" t="s">
        <v>191</v>
      </c>
      <c r="P143" t="s">
        <v>42</v>
      </c>
      <c r="Q143" t="s">
        <v>41</v>
      </c>
      <c r="R143" t="s">
        <v>41</v>
      </c>
      <c r="S143" t="s">
        <v>43</v>
      </c>
      <c r="T143" s="50" t="s">
        <v>134</v>
      </c>
      <c r="U143" s="53" t="s">
        <v>193</v>
      </c>
      <c r="V143" s="9" t="s">
        <v>194</v>
      </c>
      <c r="W143" s="53" t="s">
        <v>195</v>
      </c>
      <c r="AC143">
        <v>4</v>
      </c>
      <c r="AD143" t="s">
        <v>47</v>
      </c>
      <c r="AE143">
        <v>4050</v>
      </c>
      <c r="AF143">
        <v>8280</v>
      </c>
      <c r="AI143">
        <v>0.16</v>
      </c>
      <c r="AJ143">
        <v>0.15</v>
      </c>
    </row>
    <row r="144" spans="1:36" ht="52.9" hidden="1" customHeight="1">
      <c r="A144">
        <v>19</v>
      </c>
      <c r="B144">
        <v>138</v>
      </c>
      <c r="C144" s="9" t="s">
        <v>188</v>
      </c>
      <c r="D144" s="9" t="s">
        <v>189</v>
      </c>
      <c r="E144" s="9" t="s">
        <v>190</v>
      </c>
      <c r="F144">
        <v>55.84</v>
      </c>
      <c r="G144">
        <v>-3.173</v>
      </c>
      <c r="H144" t="s">
        <v>192</v>
      </c>
      <c r="N144">
        <v>16.600000000000001</v>
      </c>
      <c r="O144" s="77" t="s">
        <v>191</v>
      </c>
      <c r="P144" t="s">
        <v>42</v>
      </c>
      <c r="Q144" t="s">
        <v>41</v>
      </c>
      <c r="R144" t="s">
        <v>41</v>
      </c>
      <c r="S144" t="s">
        <v>49</v>
      </c>
      <c r="T144" s="50" t="s">
        <v>134</v>
      </c>
      <c r="U144" s="53" t="s">
        <v>193</v>
      </c>
      <c r="V144" s="9" t="s">
        <v>194</v>
      </c>
      <c r="W144" s="53" t="s">
        <v>195</v>
      </c>
      <c r="AC144">
        <v>4</v>
      </c>
      <c r="AD144" t="s">
        <v>47</v>
      </c>
      <c r="AE144">
        <v>3770</v>
      </c>
      <c r="AF144">
        <v>7700</v>
      </c>
      <c r="AI144">
        <v>0.16</v>
      </c>
      <c r="AJ144">
        <v>0.15</v>
      </c>
    </row>
    <row r="145" spans="1:36" ht="52.9" hidden="1" customHeight="1">
      <c r="A145">
        <v>19</v>
      </c>
      <c r="B145">
        <v>139</v>
      </c>
      <c r="C145" s="9" t="s">
        <v>188</v>
      </c>
      <c r="D145" s="9" t="s">
        <v>196</v>
      </c>
      <c r="E145" s="9" t="s">
        <v>197</v>
      </c>
      <c r="F145">
        <v>55.841999999999999</v>
      </c>
      <c r="G145">
        <v>-3.13</v>
      </c>
      <c r="H145" t="s">
        <v>53</v>
      </c>
      <c r="N145">
        <v>8.4</v>
      </c>
      <c r="O145" s="77" t="s">
        <v>191</v>
      </c>
      <c r="P145" t="s">
        <v>42</v>
      </c>
      <c r="Q145" t="s">
        <v>41</v>
      </c>
      <c r="R145" t="s">
        <v>41</v>
      </c>
      <c r="S145" t="s">
        <v>49</v>
      </c>
      <c r="T145" s="50" t="s">
        <v>134</v>
      </c>
      <c r="U145" s="53" t="s">
        <v>193</v>
      </c>
      <c r="V145" s="9" t="s">
        <v>194</v>
      </c>
      <c r="W145" s="53" t="s">
        <v>195</v>
      </c>
      <c r="X145" t="s">
        <v>63</v>
      </c>
      <c r="Y145" t="s">
        <v>198</v>
      </c>
      <c r="AC145">
        <v>4</v>
      </c>
      <c r="AD145" t="s">
        <v>47</v>
      </c>
      <c r="AE145">
        <v>5590</v>
      </c>
      <c r="AF145">
        <v>6660</v>
      </c>
      <c r="AI145">
        <v>0.12</v>
      </c>
      <c r="AJ145">
        <v>0.14000000000000001</v>
      </c>
    </row>
    <row r="146" spans="1:36" ht="52.9" hidden="1" customHeight="1">
      <c r="A146">
        <v>19</v>
      </c>
      <c r="B146">
        <v>140</v>
      </c>
      <c r="C146" s="9" t="s">
        <v>188</v>
      </c>
      <c r="D146" s="9" t="s">
        <v>196</v>
      </c>
      <c r="E146" s="9" t="s">
        <v>197</v>
      </c>
      <c r="F146">
        <v>55.841999999999999</v>
      </c>
      <c r="G146">
        <v>-3.13</v>
      </c>
      <c r="H146" t="s">
        <v>53</v>
      </c>
      <c r="N146">
        <v>8.4</v>
      </c>
      <c r="O146" s="77" t="s">
        <v>191</v>
      </c>
      <c r="P146" t="s">
        <v>42</v>
      </c>
      <c r="Q146" t="s">
        <v>41</v>
      </c>
      <c r="R146" t="s">
        <v>41</v>
      </c>
      <c r="S146" t="s">
        <v>43</v>
      </c>
      <c r="T146" s="50" t="s">
        <v>134</v>
      </c>
      <c r="U146" s="53" t="s">
        <v>193</v>
      </c>
      <c r="V146" s="9" t="s">
        <v>194</v>
      </c>
      <c r="W146" s="53" t="s">
        <v>195</v>
      </c>
      <c r="X146" t="s">
        <v>63</v>
      </c>
      <c r="Y146" t="s">
        <v>198</v>
      </c>
      <c r="AC146">
        <v>4</v>
      </c>
      <c r="AD146" t="s">
        <v>47</v>
      </c>
      <c r="AE146">
        <v>5850</v>
      </c>
      <c r="AF146">
        <v>7010</v>
      </c>
      <c r="AI146">
        <v>0.12</v>
      </c>
      <c r="AJ146">
        <v>0.14000000000000001</v>
      </c>
    </row>
    <row r="147" spans="1:36" ht="52.9" hidden="1" customHeight="1">
      <c r="A147">
        <v>19</v>
      </c>
      <c r="B147">
        <v>141</v>
      </c>
      <c r="C147" s="9" t="s">
        <v>188</v>
      </c>
      <c r="D147" s="9" t="s">
        <v>196</v>
      </c>
      <c r="E147" s="9" t="s">
        <v>197</v>
      </c>
      <c r="F147">
        <v>55.841999999999999</v>
      </c>
      <c r="G147">
        <v>-3.13</v>
      </c>
      <c r="H147" t="s">
        <v>53</v>
      </c>
      <c r="N147">
        <v>8.4</v>
      </c>
      <c r="O147" s="77" t="s">
        <v>191</v>
      </c>
      <c r="P147" t="s">
        <v>42</v>
      </c>
      <c r="Q147" t="s">
        <v>41</v>
      </c>
      <c r="R147" t="s">
        <v>41</v>
      </c>
      <c r="S147" t="s">
        <v>43</v>
      </c>
      <c r="T147" s="50" t="s">
        <v>134</v>
      </c>
      <c r="U147" s="53" t="s">
        <v>193</v>
      </c>
      <c r="V147" s="9" t="s">
        <v>194</v>
      </c>
      <c r="W147" s="53" t="s">
        <v>195</v>
      </c>
      <c r="X147" t="s">
        <v>63</v>
      </c>
      <c r="Y147" t="s">
        <v>198</v>
      </c>
      <c r="AC147">
        <v>4</v>
      </c>
      <c r="AD147" t="s">
        <v>47</v>
      </c>
      <c r="AE147">
        <v>5570</v>
      </c>
      <c r="AF147">
        <v>6610</v>
      </c>
      <c r="AI147">
        <v>0.12</v>
      </c>
      <c r="AJ147">
        <v>0.14000000000000001</v>
      </c>
    </row>
    <row r="148" spans="1:36" ht="52.9" hidden="1" customHeight="1">
      <c r="A148">
        <v>19</v>
      </c>
      <c r="B148">
        <v>142</v>
      </c>
      <c r="C148" s="9" t="s">
        <v>188</v>
      </c>
      <c r="D148" s="9" t="s">
        <v>196</v>
      </c>
      <c r="E148" s="9" t="s">
        <v>197</v>
      </c>
      <c r="F148">
        <v>55.841999999999999</v>
      </c>
      <c r="G148">
        <v>-3.13</v>
      </c>
      <c r="H148" t="s">
        <v>53</v>
      </c>
      <c r="N148">
        <v>8.4</v>
      </c>
      <c r="O148" s="77" t="s">
        <v>191</v>
      </c>
      <c r="P148" t="s">
        <v>42</v>
      </c>
      <c r="Q148" t="s">
        <v>41</v>
      </c>
      <c r="R148" t="s">
        <v>41</v>
      </c>
      <c r="S148" t="s">
        <v>55</v>
      </c>
      <c r="T148" s="50" t="s">
        <v>134</v>
      </c>
      <c r="U148" s="53" t="s">
        <v>193</v>
      </c>
      <c r="V148" s="9" t="s">
        <v>194</v>
      </c>
      <c r="W148" s="53" t="s">
        <v>195</v>
      </c>
      <c r="X148" t="s">
        <v>63</v>
      </c>
      <c r="Y148" t="s">
        <v>198</v>
      </c>
      <c r="AC148">
        <v>4</v>
      </c>
      <c r="AD148" t="s">
        <v>47</v>
      </c>
      <c r="AE148">
        <v>5880</v>
      </c>
      <c r="AF148">
        <v>6810</v>
      </c>
      <c r="AI148">
        <v>0.12</v>
      </c>
      <c r="AJ148">
        <v>0.14000000000000001</v>
      </c>
    </row>
    <row r="149" spans="1:36" ht="90" hidden="1">
      <c r="A149">
        <v>20</v>
      </c>
      <c r="B149">
        <v>143</v>
      </c>
      <c r="C149" s="9" t="s">
        <v>199</v>
      </c>
      <c r="D149" s="9" t="s">
        <v>200</v>
      </c>
      <c r="E149" s="9" t="s">
        <v>201</v>
      </c>
      <c r="F149">
        <v>52.539000000000001</v>
      </c>
      <c r="G149">
        <v>5.5620000000000003</v>
      </c>
      <c r="H149" s="50" t="s">
        <v>98</v>
      </c>
      <c r="M149">
        <v>7.9</v>
      </c>
      <c r="N149">
        <v>22</v>
      </c>
      <c r="O149" s="77" t="s">
        <v>202</v>
      </c>
      <c r="P149" t="s">
        <v>41</v>
      </c>
      <c r="Q149" t="s">
        <v>41</v>
      </c>
      <c r="R149" t="s">
        <v>42</v>
      </c>
      <c r="S149" s="50" t="s">
        <v>49</v>
      </c>
      <c r="T149" t="s">
        <v>147</v>
      </c>
      <c r="U149" s="9" t="s">
        <v>203</v>
      </c>
      <c r="V149" s="9" t="s">
        <v>204</v>
      </c>
      <c r="W149" s="53" t="s">
        <v>205</v>
      </c>
      <c r="AC149">
        <v>4</v>
      </c>
      <c r="AD149" t="s">
        <v>47</v>
      </c>
      <c r="AE149">
        <v>4450</v>
      </c>
      <c r="AI149">
        <v>0.08</v>
      </c>
    </row>
    <row r="150" spans="1:36" ht="90" hidden="1">
      <c r="A150">
        <v>20</v>
      </c>
      <c r="B150">
        <v>144</v>
      </c>
      <c r="C150" s="9" t="s">
        <v>199</v>
      </c>
      <c r="D150" s="9" t="s">
        <v>200</v>
      </c>
      <c r="E150" s="9" t="s">
        <v>201</v>
      </c>
      <c r="F150">
        <v>52.539000000000001</v>
      </c>
      <c r="G150">
        <v>5.5620000000000003</v>
      </c>
      <c r="H150" s="50" t="s">
        <v>98</v>
      </c>
      <c r="M150">
        <v>7.9</v>
      </c>
      <c r="N150">
        <v>22</v>
      </c>
      <c r="O150" s="77" t="s">
        <v>202</v>
      </c>
      <c r="P150" t="s">
        <v>41</v>
      </c>
      <c r="Q150" t="s">
        <v>41</v>
      </c>
      <c r="R150" t="s">
        <v>42</v>
      </c>
      <c r="S150" s="50" t="s">
        <v>55</v>
      </c>
      <c r="T150" t="s">
        <v>147</v>
      </c>
      <c r="U150" s="9" t="s">
        <v>203</v>
      </c>
      <c r="V150" s="9" t="s">
        <v>204</v>
      </c>
      <c r="W150" s="53" t="s">
        <v>205</v>
      </c>
      <c r="AC150">
        <v>4</v>
      </c>
      <c r="AD150" t="s">
        <v>47</v>
      </c>
      <c r="AE150">
        <v>5060</v>
      </c>
      <c r="AI150">
        <v>0.08</v>
      </c>
    </row>
    <row r="151" spans="1:36" ht="90" hidden="1">
      <c r="A151">
        <v>20</v>
      </c>
      <c r="B151">
        <v>145</v>
      </c>
      <c r="C151" s="9" t="s">
        <v>199</v>
      </c>
      <c r="D151" s="9" t="s">
        <v>200</v>
      </c>
      <c r="E151" s="9" t="s">
        <v>201</v>
      </c>
      <c r="F151">
        <v>52.539000000000001</v>
      </c>
      <c r="G151">
        <v>5.5620000000000003</v>
      </c>
      <c r="H151" s="50" t="s">
        <v>98</v>
      </c>
      <c r="M151">
        <v>7.9</v>
      </c>
      <c r="N151">
        <v>22</v>
      </c>
      <c r="O151" s="77" t="s">
        <v>121</v>
      </c>
      <c r="P151" t="s">
        <v>41</v>
      </c>
      <c r="Q151" t="s">
        <v>41</v>
      </c>
      <c r="R151" t="s">
        <v>42</v>
      </c>
      <c r="S151" s="50" t="s">
        <v>49</v>
      </c>
      <c r="T151" t="s">
        <v>147</v>
      </c>
      <c r="U151" s="9" t="s">
        <v>203</v>
      </c>
      <c r="V151" s="9" t="s">
        <v>204</v>
      </c>
      <c r="W151" s="53" t="s">
        <v>205</v>
      </c>
      <c r="AC151">
        <v>4</v>
      </c>
      <c r="AD151" t="s">
        <v>47</v>
      </c>
      <c r="AE151">
        <v>5950</v>
      </c>
      <c r="AI151">
        <v>0.19</v>
      </c>
    </row>
    <row r="152" spans="1:36" ht="90" hidden="1">
      <c r="A152">
        <v>20</v>
      </c>
      <c r="B152">
        <v>146</v>
      </c>
      <c r="C152" s="9" t="s">
        <v>199</v>
      </c>
      <c r="D152" s="9" t="s">
        <v>200</v>
      </c>
      <c r="E152" s="9" t="s">
        <v>201</v>
      </c>
      <c r="F152">
        <v>52.539000000000001</v>
      </c>
      <c r="G152">
        <v>5.5620000000000003</v>
      </c>
      <c r="H152" s="50" t="s">
        <v>98</v>
      </c>
      <c r="M152">
        <v>7.9</v>
      </c>
      <c r="N152">
        <v>22</v>
      </c>
      <c r="O152" s="77" t="s">
        <v>121</v>
      </c>
      <c r="P152" t="s">
        <v>41</v>
      </c>
      <c r="Q152" t="s">
        <v>41</v>
      </c>
      <c r="R152" t="s">
        <v>42</v>
      </c>
      <c r="S152" s="50" t="s">
        <v>55</v>
      </c>
      <c r="T152" t="s">
        <v>147</v>
      </c>
      <c r="U152" s="9" t="s">
        <v>203</v>
      </c>
      <c r="V152" s="9" t="s">
        <v>204</v>
      </c>
      <c r="W152" s="53" t="s">
        <v>205</v>
      </c>
      <c r="AC152">
        <v>4</v>
      </c>
      <c r="AD152" t="s">
        <v>47</v>
      </c>
      <c r="AE152">
        <v>6480</v>
      </c>
      <c r="AI152">
        <v>0.19</v>
      </c>
    </row>
    <row r="153" spans="1:36" ht="90" hidden="1">
      <c r="A153">
        <v>20</v>
      </c>
      <c r="B153">
        <v>147</v>
      </c>
      <c r="C153" s="9" t="s">
        <v>199</v>
      </c>
      <c r="D153" s="9" t="s">
        <v>200</v>
      </c>
      <c r="E153" s="9" t="s">
        <v>201</v>
      </c>
      <c r="F153">
        <v>52.539000000000001</v>
      </c>
      <c r="G153">
        <v>5.5620000000000003</v>
      </c>
      <c r="H153" s="50" t="s">
        <v>98</v>
      </c>
      <c r="M153">
        <v>7.9</v>
      </c>
      <c r="N153">
        <v>22</v>
      </c>
      <c r="O153" s="77" t="s">
        <v>206</v>
      </c>
      <c r="P153" t="s">
        <v>41</v>
      </c>
      <c r="Q153" t="s">
        <v>41</v>
      </c>
      <c r="R153" t="s">
        <v>42</v>
      </c>
      <c r="S153" s="50" t="s">
        <v>49</v>
      </c>
      <c r="T153" t="s">
        <v>134</v>
      </c>
      <c r="U153" s="9" t="s">
        <v>203</v>
      </c>
      <c r="V153" s="9" t="s">
        <v>204</v>
      </c>
      <c r="W153" s="53" t="s">
        <v>205</v>
      </c>
      <c r="AC153">
        <v>4</v>
      </c>
      <c r="AD153" t="s">
        <v>47</v>
      </c>
      <c r="AE153">
        <v>9180</v>
      </c>
      <c r="AI153">
        <v>1.27</v>
      </c>
    </row>
    <row r="154" spans="1:36" ht="90" hidden="1">
      <c r="A154">
        <v>20</v>
      </c>
      <c r="B154">
        <v>148</v>
      </c>
      <c r="C154" s="9" t="s">
        <v>199</v>
      </c>
      <c r="D154" s="9" t="s">
        <v>200</v>
      </c>
      <c r="E154" s="9" t="s">
        <v>201</v>
      </c>
      <c r="F154">
        <v>52.539000000000001</v>
      </c>
      <c r="G154">
        <v>5.5620000000000003</v>
      </c>
      <c r="H154" s="50" t="s">
        <v>98</v>
      </c>
      <c r="M154">
        <v>7.9</v>
      </c>
      <c r="N154">
        <v>22</v>
      </c>
      <c r="O154" s="77" t="s">
        <v>206</v>
      </c>
      <c r="P154" t="s">
        <v>41</v>
      </c>
      <c r="Q154" t="s">
        <v>41</v>
      </c>
      <c r="R154" t="s">
        <v>42</v>
      </c>
      <c r="S154" s="50" t="s">
        <v>55</v>
      </c>
      <c r="T154" t="s">
        <v>134</v>
      </c>
      <c r="U154" s="9" t="s">
        <v>203</v>
      </c>
      <c r="V154" s="9" t="s">
        <v>204</v>
      </c>
      <c r="W154" s="53" t="s">
        <v>205</v>
      </c>
      <c r="AC154">
        <v>4</v>
      </c>
      <c r="AD154" t="s">
        <v>47</v>
      </c>
      <c r="AE154">
        <v>91980</v>
      </c>
      <c r="AI154">
        <v>1.27</v>
      </c>
    </row>
    <row r="155" spans="1:36" ht="30" hidden="1">
      <c r="A155">
        <v>21</v>
      </c>
      <c r="B155">
        <v>149</v>
      </c>
      <c r="C155" s="9" t="s">
        <v>207</v>
      </c>
      <c r="D155" s="9" t="s">
        <v>200</v>
      </c>
      <c r="E155" s="9" t="s">
        <v>201</v>
      </c>
      <c r="F155">
        <v>52.539000000000001</v>
      </c>
      <c r="G155">
        <v>5.5620000000000003</v>
      </c>
      <c r="H155" s="50" t="s">
        <v>120</v>
      </c>
      <c r="O155" s="77" t="s">
        <v>125</v>
      </c>
      <c r="P155" t="s">
        <v>41</v>
      </c>
      <c r="Q155" t="s">
        <v>41</v>
      </c>
      <c r="R155" t="s">
        <v>41</v>
      </c>
      <c r="S155" s="50" t="s">
        <v>49</v>
      </c>
      <c r="U155" s="50" t="s">
        <v>43</v>
      </c>
      <c r="V155" s="9" t="s">
        <v>127</v>
      </c>
      <c r="W155" s="9" t="s">
        <v>208</v>
      </c>
      <c r="AC155">
        <v>3</v>
      </c>
      <c r="AD155" t="s">
        <v>47</v>
      </c>
      <c r="AE155">
        <v>24200</v>
      </c>
      <c r="AF155">
        <v>16600</v>
      </c>
    </row>
    <row r="156" spans="1:36" ht="30" hidden="1">
      <c r="A156">
        <v>21</v>
      </c>
      <c r="B156">
        <v>150</v>
      </c>
      <c r="C156" s="9" t="s">
        <v>207</v>
      </c>
      <c r="D156" s="9" t="s">
        <v>200</v>
      </c>
      <c r="E156" s="9" t="s">
        <v>201</v>
      </c>
      <c r="F156">
        <v>52.539000000000001</v>
      </c>
      <c r="G156">
        <v>5.5620000000000003</v>
      </c>
      <c r="H156" s="50" t="s">
        <v>120</v>
      </c>
      <c r="O156" s="77" t="s">
        <v>125</v>
      </c>
      <c r="P156" t="s">
        <v>41</v>
      </c>
      <c r="Q156" t="s">
        <v>41</v>
      </c>
      <c r="R156" t="s">
        <v>41</v>
      </c>
      <c r="S156" s="50" t="s">
        <v>43</v>
      </c>
      <c r="U156" s="50" t="s">
        <v>43</v>
      </c>
      <c r="V156" s="9" t="s">
        <v>127</v>
      </c>
      <c r="W156" s="9" t="s">
        <v>208</v>
      </c>
      <c r="AC156">
        <v>3</v>
      </c>
      <c r="AD156" t="s">
        <v>47</v>
      </c>
      <c r="AE156">
        <v>21300</v>
      </c>
      <c r="AF156">
        <v>18100</v>
      </c>
    </row>
    <row r="157" spans="1:36" ht="30" hidden="1">
      <c r="A157">
        <v>21</v>
      </c>
      <c r="B157">
        <v>151</v>
      </c>
      <c r="C157" s="9" t="s">
        <v>207</v>
      </c>
      <c r="D157" s="9" t="s">
        <v>200</v>
      </c>
      <c r="E157" s="9" t="s">
        <v>201</v>
      </c>
      <c r="F157">
        <v>52.539000000000001</v>
      </c>
      <c r="G157">
        <v>5.5620000000000003</v>
      </c>
      <c r="H157" s="50" t="s">
        <v>120</v>
      </c>
      <c r="O157" s="77" t="s">
        <v>125</v>
      </c>
      <c r="P157" t="s">
        <v>41</v>
      </c>
      <c r="Q157" t="s">
        <v>41</v>
      </c>
      <c r="R157" t="s">
        <v>41</v>
      </c>
      <c r="S157" s="50" t="s">
        <v>43</v>
      </c>
      <c r="U157" s="50" t="s">
        <v>43</v>
      </c>
      <c r="V157" s="9" t="s">
        <v>127</v>
      </c>
      <c r="W157" s="9" t="s">
        <v>208</v>
      </c>
      <c r="AC157">
        <v>3</v>
      </c>
      <c r="AD157" t="s">
        <v>47</v>
      </c>
      <c r="AE157">
        <v>20500</v>
      </c>
      <c r="AF157">
        <v>16300</v>
      </c>
    </row>
    <row r="158" spans="1:36" ht="30" hidden="1">
      <c r="A158">
        <v>21</v>
      </c>
      <c r="B158">
        <v>152</v>
      </c>
      <c r="C158" s="9" t="s">
        <v>207</v>
      </c>
      <c r="D158" s="9" t="s">
        <v>209</v>
      </c>
      <c r="E158" s="9" t="s">
        <v>210</v>
      </c>
      <c r="F158">
        <v>52.985999999999997</v>
      </c>
      <c r="G158">
        <v>6.6470000000000002</v>
      </c>
      <c r="H158" s="50" t="s">
        <v>39</v>
      </c>
      <c r="O158" s="77" t="s">
        <v>125</v>
      </c>
      <c r="P158" t="s">
        <v>41</v>
      </c>
      <c r="Q158" t="s">
        <v>41</v>
      </c>
      <c r="R158" t="s">
        <v>41</v>
      </c>
      <c r="S158" s="50" t="s">
        <v>49</v>
      </c>
      <c r="U158" s="50" t="s">
        <v>43</v>
      </c>
      <c r="V158" s="9" t="s">
        <v>127</v>
      </c>
      <c r="W158" s="9" t="s">
        <v>208</v>
      </c>
      <c r="AC158">
        <v>3</v>
      </c>
      <c r="AD158" t="s">
        <v>47</v>
      </c>
      <c r="AE158">
        <v>17100</v>
      </c>
      <c r="AF158">
        <v>17500</v>
      </c>
    </row>
    <row r="159" spans="1:36" ht="30" hidden="1">
      <c r="A159">
        <v>21</v>
      </c>
      <c r="B159">
        <v>153</v>
      </c>
      <c r="C159" s="9" t="s">
        <v>207</v>
      </c>
      <c r="D159" s="9" t="s">
        <v>209</v>
      </c>
      <c r="E159" s="9" t="s">
        <v>210</v>
      </c>
      <c r="F159">
        <v>52.985999999999997</v>
      </c>
      <c r="G159">
        <v>6.6470000000000002</v>
      </c>
      <c r="H159" s="50" t="s">
        <v>39</v>
      </c>
      <c r="O159" s="77" t="s">
        <v>125</v>
      </c>
      <c r="P159" t="s">
        <v>41</v>
      </c>
      <c r="Q159" t="s">
        <v>41</v>
      </c>
      <c r="R159" t="s">
        <v>41</v>
      </c>
      <c r="S159" s="50" t="s">
        <v>43</v>
      </c>
      <c r="U159" s="50" t="s">
        <v>43</v>
      </c>
      <c r="V159" s="9" t="s">
        <v>127</v>
      </c>
      <c r="W159" s="9" t="s">
        <v>208</v>
      </c>
      <c r="AC159">
        <v>3</v>
      </c>
      <c r="AD159" t="s">
        <v>47</v>
      </c>
      <c r="AE159">
        <v>15500</v>
      </c>
      <c r="AF159">
        <v>16300</v>
      </c>
    </row>
    <row r="160" spans="1:36" ht="30" hidden="1">
      <c r="A160">
        <v>21</v>
      </c>
      <c r="B160">
        <v>154</v>
      </c>
      <c r="C160" s="9" t="s">
        <v>207</v>
      </c>
      <c r="D160" s="9" t="s">
        <v>209</v>
      </c>
      <c r="E160" s="9" t="s">
        <v>210</v>
      </c>
      <c r="F160">
        <v>52.985999999999997</v>
      </c>
      <c r="G160">
        <v>6.6470000000000002</v>
      </c>
      <c r="H160" s="50" t="s">
        <v>39</v>
      </c>
      <c r="O160" s="77" t="s">
        <v>125</v>
      </c>
      <c r="P160" t="s">
        <v>41</v>
      </c>
      <c r="Q160" t="s">
        <v>41</v>
      </c>
      <c r="R160" t="s">
        <v>41</v>
      </c>
      <c r="S160" s="50" t="s">
        <v>43</v>
      </c>
      <c r="U160" s="50" t="s">
        <v>43</v>
      </c>
      <c r="V160" s="9" t="s">
        <v>127</v>
      </c>
      <c r="W160" s="9" t="s">
        <v>208</v>
      </c>
      <c r="AC160">
        <v>3</v>
      </c>
      <c r="AD160" t="s">
        <v>47</v>
      </c>
      <c r="AE160">
        <v>14200</v>
      </c>
      <c r="AF160">
        <v>13100</v>
      </c>
    </row>
    <row r="161" spans="1:36" ht="30" hidden="1">
      <c r="A161">
        <v>21</v>
      </c>
      <c r="B161">
        <v>155</v>
      </c>
      <c r="C161" s="9" t="s">
        <v>207</v>
      </c>
      <c r="D161" s="9" t="s">
        <v>211</v>
      </c>
      <c r="E161" s="9" t="s">
        <v>212</v>
      </c>
      <c r="F161">
        <v>51.624000000000002</v>
      </c>
      <c r="G161">
        <v>5.0119999999999996</v>
      </c>
      <c r="H161" s="50" t="s">
        <v>39</v>
      </c>
      <c r="N161">
        <v>1</v>
      </c>
      <c r="O161" s="77" t="s">
        <v>125</v>
      </c>
      <c r="P161" t="s">
        <v>41</v>
      </c>
      <c r="Q161" t="s">
        <v>41</v>
      </c>
      <c r="R161" t="s">
        <v>41</v>
      </c>
      <c r="S161" s="50" t="s">
        <v>49</v>
      </c>
      <c r="U161" s="50" t="s">
        <v>43</v>
      </c>
      <c r="V161" s="9" t="s">
        <v>127</v>
      </c>
      <c r="W161" s="9" t="s">
        <v>208</v>
      </c>
      <c r="AC161">
        <v>4</v>
      </c>
      <c r="AD161" t="s">
        <v>47</v>
      </c>
      <c r="AE161">
        <v>19670</v>
      </c>
      <c r="AF161">
        <v>15318</v>
      </c>
      <c r="AG161">
        <f t="shared" ref="AG161:AG163" si="0">AI161*SQRT(AC161)</f>
        <v>1.0929245974973345</v>
      </c>
      <c r="AH161">
        <f t="shared" ref="AH161:AH163" si="1">AJ161*SQRT(AC161)</f>
        <v>1.491407217551213</v>
      </c>
      <c r="AI161">
        <v>0.54646229874866725</v>
      </c>
      <c r="AJ161">
        <v>0.74570360877560649</v>
      </c>
    </row>
    <row r="162" spans="1:36" ht="30" hidden="1">
      <c r="A162">
        <v>21</v>
      </c>
      <c r="B162">
        <v>156</v>
      </c>
      <c r="C162" s="9" t="s">
        <v>207</v>
      </c>
      <c r="D162" s="9" t="s">
        <v>211</v>
      </c>
      <c r="E162" s="9" t="s">
        <v>212</v>
      </c>
      <c r="F162">
        <v>51.624000000000002</v>
      </c>
      <c r="G162">
        <v>5.0119999999999996</v>
      </c>
      <c r="H162" s="50" t="s">
        <v>39</v>
      </c>
      <c r="N162">
        <v>1</v>
      </c>
      <c r="O162" s="77" t="s">
        <v>125</v>
      </c>
      <c r="P162" t="s">
        <v>41</v>
      </c>
      <c r="Q162" t="s">
        <v>41</v>
      </c>
      <c r="R162" t="s">
        <v>41</v>
      </c>
      <c r="S162" s="50" t="s">
        <v>43</v>
      </c>
      <c r="U162" s="50" t="s">
        <v>43</v>
      </c>
      <c r="V162" s="9" t="s">
        <v>127</v>
      </c>
      <c r="W162" s="9" t="s">
        <v>208</v>
      </c>
      <c r="AC162">
        <v>4</v>
      </c>
      <c r="AD162" t="s">
        <v>47</v>
      </c>
      <c r="AE162">
        <v>20305</v>
      </c>
      <c r="AF162">
        <v>17172</v>
      </c>
      <c r="AG162">
        <f t="shared" si="0"/>
        <v>3.5157723163285866</v>
      </c>
      <c r="AH162">
        <f t="shared" si="1"/>
        <v>1.6854881732088129</v>
      </c>
      <c r="AI162">
        <v>1.7578861581642933</v>
      </c>
      <c r="AJ162">
        <v>0.84274408660440647</v>
      </c>
    </row>
    <row r="163" spans="1:36" ht="30" hidden="1">
      <c r="A163">
        <v>21</v>
      </c>
      <c r="B163">
        <v>157</v>
      </c>
      <c r="C163" s="9" t="s">
        <v>207</v>
      </c>
      <c r="D163" s="9" t="s">
        <v>211</v>
      </c>
      <c r="E163" s="9" t="s">
        <v>212</v>
      </c>
      <c r="F163">
        <v>51.624000000000002</v>
      </c>
      <c r="G163">
        <v>5.0119999999999996</v>
      </c>
      <c r="H163" s="50" t="s">
        <v>39</v>
      </c>
      <c r="N163">
        <v>1</v>
      </c>
      <c r="O163" s="77" t="s">
        <v>125</v>
      </c>
      <c r="P163" t="s">
        <v>41</v>
      </c>
      <c r="Q163" t="s">
        <v>41</v>
      </c>
      <c r="R163" t="s">
        <v>41</v>
      </c>
      <c r="S163" s="50" t="s">
        <v>43</v>
      </c>
      <c r="U163" s="50" t="s">
        <v>43</v>
      </c>
      <c r="V163" s="9" t="s">
        <v>127</v>
      </c>
      <c r="W163" s="9" t="s">
        <v>208</v>
      </c>
      <c r="AC163">
        <v>4</v>
      </c>
      <c r="AD163" t="s">
        <v>47</v>
      </c>
      <c r="AE163">
        <v>18808</v>
      </c>
      <c r="AF163">
        <v>15415</v>
      </c>
      <c r="AG163">
        <f t="shared" si="0"/>
        <v>1.7783990025006349</v>
      </c>
      <c r="AH163">
        <f t="shared" si="1"/>
        <v>0.94719442648700347</v>
      </c>
      <c r="AI163">
        <v>0.88919950125031744</v>
      </c>
      <c r="AJ163">
        <v>0.47359721324350174</v>
      </c>
    </row>
    <row r="164" spans="1:36" ht="120" hidden="1">
      <c r="A164">
        <v>22</v>
      </c>
      <c r="B164">
        <v>158</v>
      </c>
      <c r="C164" s="9" t="s">
        <v>213</v>
      </c>
      <c r="D164" s="9" t="s">
        <v>214</v>
      </c>
      <c r="E164" s="9" t="s">
        <v>215</v>
      </c>
      <c r="F164">
        <v>55.317999999999998</v>
      </c>
      <c r="G164">
        <v>11.388</v>
      </c>
      <c r="H164" s="50" t="s">
        <v>109</v>
      </c>
      <c r="N164" s="50">
        <v>14.7</v>
      </c>
      <c r="O164" s="77" t="s">
        <v>216</v>
      </c>
      <c r="P164" t="s">
        <v>41</v>
      </c>
      <c r="Q164" t="s">
        <v>41</v>
      </c>
      <c r="R164" t="s">
        <v>41</v>
      </c>
      <c r="S164" s="50" t="s">
        <v>49</v>
      </c>
      <c r="T164" s="9" t="s">
        <v>217</v>
      </c>
      <c r="U164" s="9" t="s">
        <v>218</v>
      </c>
      <c r="V164" s="9" t="s">
        <v>219</v>
      </c>
      <c r="W164" s="9" t="s">
        <v>220</v>
      </c>
      <c r="X164" t="s">
        <v>63</v>
      </c>
      <c r="Y164">
        <v>65</v>
      </c>
      <c r="AC164">
        <v>4</v>
      </c>
      <c r="AD164" t="s">
        <v>47</v>
      </c>
      <c r="AE164">
        <v>5970</v>
      </c>
    </row>
    <row r="165" spans="1:36" ht="120" hidden="1">
      <c r="A165" s="9">
        <v>22</v>
      </c>
      <c r="B165">
        <v>159</v>
      </c>
      <c r="C165" s="9" t="s">
        <v>213</v>
      </c>
      <c r="D165" s="9" t="s">
        <v>214</v>
      </c>
      <c r="E165" s="9" t="s">
        <v>215</v>
      </c>
      <c r="F165">
        <v>55.317999999999998</v>
      </c>
      <c r="G165">
        <v>11.388</v>
      </c>
      <c r="H165" s="50" t="s">
        <v>109</v>
      </c>
      <c r="N165" s="50">
        <v>14.7</v>
      </c>
      <c r="O165" s="77" t="s">
        <v>216</v>
      </c>
      <c r="P165" t="s">
        <v>41</v>
      </c>
      <c r="Q165" t="s">
        <v>41</v>
      </c>
      <c r="R165" t="s">
        <v>41</v>
      </c>
      <c r="S165" s="50" t="s">
        <v>43</v>
      </c>
      <c r="T165" s="9" t="s">
        <v>217</v>
      </c>
      <c r="U165" s="9" t="s">
        <v>218</v>
      </c>
      <c r="V165" s="9" t="s">
        <v>219</v>
      </c>
      <c r="W165" s="9" t="s">
        <v>220</v>
      </c>
      <c r="X165" t="s">
        <v>63</v>
      </c>
      <c r="Y165">
        <v>65</v>
      </c>
      <c r="AC165">
        <v>4</v>
      </c>
      <c r="AD165" t="s">
        <v>47</v>
      </c>
      <c r="AE165">
        <v>5470</v>
      </c>
    </row>
    <row r="166" spans="1:36" ht="120" hidden="1">
      <c r="A166" s="9">
        <v>22</v>
      </c>
      <c r="B166">
        <v>160</v>
      </c>
      <c r="C166" s="9" t="s">
        <v>213</v>
      </c>
      <c r="D166" s="9" t="s">
        <v>214</v>
      </c>
      <c r="E166" s="9" t="s">
        <v>215</v>
      </c>
      <c r="F166">
        <v>55.317999999999998</v>
      </c>
      <c r="G166">
        <v>11.388</v>
      </c>
      <c r="H166" s="50" t="s">
        <v>109</v>
      </c>
      <c r="N166" s="50">
        <v>14.7</v>
      </c>
      <c r="O166" s="77" t="s">
        <v>216</v>
      </c>
      <c r="P166" t="s">
        <v>41</v>
      </c>
      <c r="Q166" t="s">
        <v>41</v>
      </c>
      <c r="R166" t="s">
        <v>41</v>
      </c>
      <c r="S166" s="50" t="s">
        <v>43</v>
      </c>
      <c r="T166" s="9" t="s">
        <v>217</v>
      </c>
      <c r="U166" s="9" t="s">
        <v>218</v>
      </c>
      <c r="V166" s="9" t="s">
        <v>219</v>
      </c>
      <c r="W166" s="9" t="s">
        <v>220</v>
      </c>
      <c r="X166" t="s">
        <v>63</v>
      </c>
      <c r="Y166">
        <v>65</v>
      </c>
      <c r="AC166">
        <v>4</v>
      </c>
      <c r="AD166" t="s">
        <v>47</v>
      </c>
      <c r="AE166">
        <v>5170</v>
      </c>
    </row>
    <row r="167" spans="1:36" ht="120" hidden="1">
      <c r="A167" s="9">
        <v>22</v>
      </c>
      <c r="B167">
        <v>161</v>
      </c>
      <c r="C167" s="9" t="s">
        <v>213</v>
      </c>
      <c r="D167" s="9" t="s">
        <v>214</v>
      </c>
      <c r="E167" s="9" t="s">
        <v>215</v>
      </c>
      <c r="F167">
        <v>55.317999999999998</v>
      </c>
      <c r="G167">
        <v>11.388</v>
      </c>
      <c r="H167" s="50" t="s">
        <v>109</v>
      </c>
      <c r="N167" s="50">
        <v>14.7</v>
      </c>
      <c r="O167" s="77" t="s">
        <v>216</v>
      </c>
      <c r="P167" t="s">
        <v>41</v>
      </c>
      <c r="Q167" t="s">
        <v>41</v>
      </c>
      <c r="R167" t="s">
        <v>41</v>
      </c>
      <c r="S167" s="50" t="s">
        <v>55</v>
      </c>
      <c r="T167" s="9" t="s">
        <v>217</v>
      </c>
      <c r="U167" s="9" t="s">
        <v>218</v>
      </c>
      <c r="V167" s="9" t="s">
        <v>219</v>
      </c>
      <c r="W167" s="9" t="s">
        <v>220</v>
      </c>
      <c r="X167" t="s">
        <v>63</v>
      </c>
      <c r="Y167">
        <v>65</v>
      </c>
      <c r="AC167">
        <v>4</v>
      </c>
      <c r="AD167" t="s">
        <v>47</v>
      </c>
      <c r="AE167">
        <v>5230</v>
      </c>
    </row>
    <row r="168" spans="1:36" ht="40.15" hidden="1" customHeight="1">
      <c r="A168" s="9">
        <v>23</v>
      </c>
      <c r="B168">
        <v>162</v>
      </c>
      <c r="C168" s="9" t="s">
        <v>221</v>
      </c>
      <c r="D168" s="9" t="s">
        <v>222</v>
      </c>
      <c r="E168" s="9" t="s">
        <v>223</v>
      </c>
      <c r="F168">
        <v>50.563000000000002</v>
      </c>
      <c r="G168">
        <v>4.7130000000000001</v>
      </c>
      <c r="H168" s="50" t="s">
        <v>224</v>
      </c>
      <c r="M168" s="50">
        <v>6</v>
      </c>
      <c r="N168" s="50">
        <v>20</v>
      </c>
      <c r="O168" s="77" t="s">
        <v>225</v>
      </c>
      <c r="P168" t="s">
        <v>42</v>
      </c>
      <c r="Q168" t="s">
        <v>42</v>
      </c>
      <c r="R168" t="s">
        <v>42</v>
      </c>
      <c r="S168" s="50" t="s">
        <v>49</v>
      </c>
      <c r="T168" s="50" t="s">
        <v>134</v>
      </c>
      <c r="U168" s="9" t="s">
        <v>226</v>
      </c>
      <c r="V168" s="9" t="s">
        <v>227</v>
      </c>
      <c r="W168" s="9" t="s">
        <v>228</v>
      </c>
      <c r="X168" t="s">
        <v>63</v>
      </c>
      <c r="Y168" t="s">
        <v>229</v>
      </c>
      <c r="AC168">
        <v>4</v>
      </c>
      <c r="AD168" t="s">
        <v>47</v>
      </c>
      <c r="AE168">
        <v>10660</v>
      </c>
      <c r="AF168">
        <v>8640</v>
      </c>
      <c r="AG168">
        <f t="shared" ref="AG168:AG175" si="2">AI168*SQRT(AC168)</f>
        <v>0.18</v>
      </c>
      <c r="AH168">
        <f t="shared" ref="AH168:AH175" si="3">AJ168*SQRT(AC168)</f>
        <v>0.2</v>
      </c>
      <c r="AI168" s="50">
        <v>0.09</v>
      </c>
      <c r="AJ168" s="50">
        <v>0.1</v>
      </c>
    </row>
    <row r="169" spans="1:36" ht="40.15" hidden="1" customHeight="1">
      <c r="A169" s="9">
        <v>23</v>
      </c>
      <c r="B169">
        <v>163</v>
      </c>
      <c r="C169" s="9" t="s">
        <v>221</v>
      </c>
      <c r="D169" s="9" t="s">
        <v>222</v>
      </c>
      <c r="E169" s="9" t="s">
        <v>223</v>
      </c>
      <c r="F169">
        <v>50.563000000000002</v>
      </c>
      <c r="G169">
        <v>4.7130000000000001</v>
      </c>
      <c r="H169" s="50" t="s">
        <v>224</v>
      </c>
      <c r="M169" s="50">
        <v>6</v>
      </c>
      <c r="N169" s="50">
        <v>20</v>
      </c>
      <c r="O169" s="77" t="s">
        <v>225</v>
      </c>
      <c r="P169" t="s">
        <v>42</v>
      </c>
      <c r="Q169" t="s">
        <v>42</v>
      </c>
      <c r="R169" t="s">
        <v>42</v>
      </c>
      <c r="S169" s="50" t="s">
        <v>49</v>
      </c>
      <c r="T169" s="50" t="s">
        <v>134</v>
      </c>
      <c r="U169" s="9" t="s">
        <v>226</v>
      </c>
      <c r="V169" s="9" t="s">
        <v>227</v>
      </c>
      <c r="W169" s="9" t="s">
        <v>228</v>
      </c>
      <c r="X169" t="s">
        <v>63</v>
      </c>
      <c r="Y169" t="s">
        <v>229</v>
      </c>
      <c r="AC169">
        <v>4</v>
      </c>
      <c r="AD169" t="s">
        <v>47</v>
      </c>
      <c r="AE169">
        <v>10650</v>
      </c>
      <c r="AF169">
        <v>8560</v>
      </c>
      <c r="AG169">
        <f t="shared" si="2"/>
        <v>0.84</v>
      </c>
      <c r="AH169">
        <f t="shared" si="3"/>
        <v>0.25</v>
      </c>
      <c r="AI169" s="50">
        <v>0.42</v>
      </c>
      <c r="AJ169" s="50">
        <v>0.125</v>
      </c>
    </row>
    <row r="170" spans="1:36" ht="40.15" hidden="1" customHeight="1">
      <c r="A170" s="9">
        <v>23</v>
      </c>
      <c r="B170">
        <v>164</v>
      </c>
      <c r="C170" s="9" t="s">
        <v>221</v>
      </c>
      <c r="D170" s="9" t="s">
        <v>222</v>
      </c>
      <c r="E170" s="9" t="s">
        <v>223</v>
      </c>
      <c r="F170">
        <v>50.563000000000002</v>
      </c>
      <c r="G170">
        <v>4.7130000000000001</v>
      </c>
      <c r="H170" s="50" t="s">
        <v>224</v>
      </c>
      <c r="M170" s="50">
        <v>6</v>
      </c>
      <c r="N170" s="50">
        <v>20</v>
      </c>
      <c r="O170" s="77" t="s">
        <v>225</v>
      </c>
      <c r="P170" t="s">
        <v>42</v>
      </c>
      <c r="Q170" t="s">
        <v>42</v>
      </c>
      <c r="R170" t="s">
        <v>42</v>
      </c>
      <c r="S170" s="50" t="s">
        <v>43</v>
      </c>
      <c r="T170" s="50" t="s">
        <v>134</v>
      </c>
      <c r="U170" s="9" t="s">
        <v>226</v>
      </c>
      <c r="V170" s="9" t="s">
        <v>227</v>
      </c>
      <c r="W170" s="9" t="s">
        <v>228</v>
      </c>
      <c r="X170" t="s">
        <v>63</v>
      </c>
      <c r="Y170" t="s">
        <v>229</v>
      </c>
      <c r="AC170">
        <v>4</v>
      </c>
      <c r="AD170" t="s">
        <v>47</v>
      </c>
      <c r="AE170">
        <v>10390</v>
      </c>
      <c r="AF170">
        <v>8010</v>
      </c>
      <c r="AG170">
        <f t="shared" si="2"/>
        <v>0.31</v>
      </c>
      <c r="AH170">
        <f t="shared" si="3"/>
        <v>0.95</v>
      </c>
      <c r="AI170" s="50">
        <v>0.155</v>
      </c>
      <c r="AJ170" s="50">
        <v>0.47499999999999998</v>
      </c>
    </row>
    <row r="171" spans="1:36" ht="40.15" hidden="1" customHeight="1">
      <c r="A171" s="9">
        <v>23</v>
      </c>
      <c r="B171">
        <v>165</v>
      </c>
      <c r="C171" s="9" t="s">
        <v>221</v>
      </c>
      <c r="D171" s="9" t="s">
        <v>222</v>
      </c>
      <c r="E171" s="9" t="s">
        <v>223</v>
      </c>
      <c r="F171">
        <v>50.563000000000002</v>
      </c>
      <c r="G171">
        <v>4.7130000000000001</v>
      </c>
      <c r="H171" s="50" t="s">
        <v>224</v>
      </c>
      <c r="M171" s="50">
        <v>6</v>
      </c>
      <c r="N171" s="50">
        <v>20</v>
      </c>
      <c r="O171" s="77" t="s">
        <v>225</v>
      </c>
      <c r="P171" t="s">
        <v>42</v>
      </c>
      <c r="Q171" t="s">
        <v>42</v>
      </c>
      <c r="R171" t="s">
        <v>42</v>
      </c>
      <c r="S171" s="50" t="s">
        <v>43</v>
      </c>
      <c r="T171" s="50" t="s">
        <v>134</v>
      </c>
      <c r="U171" s="9" t="s">
        <v>226</v>
      </c>
      <c r="V171" s="9" t="s">
        <v>227</v>
      </c>
      <c r="W171" s="9" t="s">
        <v>228</v>
      </c>
      <c r="X171" t="s">
        <v>63</v>
      </c>
      <c r="Y171" t="s">
        <v>229</v>
      </c>
      <c r="AC171">
        <v>4</v>
      </c>
      <c r="AD171" t="s">
        <v>47</v>
      </c>
      <c r="AE171">
        <v>9970</v>
      </c>
      <c r="AF171">
        <v>8300</v>
      </c>
      <c r="AG171">
        <f t="shared" si="2"/>
        <v>0.68</v>
      </c>
      <c r="AH171">
        <f t="shared" si="3"/>
        <v>0.23</v>
      </c>
      <c r="AI171" s="50">
        <v>0.34</v>
      </c>
      <c r="AJ171" s="50">
        <v>0.115</v>
      </c>
    </row>
    <row r="172" spans="1:36" ht="45" hidden="1">
      <c r="A172" s="9">
        <v>24</v>
      </c>
      <c r="B172">
        <v>166</v>
      </c>
      <c r="C172" s="9" t="s">
        <v>230</v>
      </c>
      <c r="D172" s="9" t="s">
        <v>231</v>
      </c>
      <c r="E172" s="9" t="s">
        <v>232</v>
      </c>
      <c r="F172">
        <v>45.819000000000003</v>
      </c>
      <c r="G172">
        <v>5.0339999999999998</v>
      </c>
      <c r="H172" s="50" t="s">
        <v>109</v>
      </c>
      <c r="M172" s="50">
        <v>8.1999999999999993</v>
      </c>
      <c r="N172" s="50">
        <v>15</v>
      </c>
      <c r="O172" s="77" t="s">
        <v>233</v>
      </c>
      <c r="Q172" t="s">
        <v>42</v>
      </c>
      <c r="R172" t="s">
        <v>42</v>
      </c>
      <c r="S172" s="50" t="s">
        <v>49</v>
      </c>
      <c r="U172" s="9" t="s">
        <v>43</v>
      </c>
      <c r="V172" s="9" t="s">
        <v>127</v>
      </c>
      <c r="W172" s="9" t="s">
        <v>128</v>
      </c>
      <c r="AC172">
        <v>3</v>
      </c>
      <c r="AD172" t="s">
        <v>47</v>
      </c>
      <c r="AE172">
        <v>4700</v>
      </c>
      <c r="AF172">
        <v>14716</v>
      </c>
      <c r="AG172">
        <f t="shared" si="2"/>
        <v>1.299038105676658</v>
      </c>
      <c r="AH172">
        <f t="shared" si="3"/>
        <v>0.4141426942739822</v>
      </c>
      <c r="AI172" s="50">
        <v>0.75</v>
      </c>
      <c r="AJ172" s="50">
        <v>0.23910539602200054</v>
      </c>
    </row>
    <row r="173" spans="1:36" ht="45" hidden="1">
      <c r="A173" s="9">
        <v>24</v>
      </c>
      <c r="B173">
        <v>167</v>
      </c>
      <c r="C173" s="9" t="s">
        <v>230</v>
      </c>
      <c r="D173" s="9" t="s">
        <v>231</v>
      </c>
      <c r="E173" s="9" t="s">
        <v>232</v>
      </c>
      <c r="F173">
        <v>45.819000000000003</v>
      </c>
      <c r="G173">
        <v>5.0339999999999998</v>
      </c>
      <c r="H173" s="50" t="s">
        <v>109</v>
      </c>
      <c r="M173" s="50">
        <v>8.1999999999999993</v>
      </c>
      <c r="N173" s="50">
        <v>15</v>
      </c>
      <c r="O173" s="77" t="s">
        <v>233</v>
      </c>
      <c r="Q173" t="s">
        <v>42</v>
      </c>
      <c r="R173" t="s">
        <v>42</v>
      </c>
      <c r="S173" s="50" t="s">
        <v>49</v>
      </c>
      <c r="U173" s="9" t="s">
        <v>43</v>
      </c>
      <c r="V173" s="9" t="s">
        <v>127</v>
      </c>
      <c r="W173" s="9" t="s">
        <v>128</v>
      </c>
      <c r="AC173">
        <v>3</v>
      </c>
      <c r="AD173" t="s">
        <v>47</v>
      </c>
      <c r="AE173">
        <v>4800</v>
      </c>
      <c r="AF173">
        <v>14664</v>
      </c>
      <c r="AG173">
        <f t="shared" si="2"/>
        <v>0.69282032302755092</v>
      </c>
      <c r="AH173">
        <f t="shared" si="3"/>
        <v>0.55551804967964169</v>
      </c>
      <c r="AI173" s="50">
        <v>0.4</v>
      </c>
      <c r="AJ173" s="50">
        <v>0.32072849552223703</v>
      </c>
    </row>
    <row r="174" spans="1:36" ht="45" hidden="1">
      <c r="A174" s="9">
        <v>24</v>
      </c>
      <c r="B174">
        <v>168</v>
      </c>
      <c r="C174" s="9" t="s">
        <v>230</v>
      </c>
      <c r="D174" s="9" t="s">
        <v>231</v>
      </c>
      <c r="E174" s="9" t="s">
        <v>232</v>
      </c>
      <c r="F174">
        <v>45.819000000000003</v>
      </c>
      <c r="G174">
        <v>5.0339999999999998</v>
      </c>
      <c r="H174" s="50" t="s">
        <v>109</v>
      </c>
      <c r="M174" s="50">
        <v>8.1999999999999993</v>
      </c>
      <c r="N174" s="50">
        <v>15</v>
      </c>
      <c r="O174" s="77" t="s">
        <v>233</v>
      </c>
      <c r="Q174" t="s">
        <v>42</v>
      </c>
      <c r="R174" t="s">
        <v>42</v>
      </c>
      <c r="S174" s="50" t="s">
        <v>43</v>
      </c>
      <c r="U174" s="9" t="s">
        <v>43</v>
      </c>
      <c r="V174" s="9" t="s">
        <v>127</v>
      </c>
      <c r="W174" s="9" t="s">
        <v>128</v>
      </c>
      <c r="AC174">
        <v>3</v>
      </c>
      <c r="AD174" t="s">
        <v>47</v>
      </c>
      <c r="AE174">
        <v>4400</v>
      </c>
      <c r="AF174">
        <v>14212</v>
      </c>
      <c r="AG174">
        <f t="shared" si="2"/>
        <v>1.0392304845413263</v>
      </c>
      <c r="AH174">
        <f t="shared" si="3"/>
        <v>0.45924351334191105</v>
      </c>
      <c r="AI174" s="50">
        <v>0.6</v>
      </c>
      <c r="AJ174" s="50">
        <v>0.26514436605154185</v>
      </c>
    </row>
    <row r="175" spans="1:36" ht="45" hidden="1">
      <c r="A175" s="9">
        <v>24</v>
      </c>
      <c r="B175">
        <v>169</v>
      </c>
      <c r="C175" s="9" t="s">
        <v>230</v>
      </c>
      <c r="D175" s="9" t="s">
        <v>231</v>
      </c>
      <c r="E175" s="9" t="s">
        <v>232</v>
      </c>
      <c r="F175">
        <v>45.819000000000003</v>
      </c>
      <c r="G175">
        <v>5.0339999999999998</v>
      </c>
      <c r="H175" s="50" t="s">
        <v>109</v>
      </c>
      <c r="M175" s="50">
        <v>8.1999999999999993</v>
      </c>
      <c r="N175" s="50">
        <v>15</v>
      </c>
      <c r="O175" s="77" t="s">
        <v>233</v>
      </c>
      <c r="Q175" t="s">
        <v>42</v>
      </c>
      <c r="R175" t="s">
        <v>42</v>
      </c>
      <c r="S175" s="50" t="s">
        <v>43</v>
      </c>
      <c r="U175" s="9" t="s">
        <v>234</v>
      </c>
      <c r="V175" s="9" t="s">
        <v>235</v>
      </c>
      <c r="W175" s="9" t="s">
        <v>128</v>
      </c>
      <c r="AC175">
        <v>3</v>
      </c>
      <c r="AD175" t="s">
        <v>47</v>
      </c>
      <c r="AE175">
        <v>4800</v>
      </c>
      <c r="AF175">
        <v>3775</v>
      </c>
      <c r="AG175">
        <f t="shared" si="2"/>
        <v>1.3856406460551018</v>
      </c>
      <c r="AH175">
        <f t="shared" si="3"/>
        <v>1.0568058847435313</v>
      </c>
      <c r="AI175" s="50">
        <v>0.8</v>
      </c>
      <c r="AJ175" s="50">
        <v>0.61014716203785846</v>
      </c>
    </row>
    <row r="176" spans="1:36" ht="45" hidden="1">
      <c r="A176" s="9">
        <v>25</v>
      </c>
      <c r="B176">
        <v>170</v>
      </c>
      <c r="C176" s="9" t="s">
        <v>236</v>
      </c>
      <c r="D176" s="9" t="s">
        <v>237</v>
      </c>
      <c r="E176" s="9" t="s">
        <v>238</v>
      </c>
      <c r="F176">
        <v>48.738</v>
      </c>
      <c r="G176">
        <v>9.2010000000000005</v>
      </c>
      <c r="H176" s="50" t="s">
        <v>81</v>
      </c>
      <c r="I176" s="50"/>
      <c r="M176" s="50">
        <v>6.3</v>
      </c>
      <c r="O176" s="77" t="s">
        <v>239</v>
      </c>
      <c r="Q176" t="s">
        <v>42</v>
      </c>
      <c r="R176" t="s">
        <v>42</v>
      </c>
      <c r="S176" s="50" t="s">
        <v>49</v>
      </c>
      <c r="T176" s="50" t="s">
        <v>147</v>
      </c>
      <c r="U176" s="9" t="s">
        <v>234</v>
      </c>
      <c r="V176" s="9" t="s">
        <v>235</v>
      </c>
      <c r="W176" s="9" t="s">
        <v>128</v>
      </c>
      <c r="AC176">
        <v>4</v>
      </c>
      <c r="AD176" t="s">
        <v>47</v>
      </c>
      <c r="AE176">
        <v>3400</v>
      </c>
      <c r="AF176">
        <v>4600</v>
      </c>
      <c r="AG176">
        <f t="shared" ref="AG176:AG182" si="4">AI176*SQRT(AC176)</f>
        <v>0.6</v>
      </c>
      <c r="AH176">
        <f t="shared" ref="AH176:AH182" si="5">AJ176*SQRT(AC176)</f>
        <v>0.6</v>
      </c>
      <c r="AI176" s="50">
        <v>0.3</v>
      </c>
      <c r="AJ176" s="50">
        <v>0.3</v>
      </c>
    </row>
    <row r="177" spans="1:36" ht="45" hidden="1">
      <c r="A177" s="9">
        <v>25</v>
      </c>
      <c r="B177">
        <v>171</v>
      </c>
      <c r="C177" s="9" t="s">
        <v>236</v>
      </c>
      <c r="D177" s="9" t="s">
        <v>237</v>
      </c>
      <c r="E177" s="9" t="s">
        <v>238</v>
      </c>
      <c r="F177">
        <v>48.738</v>
      </c>
      <c r="G177">
        <v>9.2010000000000005</v>
      </c>
      <c r="H177" s="50" t="s">
        <v>81</v>
      </c>
      <c r="I177" s="50"/>
      <c r="M177" s="50">
        <v>6.3</v>
      </c>
      <c r="O177" s="77" t="s">
        <v>239</v>
      </c>
      <c r="Q177" t="s">
        <v>42</v>
      </c>
      <c r="R177" t="s">
        <v>42</v>
      </c>
      <c r="S177" s="50" t="s">
        <v>49</v>
      </c>
      <c r="T177" s="50" t="s">
        <v>147</v>
      </c>
      <c r="U177" s="9" t="s">
        <v>234</v>
      </c>
      <c r="V177" s="9" t="s">
        <v>235</v>
      </c>
      <c r="W177" s="9" t="s">
        <v>128</v>
      </c>
      <c r="AC177">
        <v>4</v>
      </c>
      <c r="AD177" t="s">
        <v>47</v>
      </c>
      <c r="AE177">
        <v>3300</v>
      </c>
      <c r="AF177">
        <v>4200</v>
      </c>
      <c r="AG177">
        <f t="shared" si="4"/>
        <v>0.6</v>
      </c>
      <c r="AH177">
        <f t="shared" si="5"/>
        <v>0.6</v>
      </c>
      <c r="AI177" s="50">
        <v>0.3</v>
      </c>
      <c r="AJ177" s="50">
        <v>0.3</v>
      </c>
    </row>
    <row r="178" spans="1:36" ht="45" hidden="1">
      <c r="A178" s="9">
        <v>25</v>
      </c>
      <c r="B178">
        <v>172</v>
      </c>
      <c r="C178" s="9" t="s">
        <v>236</v>
      </c>
      <c r="D178" s="9" t="s">
        <v>237</v>
      </c>
      <c r="E178" s="9" t="s">
        <v>238</v>
      </c>
      <c r="F178">
        <v>48.738</v>
      </c>
      <c r="G178">
        <v>9.2010000000000005</v>
      </c>
      <c r="H178" s="50" t="s">
        <v>81</v>
      </c>
      <c r="I178" s="50"/>
      <c r="M178" s="50">
        <v>6.3</v>
      </c>
      <c r="O178" s="77" t="s">
        <v>239</v>
      </c>
      <c r="Q178" t="s">
        <v>42</v>
      </c>
      <c r="R178" t="s">
        <v>42</v>
      </c>
      <c r="S178" s="50" t="s">
        <v>49</v>
      </c>
      <c r="T178" s="50" t="s">
        <v>147</v>
      </c>
      <c r="U178" s="9" t="s">
        <v>234</v>
      </c>
      <c r="V178" s="9" t="s">
        <v>235</v>
      </c>
      <c r="W178" s="9" t="s">
        <v>128</v>
      </c>
      <c r="AC178">
        <v>4</v>
      </c>
      <c r="AD178" t="s">
        <v>47</v>
      </c>
      <c r="AE178">
        <v>3500</v>
      </c>
      <c r="AF178">
        <v>4500</v>
      </c>
      <c r="AG178">
        <f t="shared" si="4"/>
        <v>0.6</v>
      </c>
      <c r="AH178">
        <f t="shared" si="5"/>
        <v>0.6</v>
      </c>
      <c r="AI178" s="50">
        <v>0.3</v>
      </c>
      <c r="AJ178" s="50">
        <v>0.3</v>
      </c>
    </row>
    <row r="179" spans="1:36" ht="45" hidden="1">
      <c r="A179" s="9">
        <v>25</v>
      </c>
      <c r="B179">
        <v>173</v>
      </c>
      <c r="C179" s="9" t="s">
        <v>236</v>
      </c>
      <c r="D179" s="9" t="s">
        <v>237</v>
      </c>
      <c r="E179" s="9" t="s">
        <v>238</v>
      </c>
      <c r="F179">
        <v>48.738</v>
      </c>
      <c r="G179">
        <v>9.2010000000000005</v>
      </c>
      <c r="H179" s="50" t="s">
        <v>81</v>
      </c>
      <c r="I179" s="50"/>
      <c r="M179" s="50">
        <v>6.3</v>
      </c>
      <c r="O179" s="77" t="s">
        <v>239</v>
      </c>
      <c r="Q179" t="s">
        <v>42</v>
      </c>
      <c r="R179" t="s">
        <v>42</v>
      </c>
      <c r="S179" s="50" t="s">
        <v>43</v>
      </c>
      <c r="T179" s="50" t="s">
        <v>147</v>
      </c>
      <c r="U179" s="9" t="s">
        <v>234</v>
      </c>
      <c r="V179" s="9" t="s">
        <v>235</v>
      </c>
      <c r="W179" s="9" t="s">
        <v>128</v>
      </c>
      <c r="AC179">
        <v>4</v>
      </c>
      <c r="AD179" t="s">
        <v>47</v>
      </c>
      <c r="AE179">
        <v>3400</v>
      </c>
      <c r="AF179">
        <v>3600</v>
      </c>
      <c r="AG179">
        <f t="shared" si="4"/>
        <v>0.6</v>
      </c>
      <c r="AH179">
        <f t="shared" si="5"/>
        <v>0.6</v>
      </c>
      <c r="AI179" s="50">
        <v>0.3</v>
      </c>
      <c r="AJ179" s="50">
        <v>0.3</v>
      </c>
    </row>
    <row r="180" spans="1:36" ht="45" hidden="1">
      <c r="A180" s="9">
        <v>26</v>
      </c>
      <c r="B180">
        <v>174</v>
      </c>
      <c r="C180" s="9" t="s">
        <v>240</v>
      </c>
      <c r="D180" s="9" t="s">
        <v>73</v>
      </c>
      <c r="E180" s="9" t="s">
        <v>74</v>
      </c>
      <c r="F180">
        <v>48.33</v>
      </c>
      <c r="G180">
        <v>2.38</v>
      </c>
      <c r="H180" s="50" t="s">
        <v>241</v>
      </c>
      <c r="M180" s="50">
        <v>7.03</v>
      </c>
      <c r="N180" s="50">
        <v>22.7</v>
      </c>
      <c r="O180" s="77" t="s">
        <v>110</v>
      </c>
      <c r="P180" t="s">
        <v>42</v>
      </c>
      <c r="R180" t="s">
        <v>42</v>
      </c>
      <c r="S180" s="50" t="s">
        <v>49</v>
      </c>
      <c r="T180" s="50" t="s">
        <v>134</v>
      </c>
      <c r="U180" s="9" t="s">
        <v>55</v>
      </c>
      <c r="V180" s="9" t="s">
        <v>208</v>
      </c>
      <c r="W180" s="9" t="s">
        <v>128</v>
      </c>
      <c r="X180" t="s">
        <v>63</v>
      </c>
      <c r="Y180" t="s">
        <v>242</v>
      </c>
      <c r="AC180">
        <v>3</v>
      </c>
      <c r="AD180" t="s">
        <v>47</v>
      </c>
      <c r="AE180">
        <v>5890</v>
      </c>
      <c r="AF180">
        <v>4580</v>
      </c>
      <c r="AG180">
        <f t="shared" si="4"/>
        <v>1.08</v>
      </c>
      <c r="AH180">
        <f t="shared" si="5"/>
        <v>0.55000000000000004</v>
      </c>
      <c r="AI180" s="50">
        <v>0.62353829072479594</v>
      </c>
      <c r="AJ180" s="50">
        <v>0.31754264805429422</v>
      </c>
    </row>
    <row r="181" spans="1:36" ht="45" hidden="1">
      <c r="A181" s="9">
        <v>26</v>
      </c>
      <c r="B181">
        <v>175</v>
      </c>
      <c r="C181" s="9" t="s">
        <v>240</v>
      </c>
      <c r="D181" s="9" t="s">
        <v>73</v>
      </c>
      <c r="E181" s="9" t="s">
        <v>74</v>
      </c>
      <c r="F181">
        <v>48.33</v>
      </c>
      <c r="G181">
        <v>2.38</v>
      </c>
      <c r="H181" s="50" t="s">
        <v>243</v>
      </c>
      <c r="M181" s="50">
        <v>7.03</v>
      </c>
      <c r="N181" s="50">
        <v>22.7</v>
      </c>
      <c r="O181" s="77" t="s">
        <v>110</v>
      </c>
      <c r="P181" t="s">
        <v>42</v>
      </c>
      <c r="R181" t="s">
        <v>42</v>
      </c>
      <c r="S181" s="50" t="s">
        <v>49</v>
      </c>
      <c r="T181" s="50" t="s">
        <v>134</v>
      </c>
      <c r="U181" s="9" t="s">
        <v>55</v>
      </c>
      <c r="V181" s="9" t="s">
        <v>208</v>
      </c>
      <c r="W181" s="9" t="s">
        <v>128</v>
      </c>
      <c r="X181" t="s">
        <v>63</v>
      </c>
      <c r="Y181" t="s">
        <v>242</v>
      </c>
      <c r="AC181">
        <v>3</v>
      </c>
      <c r="AD181" t="s">
        <v>47</v>
      </c>
      <c r="AE181">
        <v>4960</v>
      </c>
      <c r="AF181">
        <v>2390</v>
      </c>
      <c r="AG181">
        <f t="shared" si="4"/>
        <v>1.06</v>
      </c>
      <c r="AH181">
        <f t="shared" si="5"/>
        <v>0.25</v>
      </c>
      <c r="AI181" s="50">
        <v>0.61199128534100333</v>
      </c>
      <c r="AJ181" s="50">
        <v>0.14433756729740646</v>
      </c>
    </row>
    <row r="182" spans="1:36" ht="45" hidden="1">
      <c r="A182" s="9">
        <v>26</v>
      </c>
      <c r="B182">
        <v>176</v>
      </c>
      <c r="C182" s="9" t="s">
        <v>240</v>
      </c>
      <c r="D182" s="9" t="s">
        <v>73</v>
      </c>
      <c r="E182" s="9" t="s">
        <v>74</v>
      </c>
      <c r="F182">
        <v>48.33</v>
      </c>
      <c r="G182">
        <v>2.38</v>
      </c>
      <c r="H182" s="50" t="s">
        <v>241</v>
      </c>
      <c r="M182" s="50">
        <v>6.93</v>
      </c>
      <c r="N182" s="50">
        <v>23.9</v>
      </c>
      <c r="O182" s="77" t="s">
        <v>110</v>
      </c>
      <c r="P182" t="s">
        <v>42</v>
      </c>
      <c r="R182" t="s">
        <v>42</v>
      </c>
      <c r="S182" s="50" t="s">
        <v>55</v>
      </c>
      <c r="T182" s="50" t="s">
        <v>134</v>
      </c>
      <c r="U182" s="9" t="s">
        <v>55</v>
      </c>
      <c r="V182" s="9" t="s">
        <v>208</v>
      </c>
      <c r="W182" s="9" t="s">
        <v>128</v>
      </c>
      <c r="X182" t="s">
        <v>63</v>
      </c>
      <c r="Y182" t="s">
        <v>242</v>
      </c>
      <c r="AC182">
        <v>3</v>
      </c>
      <c r="AD182" t="s">
        <v>47</v>
      </c>
      <c r="AE182">
        <v>5260</v>
      </c>
      <c r="AF182">
        <v>4610</v>
      </c>
      <c r="AG182">
        <f t="shared" si="4"/>
        <v>0.8</v>
      </c>
      <c r="AH182">
        <f t="shared" si="5"/>
        <v>0.59</v>
      </c>
      <c r="AI182" s="50">
        <v>0.46188021535170065</v>
      </c>
      <c r="AJ182" s="50">
        <v>0.34063665882187921</v>
      </c>
    </row>
    <row r="183" spans="1:36" ht="45" hidden="1">
      <c r="A183" s="9">
        <v>26</v>
      </c>
      <c r="B183">
        <v>177</v>
      </c>
      <c r="C183" s="9" t="s">
        <v>240</v>
      </c>
      <c r="D183" s="9" t="s">
        <v>73</v>
      </c>
      <c r="E183" s="9" t="s">
        <v>74</v>
      </c>
      <c r="F183">
        <v>48.33</v>
      </c>
      <c r="G183">
        <v>2.38</v>
      </c>
      <c r="H183" s="50" t="s">
        <v>243</v>
      </c>
      <c r="M183" s="50">
        <v>6.93</v>
      </c>
      <c r="N183" s="50">
        <v>23.9</v>
      </c>
      <c r="O183" s="77" t="s">
        <v>110</v>
      </c>
      <c r="P183" t="s">
        <v>42</v>
      </c>
      <c r="R183" t="s">
        <v>42</v>
      </c>
      <c r="S183" s="50" t="s">
        <v>55</v>
      </c>
      <c r="T183" s="50" t="s">
        <v>134</v>
      </c>
      <c r="U183" s="9" t="s">
        <v>55</v>
      </c>
      <c r="V183" s="9" t="s">
        <v>208</v>
      </c>
      <c r="W183" s="9" t="s">
        <v>128</v>
      </c>
      <c r="X183" t="s">
        <v>63</v>
      </c>
      <c r="Y183" t="s">
        <v>242</v>
      </c>
      <c r="AC183">
        <v>3</v>
      </c>
      <c r="AD183" t="s">
        <v>47</v>
      </c>
      <c r="AE183">
        <v>5110</v>
      </c>
      <c r="AF183">
        <v>3060</v>
      </c>
      <c r="AG183">
        <f>AI183*SQRT(AC183)</f>
        <v>1.1499999999999999</v>
      </c>
      <c r="AH183">
        <f>AJ183*SQRT(AC183)</f>
        <v>0.36</v>
      </c>
      <c r="AI183" s="50">
        <v>0.66395280956806957</v>
      </c>
      <c r="AJ183" s="50">
        <v>0.20784609690826528</v>
      </c>
    </row>
    <row r="184" spans="1:36" ht="75" hidden="1">
      <c r="A184" s="9">
        <v>27</v>
      </c>
      <c r="B184">
        <v>178</v>
      </c>
      <c r="C184" s="9" t="s">
        <v>244</v>
      </c>
      <c r="D184" s="9" t="s">
        <v>245</v>
      </c>
      <c r="E184" s="9" t="s">
        <v>246</v>
      </c>
      <c r="F184">
        <v>48.572000000000003</v>
      </c>
      <c r="G184">
        <v>8.5459999999999994</v>
      </c>
      <c r="H184" s="50" t="s">
        <v>247</v>
      </c>
      <c r="M184" s="50">
        <v>6.4</v>
      </c>
      <c r="N184" s="50">
        <v>26</v>
      </c>
      <c r="O184" s="77" t="s">
        <v>110</v>
      </c>
      <c r="R184" t="s">
        <v>42</v>
      </c>
      <c r="S184" s="50" t="s">
        <v>55</v>
      </c>
      <c r="T184" s="50" t="s">
        <v>134</v>
      </c>
      <c r="U184" s="9" t="s">
        <v>248</v>
      </c>
      <c r="V184" s="9" t="s">
        <v>249</v>
      </c>
      <c r="W184" s="9" t="s">
        <v>250</v>
      </c>
      <c r="AC184">
        <v>1</v>
      </c>
      <c r="AD184" t="s">
        <v>47</v>
      </c>
      <c r="AE184">
        <v>7230</v>
      </c>
      <c r="AF184">
        <v>3164</v>
      </c>
      <c r="AG184" s="50"/>
    </row>
    <row r="185" spans="1:36" ht="75" hidden="1">
      <c r="A185" s="9">
        <v>27</v>
      </c>
      <c r="B185">
        <v>179</v>
      </c>
      <c r="C185" s="9" t="s">
        <v>244</v>
      </c>
      <c r="D185" s="9" t="s">
        <v>245</v>
      </c>
      <c r="E185" s="9" t="s">
        <v>246</v>
      </c>
      <c r="F185">
        <v>48.572000000000003</v>
      </c>
      <c r="G185">
        <v>8.5459999999999994</v>
      </c>
      <c r="H185" s="50" t="s">
        <v>247</v>
      </c>
      <c r="M185" s="50">
        <v>6.4</v>
      </c>
      <c r="N185" s="50">
        <v>26</v>
      </c>
      <c r="O185" s="77" t="s">
        <v>110</v>
      </c>
      <c r="R185" t="s">
        <v>42</v>
      </c>
      <c r="S185" s="50" t="s">
        <v>43</v>
      </c>
      <c r="T185" s="50" t="s">
        <v>134</v>
      </c>
      <c r="U185" s="9" t="s">
        <v>248</v>
      </c>
      <c r="V185" s="9" t="s">
        <v>249</v>
      </c>
      <c r="W185" s="9" t="s">
        <v>250</v>
      </c>
      <c r="Y185" s="50"/>
      <c r="Z185" s="50"/>
      <c r="AA185" s="50"/>
      <c r="AB185" s="50"/>
      <c r="AC185">
        <v>1</v>
      </c>
      <c r="AD185" t="s">
        <v>47</v>
      </c>
      <c r="AE185">
        <v>7590</v>
      </c>
      <c r="AF185">
        <v>3706</v>
      </c>
      <c r="AG185" s="50"/>
    </row>
    <row r="186" spans="1:36" ht="75" hidden="1">
      <c r="A186" s="9">
        <v>27</v>
      </c>
      <c r="B186">
        <v>180</v>
      </c>
      <c r="C186" s="9" t="s">
        <v>244</v>
      </c>
      <c r="D186" s="9" t="s">
        <v>245</v>
      </c>
      <c r="E186" s="9" t="s">
        <v>246</v>
      </c>
      <c r="F186">
        <v>48.572000000000003</v>
      </c>
      <c r="G186">
        <v>8.5459999999999994</v>
      </c>
      <c r="H186" s="50" t="s">
        <v>247</v>
      </c>
      <c r="M186" s="50">
        <v>6.4</v>
      </c>
      <c r="N186" s="50">
        <v>26</v>
      </c>
      <c r="O186" s="77" t="s">
        <v>110</v>
      </c>
      <c r="R186" t="s">
        <v>42</v>
      </c>
      <c r="S186" s="50" t="s">
        <v>49</v>
      </c>
      <c r="T186" s="50" t="s">
        <v>134</v>
      </c>
      <c r="U186" s="9" t="s">
        <v>248</v>
      </c>
      <c r="V186" s="9" t="s">
        <v>249</v>
      </c>
      <c r="W186" s="9" t="s">
        <v>250</v>
      </c>
      <c r="Y186" s="50"/>
      <c r="Z186" s="50"/>
      <c r="AA186" s="50"/>
      <c r="AB186" s="50"/>
      <c r="AC186">
        <v>1</v>
      </c>
      <c r="AD186" t="s">
        <v>47</v>
      </c>
      <c r="AE186">
        <v>6900</v>
      </c>
      <c r="AF186">
        <v>3485</v>
      </c>
      <c r="AG186" s="50"/>
    </row>
    <row r="187" spans="1:36" ht="75" hidden="1">
      <c r="A187" s="9">
        <v>27</v>
      </c>
      <c r="B187">
        <v>181</v>
      </c>
      <c r="C187" s="9" t="s">
        <v>244</v>
      </c>
      <c r="D187" s="9" t="s">
        <v>251</v>
      </c>
      <c r="E187" s="9" t="s">
        <v>252</v>
      </c>
      <c r="F187">
        <v>49.033000000000001</v>
      </c>
      <c r="G187">
        <v>8.0500000000000007</v>
      </c>
      <c r="H187" s="50" t="s">
        <v>146</v>
      </c>
      <c r="M187" s="50">
        <v>7.6</v>
      </c>
      <c r="N187" s="50">
        <v>30</v>
      </c>
      <c r="O187" s="77" t="s">
        <v>110</v>
      </c>
      <c r="R187" t="s">
        <v>42</v>
      </c>
      <c r="S187" s="50" t="s">
        <v>55</v>
      </c>
      <c r="T187" s="50" t="s">
        <v>134</v>
      </c>
      <c r="U187" s="9" t="s">
        <v>248</v>
      </c>
      <c r="V187" s="9" t="s">
        <v>249</v>
      </c>
      <c r="W187" s="9" t="s">
        <v>250</v>
      </c>
      <c r="Y187" s="50"/>
      <c r="Z187" s="50"/>
      <c r="AA187" s="50"/>
      <c r="AB187" s="50"/>
      <c r="AC187">
        <v>1</v>
      </c>
      <c r="AD187" t="s">
        <v>47</v>
      </c>
      <c r="AE187">
        <v>8370</v>
      </c>
      <c r="AF187">
        <v>7190</v>
      </c>
      <c r="AG187" s="50"/>
    </row>
    <row r="188" spans="1:36" ht="75" hidden="1">
      <c r="A188" s="9">
        <v>27</v>
      </c>
      <c r="B188">
        <v>182</v>
      </c>
      <c r="C188" s="9" t="s">
        <v>244</v>
      </c>
      <c r="D188" s="9" t="s">
        <v>251</v>
      </c>
      <c r="E188" s="9" t="s">
        <v>252</v>
      </c>
      <c r="F188">
        <v>49.033000000000001</v>
      </c>
      <c r="G188">
        <v>8.0500000000000007</v>
      </c>
      <c r="H188" s="50" t="s">
        <v>146</v>
      </c>
      <c r="M188" s="50">
        <v>7.6</v>
      </c>
      <c r="N188" s="50">
        <v>30</v>
      </c>
      <c r="O188" s="77" t="s">
        <v>110</v>
      </c>
      <c r="R188" t="s">
        <v>42</v>
      </c>
      <c r="S188" s="50" t="s">
        <v>43</v>
      </c>
      <c r="T188" s="50" t="s">
        <v>134</v>
      </c>
      <c r="U188" s="9" t="s">
        <v>248</v>
      </c>
      <c r="V188" s="9" t="s">
        <v>249</v>
      </c>
      <c r="W188" s="9" t="s">
        <v>250</v>
      </c>
      <c r="Y188" s="50"/>
      <c r="Z188" s="50"/>
      <c r="AA188" s="50"/>
      <c r="AB188" s="50"/>
      <c r="AC188">
        <v>1</v>
      </c>
      <c r="AD188" t="s">
        <v>47</v>
      </c>
      <c r="AE188">
        <v>8400</v>
      </c>
      <c r="AF188">
        <v>7790</v>
      </c>
      <c r="AG188" s="50"/>
    </row>
    <row r="189" spans="1:36" ht="75" hidden="1">
      <c r="A189" s="9">
        <v>27</v>
      </c>
      <c r="B189">
        <v>183</v>
      </c>
      <c r="C189" s="9" t="s">
        <v>244</v>
      </c>
      <c r="D189" s="9" t="s">
        <v>251</v>
      </c>
      <c r="E189" s="9" t="s">
        <v>252</v>
      </c>
      <c r="F189">
        <v>49.033000000000001</v>
      </c>
      <c r="G189">
        <v>8.0500000000000007</v>
      </c>
      <c r="H189" s="50" t="s">
        <v>146</v>
      </c>
      <c r="M189" s="50">
        <v>7.6</v>
      </c>
      <c r="N189" s="50">
        <v>30</v>
      </c>
      <c r="O189" s="77" t="s">
        <v>110</v>
      </c>
      <c r="R189" t="s">
        <v>42</v>
      </c>
      <c r="S189" s="50" t="s">
        <v>49</v>
      </c>
      <c r="T189" s="50" t="s">
        <v>134</v>
      </c>
      <c r="U189" s="9" t="s">
        <v>248</v>
      </c>
      <c r="V189" s="9" t="s">
        <v>249</v>
      </c>
      <c r="W189" s="9" t="s">
        <v>250</v>
      </c>
      <c r="Y189" s="50"/>
      <c r="Z189" s="50"/>
      <c r="AA189" s="50"/>
      <c r="AB189" s="50"/>
      <c r="AC189">
        <v>1</v>
      </c>
      <c r="AD189" t="s">
        <v>47</v>
      </c>
      <c r="AE189">
        <v>8350</v>
      </c>
      <c r="AF189">
        <v>8410</v>
      </c>
      <c r="AG189" s="50"/>
    </row>
    <row r="190" spans="1:36" ht="75" hidden="1">
      <c r="A190" s="9">
        <v>27</v>
      </c>
      <c r="B190">
        <v>184</v>
      </c>
      <c r="C190" s="9" t="s">
        <v>244</v>
      </c>
      <c r="D190" s="9" t="s">
        <v>253</v>
      </c>
      <c r="E190" s="9" t="s">
        <v>254</v>
      </c>
      <c r="F190">
        <v>49.05</v>
      </c>
      <c r="G190">
        <v>9.0820000000000007</v>
      </c>
      <c r="H190" s="50" t="s">
        <v>247</v>
      </c>
      <c r="M190" s="50">
        <v>7.3</v>
      </c>
      <c r="N190" s="50">
        <v>19</v>
      </c>
      <c r="O190" s="77" t="s">
        <v>110</v>
      </c>
      <c r="R190" t="s">
        <v>42</v>
      </c>
      <c r="S190" s="50" t="s">
        <v>55</v>
      </c>
      <c r="T190" s="50" t="s">
        <v>134</v>
      </c>
      <c r="U190" s="9" t="s">
        <v>248</v>
      </c>
      <c r="V190" s="9" t="s">
        <v>249</v>
      </c>
      <c r="W190" s="9" t="s">
        <v>250</v>
      </c>
      <c r="Y190" s="50"/>
      <c r="Z190" s="50"/>
      <c r="AA190" s="50"/>
      <c r="AB190" s="50"/>
      <c r="AC190">
        <v>1</v>
      </c>
      <c r="AD190" t="s">
        <v>47</v>
      </c>
      <c r="AE190">
        <v>8130</v>
      </c>
      <c r="AF190">
        <v>7938</v>
      </c>
      <c r="AG190" s="50"/>
    </row>
    <row r="191" spans="1:36" ht="75" hidden="1">
      <c r="A191" s="9">
        <v>27</v>
      </c>
      <c r="B191">
        <v>185</v>
      </c>
      <c r="C191" s="9" t="s">
        <v>244</v>
      </c>
      <c r="D191" s="9" t="s">
        <v>253</v>
      </c>
      <c r="E191" s="9" t="s">
        <v>254</v>
      </c>
      <c r="F191">
        <v>49.05</v>
      </c>
      <c r="G191">
        <v>9.0830000000000002</v>
      </c>
      <c r="H191" s="50" t="s">
        <v>247</v>
      </c>
      <c r="M191" s="50">
        <v>7.3</v>
      </c>
      <c r="N191" s="50">
        <v>19</v>
      </c>
      <c r="O191" s="77" t="s">
        <v>110</v>
      </c>
      <c r="R191" t="s">
        <v>42</v>
      </c>
      <c r="S191" s="50" t="s">
        <v>43</v>
      </c>
      <c r="T191" s="50" t="s">
        <v>134</v>
      </c>
      <c r="U191" s="9" t="s">
        <v>248</v>
      </c>
      <c r="V191" s="9" t="s">
        <v>249</v>
      </c>
      <c r="W191" s="9" t="s">
        <v>250</v>
      </c>
      <c r="Y191" s="50"/>
      <c r="Z191" s="50"/>
      <c r="AA191" s="50"/>
      <c r="AB191" s="50"/>
      <c r="AC191">
        <v>1</v>
      </c>
      <c r="AD191" t="s">
        <v>47</v>
      </c>
      <c r="AE191">
        <v>8720</v>
      </c>
      <c r="AF191">
        <v>7702</v>
      </c>
      <c r="AG191" s="50"/>
    </row>
    <row r="192" spans="1:36" ht="75" hidden="1">
      <c r="A192" s="9">
        <v>27</v>
      </c>
      <c r="B192">
        <v>186</v>
      </c>
      <c r="C192" s="9" t="s">
        <v>244</v>
      </c>
      <c r="D192" s="9" t="s">
        <v>253</v>
      </c>
      <c r="E192" s="9" t="s">
        <v>254</v>
      </c>
      <c r="F192">
        <v>49.05</v>
      </c>
      <c r="G192">
        <v>9.0830000000000002</v>
      </c>
      <c r="H192" s="50" t="s">
        <v>247</v>
      </c>
      <c r="M192" s="50">
        <v>7.3</v>
      </c>
      <c r="N192" s="50">
        <v>19</v>
      </c>
      <c r="O192" s="77" t="s">
        <v>110</v>
      </c>
      <c r="R192" t="s">
        <v>42</v>
      </c>
      <c r="S192" s="50" t="s">
        <v>49</v>
      </c>
      <c r="T192" s="50" t="s">
        <v>134</v>
      </c>
      <c r="U192" s="9" t="s">
        <v>248</v>
      </c>
      <c r="V192" s="9" t="s">
        <v>249</v>
      </c>
      <c r="W192" s="9" t="s">
        <v>250</v>
      </c>
      <c r="Y192" s="50"/>
      <c r="Z192" s="50"/>
      <c r="AA192" s="50"/>
      <c r="AB192" s="50"/>
      <c r="AC192">
        <v>1</v>
      </c>
      <c r="AD192" t="s">
        <v>47</v>
      </c>
      <c r="AE192">
        <v>8590</v>
      </c>
      <c r="AF192">
        <v>8367</v>
      </c>
      <c r="AG192" s="50"/>
    </row>
    <row r="193" spans="1:32" ht="45" hidden="1">
      <c r="A193" s="9">
        <v>28</v>
      </c>
      <c r="B193">
        <v>187</v>
      </c>
      <c r="C193" s="9" t="s">
        <v>255</v>
      </c>
      <c r="D193" s="9" t="s">
        <v>256</v>
      </c>
      <c r="E193" s="9" t="s">
        <v>257</v>
      </c>
      <c r="F193">
        <v>51.165700000000001</v>
      </c>
      <c r="G193">
        <v>10.451499999999999</v>
      </c>
      <c r="H193" s="50" t="s">
        <v>81</v>
      </c>
      <c r="N193" s="57" t="s">
        <v>258</v>
      </c>
      <c r="O193" s="77" t="s">
        <v>259</v>
      </c>
      <c r="P193" t="s">
        <v>41</v>
      </c>
      <c r="Q193" t="s">
        <v>41</v>
      </c>
      <c r="R193" t="s">
        <v>42</v>
      </c>
      <c r="S193" s="50" t="s">
        <v>49</v>
      </c>
      <c r="T193" s="50"/>
      <c r="U193" s="9" t="s">
        <v>260</v>
      </c>
      <c r="V193" s="53" t="s">
        <v>261</v>
      </c>
      <c r="W193" s="9" t="s">
        <v>262</v>
      </c>
      <c r="AD193" t="s">
        <v>47</v>
      </c>
      <c r="AE193">
        <v>9723</v>
      </c>
      <c r="AF193">
        <v>10510</v>
      </c>
    </row>
    <row r="194" spans="1:32" ht="90" hidden="1">
      <c r="A194" s="9">
        <v>28</v>
      </c>
      <c r="B194">
        <v>188</v>
      </c>
      <c r="C194" s="9" t="s">
        <v>255</v>
      </c>
      <c r="D194" s="9" t="s">
        <v>256</v>
      </c>
      <c r="E194" s="9" t="s">
        <v>257</v>
      </c>
      <c r="F194">
        <v>51.165700000000001</v>
      </c>
      <c r="G194">
        <v>10.451499999999999</v>
      </c>
      <c r="H194" s="50" t="s">
        <v>81</v>
      </c>
      <c r="N194" s="57" t="s">
        <v>258</v>
      </c>
      <c r="O194" s="77" t="s">
        <v>259</v>
      </c>
      <c r="P194" t="s">
        <v>41</v>
      </c>
      <c r="Q194" t="s">
        <v>41</v>
      </c>
      <c r="R194" t="s">
        <v>42</v>
      </c>
      <c r="S194" s="50" t="s">
        <v>49</v>
      </c>
      <c r="T194" s="50" t="s">
        <v>263</v>
      </c>
      <c r="U194" s="9" t="s">
        <v>264</v>
      </c>
      <c r="V194" s="53" t="s">
        <v>265</v>
      </c>
      <c r="W194" s="9" t="s">
        <v>266</v>
      </c>
      <c r="X194" t="s">
        <v>63</v>
      </c>
      <c r="Y194">
        <v>222.2</v>
      </c>
      <c r="AD194" t="s">
        <v>47</v>
      </c>
      <c r="AE194">
        <v>27106</v>
      </c>
      <c r="AF194">
        <v>23360</v>
      </c>
    </row>
    <row r="195" spans="1:32" ht="105" hidden="1">
      <c r="A195" s="9">
        <v>28</v>
      </c>
      <c r="B195">
        <v>189</v>
      </c>
      <c r="C195" s="9" t="s">
        <v>255</v>
      </c>
      <c r="D195" s="9" t="s">
        <v>256</v>
      </c>
      <c r="E195" s="9" t="s">
        <v>257</v>
      </c>
      <c r="F195">
        <v>51.165700000000001</v>
      </c>
      <c r="G195">
        <v>10.451499999999999</v>
      </c>
      <c r="H195" s="50" t="s">
        <v>81</v>
      </c>
      <c r="N195" s="57" t="s">
        <v>258</v>
      </c>
      <c r="O195" s="77" t="s">
        <v>259</v>
      </c>
      <c r="P195" t="s">
        <v>41</v>
      </c>
      <c r="Q195" t="s">
        <v>41</v>
      </c>
      <c r="R195" t="s">
        <v>42</v>
      </c>
      <c r="S195" s="50" t="s">
        <v>49</v>
      </c>
      <c r="T195" s="50" t="s">
        <v>263</v>
      </c>
      <c r="U195" s="9" t="s">
        <v>264</v>
      </c>
      <c r="V195" s="53" t="s">
        <v>267</v>
      </c>
      <c r="W195" s="9" t="s">
        <v>268</v>
      </c>
      <c r="X195" t="s">
        <v>63</v>
      </c>
      <c r="Y195">
        <v>444.4</v>
      </c>
      <c r="AD195" t="s">
        <v>47</v>
      </c>
      <c r="AE195">
        <v>29290</v>
      </c>
      <c r="AF195">
        <v>27630</v>
      </c>
    </row>
    <row r="196" spans="1:32" ht="45" hidden="1">
      <c r="A196" s="9">
        <v>28</v>
      </c>
      <c r="B196">
        <v>190</v>
      </c>
      <c r="C196" s="9" t="s">
        <v>255</v>
      </c>
      <c r="D196" s="9" t="s">
        <v>256</v>
      </c>
      <c r="E196" s="9" t="s">
        <v>257</v>
      </c>
      <c r="F196">
        <v>51.165700000000001</v>
      </c>
      <c r="G196">
        <v>10.451499999999999</v>
      </c>
      <c r="H196" s="50" t="s">
        <v>53</v>
      </c>
      <c r="N196" s="57" t="s">
        <v>258</v>
      </c>
      <c r="O196" s="77" t="s">
        <v>110</v>
      </c>
      <c r="P196" t="s">
        <v>41</v>
      </c>
      <c r="Q196" t="s">
        <v>41</v>
      </c>
      <c r="R196" t="s">
        <v>42</v>
      </c>
      <c r="S196" s="50" t="s">
        <v>49</v>
      </c>
      <c r="T196" s="50"/>
      <c r="U196" s="9" t="s">
        <v>260</v>
      </c>
      <c r="V196" s="53" t="s">
        <v>261</v>
      </c>
      <c r="W196" s="9" t="s">
        <v>262</v>
      </c>
      <c r="AD196" t="s">
        <v>47</v>
      </c>
      <c r="AE196">
        <v>1184</v>
      </c>
      <c r="AF196">
        <v>1094</v>
      </c>
    </row>
    <row r="197" spans="1:32" ht="90" hidden="1">
      <c r="A197" s="9">
        <v>28</v>
      </c>
      <c r="B197">
        <v>191</v>
      </c>
      <c r="C197" s="9" t="s">
        <v>255</v>
      </c>
      <c r="D197" s="9" t="s">
        <v>256</v>
      </c>
      <c r="E197" s="9" t="s">
        <v>257</v>
      </c>
      <c r="F197">
        <v>51.165700000000001</v>
      </c>
      <c r="G197">
        <v>10.451499999999999</v>
      </c>
      <c r="H197" s="50" t="s">
        <v>53</v>
      </c>
      <c r="N197" s="57" t="s">
        <v>258</v>
      </c>
      <c r="O197" s="77" t="s">
        <v>110</v>
      </c>
      <c r="P197" t="s">
        <v>41</v>
      </c>
      <c r="Q197" t="s">
        <v>41</v>
      </c>
      <c r="R197" t="s">
        <v>42</v>
      </c>
      <c r="S197" s="50" t="s">
        <v>49</v>
      </c>
      <c r="T197" s="50" t="s">
        <v>263</v>
      </c>
      <c r="U197" s="9" t="s">
        <v>264</v>
      </c>
      <c r="V197" s="53" t="s">
        <v>265</v>
      </c>
      <c r="W197" s="9" t="s">
        <v>266</v>
      </c>
      <c r="X197" s="50" t="s">
        <v>63</v>
      </c>
      <c r="Y197">
        <v>222.2</v>
      </c>
      <c r="AD197" t="s">
        <v>47</v>
      </c>
      <c r="AE197">
        <v>4263</v>
      </c>
      <c r="AF197">
        <v>3681</v>
      </c>
    </row>
    <row r="198" spans="1:32" ht="105" hidden="1">
      <c r="A198" s="9">
        <v>28</v>
      </c>
      <c r="B198">
        <v>192</v>
      </c>
      <c r="C198" s="9" t="s">
        <v>255</v>
      </c>
      <c r="D198" s="9" t="s">
        <v>256</v>
      </c>
      <c r="E198" s="9" t="s">
        <v>257</v>
      </c>
      <c r="F198">
        <v>51.165700000000001</v>
      </c>
      <c r="G198">
        <v>10.451499999999999</v>
      </c>
      <c r="H198" s="50" t="s">
        <v>53</v>
      </c>
      <c r="N198" s="57" t="s">
        <v>258</v>
      </c>
      <c r="O198" s="77" t="s">
        <v>110</v>
      </c>
      <c r="P198" t="s">
        <v>41</v>
      </c>
      <c r="Q198" t="s">
        <v>41</v>
      </c>
      <c r="R198" t="s">
        <v>42</v>
      </c>
      <c r="S198" s="50" t="s">
        <v>49</v>
      </c>
      <c r="T198" s="50" t="s">
        <v>263</v>
      </c>
      <c r="U198" s="9" t="s">
        <v>264</v>
      </c>
      <c r="V198" s="53" t="s">
        <v>267</v>
      </c>
      <c r="W198" s="9" t="s">
        <v>268</v>
      </c>
      <c r="X198" s="50" t="s">
        <v>63</v>
      </c>
      <c r="Y198">
        <v>444.4</v>
      </c>
      <c r="AD198" t="s">
        <v>47</v>
      </c>
      <c r="AE198">
        <v>6071</v>
      </c>
      <c r="AF198">
        <v>4519</v>
      </c>
    </row>
    <row r="199" spans="1:32" ht="45" hidden="1">
      <c r="A199" s="9">
        <v>28</v>
      </c>
      <c r="B199">
        <v>193</v>
      </c>
      <c r="C199" s="9" t="s">
        <v>255</v>
      </c>
      <c r="D199" s="9" t="s">
        <v>256</v>
      </c>
      <c r="E199" s="9" t="s">
        <v>257</v>
      </c>
      <c r="F199">
        <v>51.165700000000001</v>
      </c>
      <c r="G199">
        <v>10.451499999999999</v>
      </c>
      <c r="H199" s="50" t="s">
        <v>53</v>
      </c>
      <c r="N199" s="57" t="s">
        <v>258</v>
      </c>
      <c r="O199" s="77" t="s">
        <v>110</v>
      </c>
      <c r="P199" t="s">
        <v>41</v>
      </c>
      <c r="Q199" t="s">
        <v>41</v>
      </c>
      <c r="R199" t="s">
        <v>42</v>
      </c>
      <c r="S199" s="50" t="s">
        <v>49</v>
      </c>
      <c r="T199" s="50"/>
      <c r="U199" s="9" t="s">
        <v>260</v>
      </c>
      <c r="V199" s="53" t="s">
        <v>261</v>
      </c>
      <c r="W199" s="9" t="s">
        <v>262</v>
      </c>
      <c r="AD199" t="s">
        <v>47</v>
      </c>
      <c r="AE199">
        <v>2373</v>
      </c>
      <c r="AF199">
        <v>1014</v>
      </c>
    </row>
    <row r="200" spans="1:32" ht="90" hidden="1">
      <c r="A200" s="9">
        <v>28</v>
      </c>
      <c r="B200">
        <v>194</v>
      </c>
      <c r="C200" s="9" t="s">
        <v>255</v>
      </c>
      <c r="D200" s="9" t="s">
        <v>256</v>
      </c>
      <c r="E200" s="9" t="s">
        <v>257</v>
      </c>
      <c r="F200">
        <v>51.165700000000001</v>
      </c>
      <c r="G200">
        <v>10.451499999999999</v>
      </c>
      <c r="H200" s="50" t="s">
        <v>53</v>
      </c>
      <c r="N200" s="57" t="s">
        <v>258</v>
      </c>
      <c r="O200" s="77" t="s">
        <v>110</v>
      </c>
      <c r="P200" t="s">
        <v>41</v>
      </c>
      <c r="Q200" t="s">
        <v>41</v>
      </c>
      <c r="R200" t="s">
        <v>42</v>
      </c>
      <c r="S200" s="50" t="s">
        <v>49</v>
      </c>
      <c r="T200" s="50" t="s">
        <v>263</v>
      </c>
      <c r="U200" s="9" t="s">
        <v>264</v>
      </c>
      <c r="V200" s="53" t="s">
        <v>269</v>
      </c>
      <c r="W200" s="9" t="s">
        <v>266</v>
      </c>
      <c r="X200" s="50" t="s">
        <v>63</v>
      </c>
      <c r="Y200">
        <v>222.2</v>
      </c>
      <c r="AD200" t="s">
        <v>47</v>
      </c>
      <c r="AE200">
        <v>443</v>
      </c>
      <c r="AF200">
        <v>3845</v>
      </c>
    </row>
    <row r="201" spans="1:32" ht="105" hidden="1">
      <c r="A201" s="9">
        <v>28</v>
      </c>
      <c r="B201">
        <v>195</v>
      </c>
      <c r="C201" s="9" t="s">
        <v>255</v>
      </c>
      <c r="D201" s="9" t="s">
        <v>256</v>
      </c>
      <c r="E201" s="9" t="s">
        <v>257</v>
      </c>
      <c r="F201">
        <v>51.165700000000001</v>
      </c>
      <c r="G201">
        <v>10.451499999999999</v>
      </c>
      <c r="H201" s="50" t="s">
        <v>53</v>
      </c>
      <c r="N201" s="57" t="s">
        <v>258</v>
      </c>
      <c r="O201" s="77" t="s">
        <v>110</v>
      </c>
      <c r="P201" t="s">
        <v>41</v>
      </c>
      <c r="Q201" t="s">
        <v>41</v>
      </c>
      <c r="R201" t="s">
        <v>42</v>
      </c>
      <c r="S201" s="50" t="s">
        <v>49</v>
      </c>
      <c r="T201" s="50" t="s">
        <v>263</v>
      </c>
      <c r="U201" s="9" t="s">
        <v>264</v>
      </c>
      <c r="V201" s="53" t="s">
        <v>267</v>
      </c>
      <c r="W201" s="9" t="s">
        <v>268</v>
      </c>
      <c r="X201" s="50" t="s">
        <v>63</v>
      </c>
      <c r="Y201">
        <v>444.4</v>
      </c>
      <c r="AD201" t="s">
        <v>47</v>
      </c>
      <c r="AE201">
        <v>6033</v>
      </c>
      <c r="AF201">
        <v>4595</v>
      </c>
    </row>
    <row r="202" spans="1:32" ht="45" hidden="1">
      <c r="A202" s="9">
        <v>28</v>
      </c>
      <c r="B202">
        <v>196</v>
      </c>
      <c r="C202" s="9" t="s">
        <v>255</v>
      </c>
      <c r="D202" s="9" t="s">
        <v>256</v>
      </c>
      <c r="E202" s="9" t="s">
        <v>257</v>
      </c>
      <c r="F202">
        <v>51.165700000000001</v>
      </c>
      <c r="G202">
        <v>10.451499999999999</v>
      </c>
      <c r="H202" s="50" t="s">
        <v>120</v>
      </c>
      <c r="N202" s="57" t="s">
        <v>258</v>
      </c>
      <c r="O202" s="77" t="s">
        <v>270</v>
      </c>
      <c r="P202" t="s">
        <v>41</v>
      </c>
      <c r="Q202" t="s">
        <v>41</v>
      </c>
      <c r="R202" t="s">
        <v>42</v>
      </c>
      <c r="S202" s="50" t="s">
        <v>49</v>
      </c>
      <c r="T202" s="50"/>
      <c r="U202" s="9" t="s">
        <v>260</v>
      </c>
      <c r="V202" s="53" t="s">
        <v>261</v>
      </c>
      <c r="W202" s="9" t="s">
        <v>262</v>
      </c>
      <c r="AD202" t="s">
        <v>47</v>
      </c>
      <c r="AE202">
        <v>857</v>
      </c>
      <c r="AF202">
        <v>785</v>
      </c>
    </row>
    <row r="203" spans="1:32" ht="90" hidden="1">
      <c r="A203" s="9">
        <v>28</v>
      </c>
      <c r="B203">
        <v>197</v>
      </c>
      <c r="C203" s="9" t="s">
        <v>255</v>
      </c>
      <c r="D203" s="9" t="s">
        <v>256</v>
      </c>
      <c r="E203" s="9" t="s">
        <v>257</v>
      </c>
      <c r="F203">
        <v>51.165700000000001</v>
      </c>
      <c r="G203">
        <v>10.451499999999999</v>
      </c>
      <c r="H203" s="50" t="s">
        <v>120</v>
      </c>
      <c r="N203" s="57" t="s">
        <v>258</v>
      </c>
      <c r="O203" s="77" t="s">
        <v>270</v>
      </c>
      <c r="P203" t="s">
        <v>41</v>
      </c>
      <c r="Q203" t="s">
        <v>41</v>
      </c>
      <c r="R203" t="s">
        <v>42</v>
      </c>
      <c r="S203" s="50" t="s">
        <v>49</v>
      </c>
      <c r="T203" s="50" t="s">
        <v>263</v>
      </c>
      <c r="U203" s="9" t="s">
        <v>264</v>
      </c>
      <c r="V203" s="53" t="s">
        <v>271</v>
      </c>
      <c r="W203" s="9" t="s">
        <v>272</v>
      </c>
      <c r="X203" s="50" t="s">
        <v>63</v>
      </c>
      <c r="Y203">
        <v>333.3</v>
      </c>
      <c r="AD203" t="s">
        <v>47</v>
      </c>
      <c r="AE203">
        <v>2469</v>
      </c>
      <c r="AF203">
        <v>2132</v>
      </c>
    </row>
    <row r="204" spans="1:32" ht="105" hidden="1">
      <c r="A204" s="9">
        <v>28</v>
      </c>
      <c r="B204">
        <v>198</v>
      </c>
      <c r="C204" s="9" t="s">
        <v>255</v>
      </c>
      <c r="D204" s="9" t="s">
        <v>256</v>
      </c>
      <c r="E204" s="9" t="s">
        <v>257</v>
      </c>
      <c r="F204">
        <v>51.165700000000001</v>
      </c>
      <c r="G204">
        <v>10.451499999999999</v>
      </c>
      <c r="H204" s="50" t="s">
        <v>120</v>
      </c>
      <c r="N204" s="57" t="s">
        <v>258</v>
      </c>
      <c r="O204" s="77" t="s">
        <v>270</v>
      </c>
      <c r="P204" t="s">
        <v>41</v>
      </c>
      <c r="Q204" t="s">
        <v>41</v>
      </c>
      <c r="R204" t="s">
        <v>42</v>
      </c>
      <c r="S204" s="50" t="s">
        <v>49</v>
      </c>
      <c r="T204" s="50" t="s">
        <v>263</v>
      </c>
      <c r="U204" s="9" t="s">
        <v>264</v>
      </c>
      <c r="V204" s="53" t="s">
        <v>273</v>
      </c>
      <c r="W204" s="9" t="s">
        <v>274</v>
      </c>
      <c r="X204" s="50" t="s">
        <v>63</v>
      </c>
      <c r="Y204">
        <v>629.6</v>
      </c>
      <c r="AD204" t="s">
        <v>47</v>
      </c>
      <c r="AE204">
        <v>3198</v>
      </c>
      <c r="AF204">
        <v>2540</v>
      </c>
    </row>
    <row r="205" spans="1:32" ht="45" hidden="1">
      <c r="A205" s="9">
        <v>28</v>
      </c>
      <c r="B205">
        <v>199</v>
      </c>
      <c r="C205" s="9" t="s">
        <v>255</v>
      </c>
      <c r="D205" s="9" t="s">
        <v>256</v>
      </c>
      <c r="E205" s="9" t="s">
        <v>257</v>
      </c>
      <c r="F205">
        <v>51.165700000000001</v>
      </c>
      <c r="G205">
        <v>10.451499999999999</v>
      </c>
      <c r="H205" s="50" t="s">
        <v>81</v>
      </c>
      <c r="N205" s="57" t="s">
        <v>258</v>
      </c>
      <c r="O205" s="77" t="s">
        <v>275</v>
      </c>
      <c r="P205" t="s">
        <v>41</v>
      </c>
      <c r="Q205" t="s">
        <v>41</v>
      </c>
      <c r="R205" t="s">
        <v>42</v>
      </c>
      <c r="S205" s="50" t="s">
        <v>49</v>
      </c>
      <c r="T205" s="50"/>
      <c r="U205" s="9" t="s">
        <v>260</v>
      </c>
      <c r="V205" s="53" t="s">
        <v>261</v>
      </c>
      <c r="W205" s="9" t="s">
        <v>262</v>
      </c>
      <c r="AD205" t="s">
        <v>47</v>
      </c>
      <c r="AE205">
        <v>1917</v>
      </c>
      <c r="AF205">
        <v>1898</v>
      </c>
    </row>
    <row r="206" spans="1:32" ht="90" hidden="1">
      <c r="A206" s="9">
        <v>28</v>
      </c>
      <c r="B206">
        <v>200</v>
      </c>
      <c r="C206" s="9" t="s">
        <v>255</v>
      </c>
      <c r="D206" s="9" t="s">
        <v>256</v>
      </c>
      <c r="E206" s="9" t="s">
        <v>257</v>
      </c>
      <c r="F206">
        <v>51.165700000000001</v>
      </c>
      <c r="G206">
        <v>10.451499999999999</v>
      </c>
      <c r="H206" s="50" t="s">
        <v>81</v>
      </c>
      <c r="N206" s="57" t="s">
        <v>258</v>
      </c>
      <c r="O206" s="77" t="s">
        <v>275</v>
      </c>
      <c r="P206" t="s">
        <v>41</v>
      </c>
      <c r="Q206" t="s">
        <v>41</v>
      </c>
      <c r="R206" t="s">
        <v>42</v>
      </c>
      <c r="S206" s="50" t="s">
        <v>49</v>
      </c>
      <c r="T206" s="50" t="s">
        <v>263</v>
      </c>
      <c r="U206" s="9" t="s">
        <v>264</v>
      </c>
      <c r="V206" s="53" t="s">
        <v>265</v>
      </c>
      <c r="W206" s="9" t="s">
        <v>266</v>
      </c>
      <c r="X206" t="s">
        <v>63</v>
      </c>
      <c r="Y206">
        <v>222.2</v>
      </c>
      <c r="AD206" t="s">
        <v>47</v>
      </c>
      <c r="AE206">
        <v>4612</v>
      </c>
      <c r="AF206">
        <v>4558</v>
      </c>
    </row>
    <row r="207" spans="1:32" ht="105" hidden="1">
      <c r="A207" s="9">
        <v>28</v>
      </c>
      <c r="B207">
        <v>201</v>
      </c>
      <c r="C207" s="9" t="s">
        <v>255</v>
      </c>
      <c r="D207" s="9" t="s">
        <v>256</v>
      </c>
      <c r="E207" s="9" t="s">
        <v>257</v>
      </c>
      <c r="F207">
        <v>51.165700000000001</v>
      </c>
      <c r="G207">
        <v>10.451499999999999</v>
      </c>
      <c r="H207" s="50" t="s">
        <v>81</v>
      </c>
      <c r="N207" s="57" t="s">
        <v>258</v>
      </c>
      <c r="O207" s="77" t="s">
        <v>275</v>
      </c>
      <c r="P207" t="s">
        <v>41</v>
      </c>
      <c r="Q207" t="s">
        <v>41</v>
      </c>
      <c r="R207" t="s">
        <v>42</v>
      </c>
      <c r="S207" s="50" t="s">
        <v>49</v>
      </c>
      <c r="T207" s="50" t="s">
        <v>263</v>
      </c>
      <c r="U207" s="9" t="s">
        <v>264</v>
      </c>
      <c r="V207" s="53" t="s">
        <v>276</v>
      </c>
      <c r="W207" s="9" t="s">
        <v>268</v>
      </c>
      <c r="X207" t="s">
        <v>63</v>
      </c>
      <c r="Y207">
        <v>444.4</v>
      </c>
      <c r="AD207" t="s">
        <v>47</v>
      </c>
      <c r="AE207">
        <v>6305</v>
      </c>
      <c r="AF207">
        <v>5385</v>
      </c>
    </row>
    <row r="208" spans="1:32" ht="45" hidden="1">
      <c r="A208" s="9">
        <v>28</v>
      </c>
      <c r="B208">
        <v>202</v>
      </c>
      <c r="C208" s="9" t="s">
        <v>255</v>
      </c>
      <c r="D208" s="9" t="s">
        <v>256</v>
      </c>
      <c r="E208" s="9" t="s">
        <v>257</v>
      </c>
      <c r="F208">
        <v>51.165700000000001</v>
      </c>
      <c r="G208">
        <v>10.451499999999999</v>
      </c>
      <c r="H208" s="50" t="s">
        <v>81</v>
      </c>
      <c r="N208" s="57" t="s">
        <v>258</v>
      </c>
      <c r="O208" s="77" t="s">
        <v>275</v>
      </c>
      <c r="P208" t="s">
        <v>41</v>
      </c>
      <c r="Q208" t="s">
        <v>41</v>
      </c>
      <c r="R208" t="s">
        <v>42</v>
      </c>
      <c r="S208" s="50" t="s">
        <v>49</v>
      </c>
      <c r="T208" s="50"/>
      <c r="U208" s="9" t="s">
        <v>260</v>
      </c>
      <c r="V208" s="53" t="s">
        <v>261</v>
      </c>
      <c r="W208" s="9" t="s">
        <v>262</v>
      </c>
      <c r="AD208" t="s">
        <v>47</v>
      </c>
      <c r="AE208">
        <v>2688</v>
      </c>
      <c r="AF208">
        <v>2518</v>
      </c>
    </row>
    <row r="209" spans="1:32" ht="90" hidden="1">
      <c r="A209" s="9">
        <v>28</v>
      </c>
      <c r="B209">
        <v>203</v>
      </c>
      <c r="C209" s="9" t="s">
        <v>255</v>
      </c>
      <c r="D209" s="9" t="s">
        <v>256</v>
      </c>
      <c r="E209" s="9" t="s">
        <v>257</v>
      </c>
      <c r="F209">
        <v>51.165700000000001</v>
      </c>
      <c r="G209">
        <v>10.451499999999999</v>
      </c>
      <c r="H209" s="50" t="s">
        <v>81</v>
      </c>
      <c r="N209" s="57" t="s">
        <v>258</v>
      </c>
      <c r="O209" s="77" t="s">
        <v>275</v>
      </c>
      <c r="P209" t="s">
        <v>41</v>
      </c>
      <c r="Q209" t="s">
        <v>41</v>
      </c>
      <c r="R209" t="s">
        <v>42</v>
      </c>
      <c r="S209" s="50" t="s">
        <v>49</v>
      </c>
      <c r="T209" s="50" t="s">
        <v>263</v>
      </c>
      <c r="U209" s="9" t="s">
        <v>264</v>
      </c>
      <c r="V209" s="53" t="s">
        <v>265</v>
      </c>
      <c r="W209" s="9" t="s">
        <v>266</v>
      </c>
      <c r="X209" t="s">
        <v>63</v>
      </c>
      <c r="Y209">
        <v>222.2</v>
      </c>
      <c r="AD209" t="s">
        <v>47</v>
      </c>
      <c r="AE209">
        <v>5845</v>
      </c>
      <c r="AF209">
        <v>5733</v>
      </c>
    </row>
    <row r="210" spans="1:32" ht="105" hidden="1">
      <c r="A210" s="9">
        <v>28</v>
      </c>
      <c r="B210">
        <v>204</v>
      </c>
      <c r="C210" s="9" t="s">
        <v>255</v>
      </c>
      <c r="D210" s="9" t="s">
        <v>256</v>
      </c>
      <c r="E210" s="9" t="s">
        <v>257</v>
      </c>
      <c r="F210">
        <v>51.165700000000001</v>
      </c>
      <c r="G210">
        <v>10.451499999999999</v>
      </c>
      <c r="H210" s="50" t="s">
        <v>81</v>
      </c>
      <c r="N210" s="57" t="s">
        <v>258</v>
      </c>
      <c r="O210" s="77" t="s">
        <v>275</v>
      </c>
      <c r="P210" t="s">
        <v>41</v>
      </c>
      <c r="Q210" t="s">
        <v>41</v>
      </c>
      <c r="R210" t="s">
        <v>42</v>
      </c>
      <c r="S210" s="50" t="s">
        <v>49</v>
      </c>
      <c r="T210" s="50" t="s">
        <v>263</v>
      </c>
      <c r="U210" s="9" t="s">
        <v>264</v>
      </c>
      <c r="V210" s="53" t="s">
        <v>267</v>
      </c>
      <c r="W210" s="9" t="s">
        <v>268</v>
      </c>
      <c r="X210" t="s">
        <v>63</v>
      </c>
      <c r="Y210">
        <v>444.4</v>
      </c>
      <c r="AD210" t="s">
        <v>47</v>
      </c>
      <c r="AE210">
        <v>7579</v>
      </c>
      <c r="AF210">
        <v>6633</v>
      </c>
    </row>
    <row r="211" spans="1:32" ht="45" hidden="1">
      <c r="A211" s="9">
        <v>28</v>
      </c>
      <c r="B211">
        <v>205</v>
      </c>
      <c r="C211" s="9" t="s">
        <v>255</v>
      </c>
      <c r="D211" s="9" t="s">
        <v>256</v>
      </c>
      <c r="E211" s="9" t="s">
        <v>257</v>
      </c>
      <c r="F211">
        <v>51.165700000000001</v>
      </c>
      <c r="G211">
        <v>10.451499999999999</v>
      </c>
      <c r="H211" s="50" t="s">
        <v>81</v>
      </c>
      <c r="N211" s="57" t="s">
        <v>258</v>
      </c>
      <c r="O211" s="77" t="s">
        <v>277</v>
      </c>
      <c r="P211" t="s">
        <v>41</v>
      </c>
      <c r="Q211" t="s">
        <v>41</v>
      </c>
      <c r="R211" t="s">
        <v>42</v>
      </c>
      <c r="S211" s="50" t="s">
        <v>49</v>
      </c>
      <c r="T211" s="50"/>
      <c r="U211" s="9" t="s">
        <v>260</v>
      </c>
      <c r="V211" s="53" t="s">
        <v>261</v>
      </c>
      <c r="W211" s="9" t="s">
        <v>262</v>
      </c>
      <c r="AD211" t="s">
        <v>47</v>
      </c>
      <c r="AE211">
        <v>1418</v>
      </c>
      <c r="AF211">
        <v>806</v>
      </c>
    </row>
    <row r="212" spans="1:32" ht="90" hidden="1">
      <c r="A212" s="9">
        <v>28</v>
      </c>
      <c r="B212">
        <v>206</v>
      </c>
      <c r="C212" s="9" t="s">
        <v>255</v>
      </c>
      <c r="D212" s="9" t="s">
        <v>256</v>
      </c>
      <c r="E212" s="9" t="s">
        <v>257</v>
      </c>
      <c r="F212">
        <v>51.165700000000001</v>
      </c>
      <c r="G212">
        <v>10.451499999999999</v>
      </c>
      <c r="H212" s="50" t="s">
        <v>81</v>
      </c>
      <c r="N212" s="57" t="s">
        <v>258</v>
      </c>
      <c r="O212" s="77" t="s">
        <v>277</v>
      </c>
      <c r="P212" t="s">
        <v>41</v>
      </c>
      <c r="Q212" t="s">
        <v>41</v>
      </c>
      <c r="R212" t="s">
        <v>42</v>
      </c>
      <c r="S212" s="50" t="s">
        <v>49</v>
      </c>
      <c r="T212" s="50" t="s">
        <v>263</v>
      </c>
      <c r="U212" s="9" t="s">
        <v>278</v>
      </c>
      <c r="V212" s="53" t="s">
        <v>279</v>
      </c>
      <c r="W212" s="9" t="s">
        <v>280</v>
      </c>
      <c r="X212" t="s">
        <v>63</v>
      </c>
      <c r="Y212">
        <v>444.4</v>
      </c>
      <c r="Z212">
        <v>303</v>
      </c>
      <c r="AD212" t="s">
        <v>47</v>
      </c>
      <c r="AE212">
        <v>6309</v>
      </c>
      <c r="AF212">
        <v>5240</v>
      </c>
    </row>
    <row r="213" spans="1:32" ht="105" hidden="1">
      <c r="A213" s="9">
        <v>28</v>
      </c>
      <c r="B213">
        <v>207</v>
      </c>
      <c r="C213" s="9" t="s">
        <v>255</v>
      </c>
      <c r="D213" s="9" t="s">
        <v>256</v>
      </c>
      <c r="E213" s="9" t="s">
        <v>257</v>
      </c>
      <c r="F213">
        <v>51.165700000000001</v>
      </c>
      <c r="G213">
        <v>10.451499999999999</v>
      </c>
      <c r="H213" s="50" t="s">
        <v>81</v>
      </c>
      <c r="N213" s="57" t="s">
        <v>258</v>
      </c>
      <c r="O213" s="77" t="s">
        <v>277</v>
      </c>
      <c r="P213" t="s">
        <v>41</v>
      </c>
      <c r="Q213" t="s">
        <v>41</v>
      </c>
      <c r="R213" t="s">
        <v>41</v>
      </c>
      <c r="S213" s="50" t="s">
        <v>49</v>
      </c>
      <c r="T213" s="50" t="s">
        <v>263</v>
      </c>
      <c r="U213" s="9" t="s">
        <v>278</v>
      </c>
      <c r="V213" s="53" t="s">
        <v>281</v>
      </c>
      <c r="W213" s="9" t="s">
        <v>282</v>
      </c>
      <c r="X213" t="s">
        <v>283</v>
      </c>
      <c r="Y213">
        <v>888.8</v>
      </c>
      <c r="Z213">
        <v>303</v>
      </c>
      <c r="AD213" t="s">
        <v>47</v>
      </c>
      <c r="AE213">
        <v>10206</v>
      </c>
      <c r="AF213">
        <v>8117</v>
      </c>
    </row>
    <row r="214" spans="1:32" ht="120" hidden="1">
      <c r="A214">
        <v>29</v>
      </c>
      <c r="B214">
        <v>208</v>
      </c>
      <c r="C214" s="9" t="s">
        <v>284</v>
      </c>
      <c r="D214" s="9" t="s">
        <v>285</v>
      </c>
      <c r="E214" s="9" t="s">
        <v>286</v>
      </c>
      <c r="F214">
        <v>54.9</v>
      </c>
      <c r="G214">
        <v>9.125</v>
      </c>
      <c r="H214" s="50" t="s">
        <v>39</v>
      </c>
      <c r="K214">
        <v>1000</v>
      </c>
      <c r="N214" s="59">
        <v>3</v>
      </c>
      <c r="O214" s="77" t="s">
        <v>259</v>
      </c>
      <c r="P214" t="s">
        <v>41</v>
      </c>
      <c r="Q214" t="s">
        <v>41</v>
      </c>
      <c r="R214" t="s">
        <v>41</v>
      </c>
      <c r="T214" s="50" t="s">
        <v>263</v>
      </c>
      <c r="U214" s="9" t="s">
        <v>287</v>
      </c>
      <c r="V214" s="53" t="s">
        <v>288</v>
      </c>
      <c r="W214" s="53" t="s">
        <v>289</v>
      </c>
      <c r="X214" t="s">
        <v>63</v>
      </c>
      <c r="Y214">
        <v>140</v>
      </c>
      <c r="AC214">
        <v>4</v>
      </c>
      <c r="AD214" t="s">
        <v>47</v>
      </c>
      <c r="AE214">
        <v>8810</v>
      </c>
      <c r="AF214">
        <v>5380</v>
      </c>
    </row>
    <row r="215" spans="1:32" ht="120" hidden="1">
      <c r="A215">
        <v>29</v>
      </c>
      <c r="B215">
        <v>209</v>
      </c>
      <c r="C215" s="9" t="s">
        <v>284</v>
      </c>
      <c r="D215" s="9" t="s">
        <v>285</v>
      </c>
      <c r="E215" s="9" t="s">
        <v>286</v>
      </c>
      <c r="F215">
        <v>54.9</v>
      </c>
      <c r="G215">
        <v>9.125</v>
      </c>
      <c r="H215" s="50" t="s">
        <v>39</v>
      </c>
      <c r="K215">
        <v>1000</v>
      </c>
      <c r="N215" s="59">
        <v>3</v>
      </c>
      <c r="O215" s="77" t="s">
        <v>259</v>
      </c>
      <c r="P215" t="s">
        <v>41</v>
      </c>
      <c r="Q215" t="s">
        <v>41</v>
      </c>
      <c r="R215" t="s">
        <v>41</v>
      </c>
      <c r="T215" s="50" t="s">
        <v>263</v>
      </c>
      <c r="U215" s="9" t="s">
        <v>287</v>
      </c>
      <c r="V215" s="53" t="s">
        <v>290</v>
      </c>
      <c r="W215" s="53" t="s">
        <v>291</v>
      </c>
      <c r="X215" t="s">
        <v>63</v>
      </c>
      <c r="Y215">
        <v>140</v>
      </c>
      <c r="AC215">
        <v>4</v>
      </c>
      <c r="AD215" t="s">
        <v>47</v>
      </c>
      <c r="AE215">
        <v>8680</v>
      </c>
      <c r="AF215">
        <v>7420</v>
      </c>
    </row>
    <row r="216" spans="1:32" ht="120" hidden="1">
      <c r="A216">
        <v>29</v>
      </c>
      <c r="B216">
        <v>210</v>
      </c>
      <c r="C216" s="9" t="s">
        <v>284</v>
      </c>
      <c r="D216" s="9" t="s">
        <v>285</v>
      </c>
      <c r="E216" s="9" t="s">
        <v>286</v>
      </c>
      <c r="F216">
        <v>54.9</v>
      </c>
      <c r="G216">
        <v>9.125</v>
      </c>
      <c r="H216" s="50" t="s">
        <v>39</v>
      </c>
      <c r="K216">
        <v>1000</v>
      </c>
      <c r="N216" s="59">
        <v>3</v>
      </c>
      <c r="O216" s="77" t="s">
        <v>259</v>
      </c>
      <c r="P216" t="s">
        <v>41</v>
      </c>
      <c r="Q216" t="s">
        <v>41</v>
      </c>
      <c r="R216" t="s">
        <v>41</v>
      </c>
      <c r="T216" s="50" t="s">
        <v>263</v>
      </c>
      <c r="U216" s="9" t="s">
        <v>287</v>
      </c>
      <c r="V216" s="53" t="s">
        <v>288</v>
      </c>
      <c r="W216" s="53" t="s">
        <v>292</v>
      </c>
      <c r="X216" t="s">
        <v>63</v>
      </c>
      <c r="Y216">
        <v>140</v>
      </c>
      <c r="AC216">
        <v>4</v>
      </c>
      <c r="AD216" t="s">
        <v>47</v>
      </c>
      <c r="AE216">
        <v>8710</v>
      </c>
      <c r="AF216">
        <v>5250</v>
      </c>
    </row>
    <row r="217" spans="1:32" ht="120" hidden="1">
      <c r="A217">
        <v>29</v>
      </c>
      <c r="B217">
        <v>211</v>
      </c>
      <c r="C217" s="9" t="s">
        <v>284</v>
      </c>
      <c r="D217" s="9" t="s">
        <v>285</v>
      </c>
      <c r="E217" s="9" t="s">
        <v>286</v>
      </c>
      <c r="F217">
        <v>54.9</v>
      </c>
      <c r="G217">
        <v>9.125</v>
      </c>
      <c r="H217" s="50" t="s">
        <v>39</v>
      </c>
      <c r="K217">
        <v>1000</v>
      </c>
      <c r="N217" s="59">
        <v>3</v>
      </c>
      <c r="O217" s="77" t="s">
        <v>259</v>
      </c>
      <c r="P217" t="s">
        <v>41</v>
      </c>
      <c r="Q217" t="s">
        <v>41</v>
      </c>
      <c r="R217" t="s">
        <v>41</v>
      </c>
      <c r="T217" s="50" t="s">
        <v>263</v>
      </c>
      <c r="U217" s="9" t="s">
        <v>287</v>
      </c>
      <c r="V217" s="53" t="s">
        <v>293</v>
      </c>
      <c r="W217" s="53" t="s">
        <v>294</v>
      </c>
      <c r="X217" t="s">
        <v>63</v>
      </c>
      <c r="Y217">
        <v>60</v>
      </c>
      <c r="AC217">
        <v>4</v>
      </c>
      <c r="AD217" t="s">
        <v>47</v>
      </c>
      <c r="AE217">
        <v>8070</v>
      </c>
      <c r="AF217">
        <v>4280</v>
      </c>
    </row>
    <row r="218" spans="1:32" ht="120" hidden="1">
      <c r="A218">
        <v>29</v>
      </c>
      <c r="B218">
        <v>212</v>
      </c>
      <c r="C218" s="9" t="s">
        <v>284</v>
      </c>
      <c r="D218" s="9" t="s">
        <v>285</v>
      </c>
      <c r="E218" s="9" t="s">
        <v>286</v>
      </c>
      <c r="F218">
        <v>54.9</v>
      </c>
      <c r="G218">
        <v>9.125</v>
      </c>
      <c r="H218" s="50" t="s">
        <v>39</v>
      </c>
      <c r="K218">
        <v>1000</v>
      </c>
      <c r="N218" s="59">
        <v>3</v>
      </c>
      <c r="O218" s="77" t="s">
        <v>259</v>
      </c>
      <c r="P218" t="s">
        <v>41</v>
      </c>
      <c r="Q218" t="s">
        <v>41</v>
      </c>
      <c r="R218" t="s">
        <v>41</v>
      </c>
      <c r="T218" s="50" t="s">
        <v>263</v>
      </c>
      <c r="U218" s="9" t="s">
        <v>287</v>
      </c>
      <c r="V218" s="53" t="s">
        <v>295</v>
      </c>
      <c r="W218" s="53" t="s">
        <v>294</v>
      </c>
      <c r="X218" t="s">
        <v>63</v>
      </c>
      <c r="Y218">
        <v>100</v>
      </c>
      <c r="AC218">
        <v>4</v>
      </c>
      <c r="AD218" t="s">
        <v>47</v>
      </c>
      <c r="AE218">
        <v>8450</v>
      </c>
      <c r="AF218">
        <v>4280</v>
      </c>
    </row>
    <row r="219" spans="1:32" ht="120" hidden="1">
      <c r="A219">
        <v>29</v>
      </c>
      <c r="B219">
        <v>213</v>
      </c>
      <c r="C219" s="9" t="s">
        <v>284</v>
      </c>
      <c r="D219" s="9" t="s">
        <v>285</v>
      </c>
      <c r="E219" s="9" t="s">
        <v>286</v>
      </c>
      <c r="F219">
        <v>54.9</v>
      </c>
      <c r="G219">
        <v>9.125</v>
      </c>
      <c r="H219" s="50" t="s">
        <v>39</v>
      </c>
      <c r="K219">
        <v>1000</v>
      </c>
      <c r="N219" s="59">
        <v>3</v>
      </c>
      <c r="O219" s="77" t="s">
        <v>259</v>
      </c>
      <c r="P219" t="s">
        <v>41</v>
      </c>
      <c r="Q219" t="s">
        <v>41</v>
      </c>
      <c r="R219" t="s">
        <v>41</v>
      </c>
      <c r="T219" s="50" t="s">
        <v>263</v>
      </c>
      <c r="U219" s="9" t="s">
        <v>287</v>
      </c>
      <c r="V219" s="53" t="s">
        <v>296</v>
      </c>
      <c r="W219" s="53" t="s">
        <v>294</v>
      </c>
      <c r="X219" t="s">
        <v>63</v>
      </c>
      <c r="Y219">
        <v>140</v>
      </c>
      <c r="AC219">
        <v>4</v>
      </c>
      <c r="AD219" t="s">
        <v>47</v>
      </c>
      <c r="AE219">
        <v>8810</v>
      </c>
      <c r="AF219">
        <v>4280</v>
      </c>
    </row>
    <row r="220" spans="1:32" ht="120" hidden="1">
      <c r="A220">
        <v>29</v>
      </c>
      <c r="B220">
        <v>214</v>
      </c>
      <c r="C220" s="9" t="s">
        <v>284</v>
      </c>
      <c r="D220" s="9" t="s">
        <v>285</v>
      </c>
      <c r="E220" s="9" t="s">
        <v>286</v>
      </c>
      <c r="F220">
        <v>54.9</v>
      </c>
      <c r="G220">
        <v>9.125</v>
      </c>
      <c r="H220" s="50" t="s">
        <v>39</v>
      </c>
      <c r="K220">
        <v>1000</v>
      </c>
      <c r="N220" s="59">
        <v>3</v>
      </c>
      <c r="O220" s="77" t="s">
        <v>259</v>
      </c>
      <c r="P220" t="s">
        <v>41</v>
      </c>
      <c r="Q220" t="s">
        <v>41</v>
      </c>
      <c r="R220" t="s">
        <v>41</v>
      </c>
      <c r="T220" s="50" t="s">
        <v>263</v>
      </c>
      <c r="U220" s="9" t="s">
        <v>287</v>
      </c>
      <c r="V220" s="53" t="s">
        <v>297</v>
      </c>
      <c r="W220" s="53" t="s">
        <v>294</v>
      </c>
      <c r="X220" t="s">
        <v>63</v>
      </c>
      <c r="Y220">
        <v>180</v>
      </c>
      <c r="AC220">
        <v>4</v>
      </c>
      <c r="AD220" t="s">
        <v>47</v>
      </c>
      <c r="AE220">
        <v>9250</v>
      </c>
      <c r="AF220">
        <v>4280</v>
      </c>
    </row>
    <row r="221" spans="1:32" ht="135" hidden="1">
      <c r="A221">
        <v>29</v>
      </c>
      <c r="B221">
        <v>215</v>
      </c>
      <c r="C221" s="9" t="s">
        <v>284</v>
      </c>
      <c r="D221" s="9" t="s">
        <v>285</v>
      </c>
      <c r="E221" s="9" t="s">
        <v>286</v>
      </c>
      <c r="F221">
        <v>54.9</v>
      </c>
      <c r="G221">
        <v>9.125</v>
      </c>
      <c r="H221" s="50" t="s">
        <v>39</v>
      </c>
      <c r="K221">
        <v>1000</v>
      </c>
      <c r="N221" s="59">
        <v>3</v>
      </c>
      <c r="O221" s="77" t="s">
        <v>259</v>
      </c>
      <c r="P221" t="s">
        <v>41</v>
      </c>
      <c r="Q221" t="s">
        <v>41</v>
      </c>
      <c r="R221" t="s">
        <v>41</v>
      </c>
      <c r="T221" s="50" t="s">
        <v>263</v>
      </c>
      <c r="U221" s="9" t="s">
        <v>287</v>
      </c>
      <c r="V221" s="53" t="s">
        <v>298</v>
      </c>
      <c r="W221" s="53" t="s">
        <v>299</v>
      </c>
      <c r="X221" t="s">
        <v>63</v>
      </c>
      <c r="Y221">
        <v>60</v>
      </c>
      <c r="AC221">
        <v>4</v>
      </c>
      <c r="AD221" t="s">
        <v>47</v>
      </c>
      <c r="AE221">
        <v>6630</v>
      </c>
      <c r="AF221">
        <v>3190</v>
      </c>
    </row>
    <row r="222" spans="1:32" ht="135" hidden="1">
      <c r="A222">
        <v>29</v>
      </c>
      <c r="B222">
        <v>216</v>
      </c>
      <c r="C222" s="9" t="s">
        <v>284</v>
      </c>
      <c r="D222" s="9" t="s">
        <v>285</v>
      </c>
      <c r="E222" s="9" t="s">
        <v>286</v>
      </c>
      <c r="F222">
        <v>54.9</v>
      </c>
      <c r="G222">
        <v>9.125</v>
      </c>
      <c r="H222" s="50" t="s">
        <v>39</v>
      </c>
      <c r="K222">
        <v>1000</v>
      </c>
      <c r="N222" s="59">
        <v>3</v>
      </c>
      <c r="O222" s="77" t="s">
        <v>259</v>
      </c>
      <c r="P222" t="s">
        <v>41</v>
      </c>
      <c r="Q222" t="s">
        <v>41</v>
      </c>
      <c r="R222" t="s">
        <v>41</v>
      </c>
      <c r="T222" s="50" t="s">
        <v>263</v>
      </c>
      <c r="U222" s="9" t="s">
        <v>287</v>
      </c>
      <c r="V222" s="53" t="s">
        <v>300</v>
      </c>
      <c r="W222" s="53" t="s">
        <v>299</v>
      </c>
      <c r="X222" t="s">
        <v>63</v>
      </c>
      <c r="Y222">
        <v>100</v>
      </c>
      <c r="AC222">
        <v>4</v>
      </c>
      <c r="AD222" t="s">
        <v>47</v>
      </c>
      <c r="AE222">
        <v>7730</v>
      </c>
      <c r="AF222">
        <v>3190</v>
      </c>
    </row>
    <row r="223" spans="1:32" ht="135" hidden="1">
      <c r="A223">
        <v>29</v>
      </c>
      <c r="B223">
        <v>217</v>
      </c>
      <c r="C223" s="9" t="s">
        <v>284</v>
      </c>
      <c r="D223" s="9" t="s">
        <v>285</v>
      </c>
      <c r="E223" s="9" t="s">
        <v>286</v>
      </c>
      <c r="F223">
        <v>54.9</v>
      </c>
      <c r="G223">
        <v>9.125</v>
      </c>
      <c r="H223" s="50" t="s">
        <v>39</v>
      </c>
      <c r="K223">
        <v>1000</v>
      </c>
      <c r="N223" s="59">
        <v>3</v>
      </c>
      <c r="O223" s="77" t="s">
        <v>259</v>
      </c>
      <c r="P223" t="s">
        <v>41</v>
      </c>
      <c r="Q223" t="s">
        <v>41</v>
      </c>
      <c r="R223" t="s">
        <v>41</v>
      </c>
      <c r="T223" s="50" t="s">
        <v>263</v>
      </c>
      <c r="U223" s="9" t="s">
        <v>287</v>
      </c>
      <c r="V223" s="53" t="s">
        <v>301</v>
      </c>
      <c r="W223" s="53" t="s">
        <v>299</v>
      </c>
      <c r="X223" t="s">
        <v>63</v>
      </c>
      <c r="Y223">
        <v>140</v>
      </c>
      <c r="AC223">
        <v>4</v>
      </c>
      <c r="AD223" t="s">
        <v>47</v>
      </c>
      <c r="AE223">
        <v>8680</v>
      </c>
      <c r="AF223">
        <v>3190</v>
      </c>
    </row>
    <row r="224" spans="1:32" ht="135" hidden="1">
      <c r="A224">
        <v>29</v>
      </c>
      <c r="B224">
        <v>218</v>
      </c>
      <c r="C224" s="9" t="s">
        <v>284</v>
      </c>
      <c r="D224" s="9" t="s">
        <v>285</v>
      </c>
      <c r="E224" s="9" t="s">
        <v>286</v>
      </c>
      <c r="F224">
        <v>54.9</v>
      </c>
      <c r="G224">
        <v>9.125</v>
      </c>
      <c r="H224" s="50" t="s">
        <v>39</v>
      </c>
      <c r="K224">
        <v>1000</v>
      </c>
      <c r="N224" s="59">
        <v>3</v>
      </c>
      <c r="O224" s="77" t="s">
        <v>259</v>
      </c>
      <c r="P224" t="s">
        <v>41</v>
      </c>
      <c r="Q224" t="s">
        <v>41</v>
      </c>
      <c r="R224" t="s">
        <v>41</v>
      </c>
      <c r="T224" s="50" t="s">
        <v>263</v>
      </c>
      <c r="U224" s="9" t="s">
        <v>287</v>
      </c>
      <c r="V224" s="53" t="s">
        <v>302</v>
      </c>
      <c r="W224" s="53" t="s">
        <v>299</v>
      </c>
      <c r="X224" t="s">
        <v>63</v>
      </c>
      <c r="Y224">
        <v>180</v>
      </c>
      <c r="AC224">
        <v>4</v>
      </c>
      <c r="AD224" t="s">
        <v>47</v>
      </c>
      <c r="AE224">
        <v>9780</v>
      </c>
      <c r="AF224">
        <v>3190</v>
      </c>
    </row>
    <row r="225" spans="1:34" ht="120" hidden="1">
      <c r="A225">
        <v>29</v>
      </c>
      <c r="B225">
        <v>219</v>
      </c>
      <c r="C225" s="9" t="s">
        <v>284</v>
      </c>
      <c r="D225" s="9" t="s">
        <v>285</v>
      </c>
      <c r="E225" s="9" t="s">
        <v>286</v>
      </c>
      <c r="F225">
        <v>54.9</v>
      </c>
      <c r="G225">
        <v>9.125</v>
      </c>
      <c r="H225" s="50" t="s">
        <v>39</v>
      </c>
      <c r="K225">
        <v>1000</v>
      </c>
      <c r="N225" s="59">
        <v>3</v>
      </c>
      <c r="O225" s="77" t="s">
        <v>259</v>
      </c>
      <c r="P225" t="s">
        <v>41</v>
      </c>
      <c r="Q225" t="s">
        <v>41</v>
      </c>
      <c r="R225" t="s">
        <v>41</v>
      </c>
      <c r="T225" s="50" t="s">
        <v>263</v>
      </c>
      <c r="U225" s="9" t="s">
        <v>287</v>
      </c>
      <c r="V225" s="53" t="s">
        <v>303</v>
      </c>
      <c r="W225" s="53" t="s">
        <v>304</v>
      </c>
      <c r="X225" t="s">
        <v>63</v>
      </c>
      <c r="Y225">
        <v>100</v>
      </c>
      <c r="AC225">
        <v>4</v>
      </c>
      <c r="AD225" t="s">
        <v>47</v>
      </c>
      <c r="AE225">
        <v>6360</v>
      </c>
      <c r="AF225">
        <v>4390</v>
      </c>
    </row>
    <row r="226" spans="1:34" ht="120" hidden="1">
      <c r="A226">
        <v>29</v>
      </c>
      <c r="B226">
        <v>220</v>
      </c>
      <c r="C226" s="9" t="s">
        <v>284</v>
      </c>
      <c r="D226" s="9" t="s">
        <v>285</v>
      </c>
      <c r="E226" s="9" t="s">
        <v>286</v>
      </c>
      <c r="F226">
        <v>54.9</v>
      </c>
      <c r="G226">
        <v>9.125</v>
      </c>
      <c r="H226" s="50" t="s">
        <v>39</v>
      </c>
      <c r="K226">
        <v>1000</v>
      </c>
      <c r="N226" s="59">
        <v>3</v>
      </c>
      <c r="O226" s="77" t="s">
        <v>259</v>
      </c>
      <c r="P226" t="s">
        <v>41</v>
      </c>
      <c r="Q226" t="s">
        <v>41</v>
      </c>
      <c r="R226" t="s">
        <v>41</v>
      </c>
      <c r="T226" s="50" t="s">
        <v>263</v>
      </c>
      <c r="U226" s="9" t="s">
        <v>287</v>
      </c>
      <c r="V226" s="53" t="s">
        <v>305</v>
      </c>
      <c r="W226" s="53" t="s">
        <v>304</v>
      </c>
      <c r="X226" t="s">
        <v>63</v>
      </c>
      <c r="Y226">
        <v>60</v>
      </c>
      <c r="AC226">
        <v>4</v>
      </c>
      <c r="AD226" t="s">
        <v>47</v>
      </c>
      <c r="AE226">
        <v>7630</v>
      </c>
      <c r="AF226">
        <v>4390</v>
      </c>
    </row>
    <row r="227" spans="1:34" ht="120" hidden="1">
      <c r="A227">
        <v>29</v>
      </c>
      <c r="B227">
        <v>221</v>
      </c>
      <c r="C227" s="9" t="s">
        <v>284</v>
      </c>
      <c r="D227" s="9" t="s">
        <v>285</v>
      </c>
      <c r="E227" s="9" t="s">
        <v>286</v>
      </c>
      <c r="F227">
        <v>54.9</v>
      </c>
      <c r="G227">
        <v>9.125</v>
      </c>
      <c r="H227" s="50" t="s">
        <v>39</v>
      </c>
      <c r="K227">
        <v>1000</v>
      </c>
      <c r="N227" s="59">
        <v>3</v>
      </c>
      <c r="O227" s="77" t="s">
        <v>259</v>
      </c>
      <c r="P227" t="s">
        <v>41</v>
      </c>
      <c r="Q227" t="s">
        <v>41</v>
      </c>
      <c r="R227" t="s">
        <v>41</v>
      </c>
      <c r="T227" s="50" t="s">
        <v>263</v>
      </c>
      <c r="U227" s="9" t="s">
        <v>287</v>
      </c>
      <c r="V227" s="53" t="s">
        <v>306</v>
      </c>
      <c r="W227" s="53" t="s">
        <v>304</v>
      </c>
      <c r="X227" t="s">
        <v>63</v>
      </c>
      <c r="Y227">
        <v>180</v>
      </c>
      <c r="AC227">
        <v>4</v>
      </c>
      <c r="AD227" t="s">
        <v>47</v>
      </c>
      <c r="AE227">
        <v>8710</v>
      </c>
      <c r="AF227">
        <v>4390</v>
      </c>
    </row>
    <row r="228" spans="1:34" ht="120" hidden="1">
      <c r="A228">
        <v>29</v>
      </c>
      <c r="B228">
        <v>222</v>
      </c>
      <c r="C228" s="9" t="s">
        <v>284</v>
      </c>
      <c r="D228" s="9" t="s">
        <v>285</v>
      </c>
      <c r="E228" s="9" t="s">
        <v>286</v>
      </c>
      <c r="F228">
        <v>54.9</v>
      </c>
      <c r="G228">
        <v>9.125</v>
      </c>
      <c r="H228" s="50" t="s">
        <v>39</v>
      </c>
      <c r="K228">
        <v>1000</v>
      </c>
      <c r="N228" s="59">
        <v>3</v>
      </c>
      <c r="O228" s="77" t="s">
        <v>259</v>
      </c>
      <c r="P228" t="s">
        <v>41</v>
      </c>
      <c r="Q228" t="s">
        <v>41</v>
      </c>
      <c r="R228" t="s">
        <v>41</v>
      </c>
      <c r="T228" s="50" t="s">
        <v>263</v>
      </c>
      <c r="U228" s="9" t="s">
        <v>287</v>
      </c>
      <c r="V228" s="53" t="s">
        <v>307</v>
      </c>
      <c r="W228" s="53" t="s">
        <v>304</v>
      </c>
      <c r="X228" t="s">
        <v>63</v>
      </c>
      <c r="Y228">
        <v>140</v>
      </c>
      <c r="AC228">
        <v>4</v>
      </c>
      <c r="AD228" t="s">
        <v>47</v>
      </c>
      <c r="AE228">
        <v>8750</v>
      </c>
      <c r="AF228">
        <v>4390</v>
      </c>
    </row>
    <row r="229" spans="1:34" ht="45" hidden="1">
      <c r="A229">
        <v>30</v>
      </c>
      <c r="B229">
        <v>223</v>
      </c>
      <c r="C229" s="9" t="s">
        <v>308</v>
      </c>
      <c r="D229" s="9" t="s">
        <v>309</v>
      </c>
      <c r="E229" s="9" t="s">
        <v>310</v>
      </c>
      <c r="F229">
        <v>43.956000000000003</v>
      </c>
      <c r="G229">
        <v>15.559200000000001</v>
      </c>
      <c r="J229" s="9" t="s">
        <v>311</v>
      </c>
      <c r="K229">
        <v>910</v>
      </c>
      <c r="M229">
        <v>7.2</v>
      </c>
      <c r="N229" s="59">
        <v>30</v>
      </c>
      <c r="O229" s="77" t="s">
        <v>312</v>
      </c>
      <c r="P229" t="s">
        <v>41</v>
      </c>
      <c r="Q229" t="s">
        <v>41</v>
      </c>
      <c r="R229" t="s">
        <v>41</v>
      </c>
      <c r="T229" s="50" t="s">
        <v>263</v>
      </c>
      <c r="U229" s="9" t="s">
        <v>313</v>
      </c>
      <c r="V229" s="53" t="s">
        <v>314</v>
      </c>
      <c r="W229" s="8" t="s">
        <v>315</v>
      </c>
      <c r="AD229" t="s">
        <v>47</v>
      </c>
      <c r="AE229">
        <v>68900</v>
      </c>
      <c r="AF229">
        <v>63900</v>
      </c>
    </row>
    <row r="230" spans="1:34" ht="45" hidden="1">
      <c r="A230">
        <v>30</v>
      </c>
      <c r="B230">
        <v>224</v>
      </c>
      <c r="C230" s="9" t="s">
        <v>308</v>
      </c>
      <c r="D230" s="9" t="s">
        <v>309</v>
      </c>
      <c r="E230" s="9" t="s">
        <v>310</v>
      </c>
      <c r="F230">
        <v>43.956000000000003</v>
      </c>
      <c r="G230">
        <v>15.559200000000001</v>
      </c>
      <c r="J230" s="9" t="s">
        <v>311</v>
      </c>
      <c r="K230">
        <v>910</v>
      </c>
      <c r="M230">
        <v>7.2</v>
      </c>
      <c r="N230" s="59">
        <v>30</v>
      </c>
      <c r="O230" s="77" t="s">
        <v>312</v>
      </c>
      <c r="P230" t="s">
        <v>41</v>
      </c>
      <c r="Q230" t="s">
        <v>41</v>
      </c>
      <c r="R230" t="s">
        <v>41</v>
      </c>
      <c r="T230" s="50" t="s">
        <v>263</v>
      </c>
      <c r="U230" s="9" t="s">
        <v>313</v>
      </c>
      <c r="V230" s="53" t="s">
        <v>316</v>
      </c>
      <c r="W230" s="8" t="s">
        <v>315</v>
      </c>
      <c r="AD230" t="s">
        <v>47</v>
      </c>
      <c r="AE230">
        <v>69300</v>
      </c>
      <c r="AF230">
        <v>63900</v>
      </c>
    </row>
    <row r="231" spans="1:34" ht="45" hidden="1">
      <c r="A231">
        <v>30</v>
      </c>
      <c r="B231">
        <v>225</v>
      </c>
      <c r="C231" s="9" t="s">
        <v>317</v>
      </c>
      <c r="D231" s="9" t="s">
        <v>309</v>
      </c>
      <c r="E231" s="9" t="s">
        <v>310</v>
      </c>
      <c r="F231">
        <v>43.956000000000003</v>
      </c>
      <c r="G231">
        <v>15.559200000000001</v>
      </c>
      <c r="J231" s="9" t="s">
        <v>311</v>
      </c>
      <c r="K231">
        <v>910</v>
      </c>
      <c r="M231">
        <v>7.2</v>
      </c>
      <c r="N231" s="59">
        <v>30</v>
      </c>
      <c r="O231" s="77" t="s">
        <v>312</v>
      </c>
      <c r="P231" t="s">
        <v>41</v>
      </c>
      <c r="Q231" t="s">
        <v>41</v>
      </c>
      <c r="R231" t="s">
        <v>41</v>
      </c>
      <c r="T231" s="50" t="s">
        <v>263</v>
      </c>
      <c r="U231" s="9" t="s">
        <v>313</v>
      </c>
      <c r="V231" s="53" t="s">
        <v>318</v>
      </c>
      <c r="W231" s="8" t="s">
        <v>315</v>
      </c>
      <c r="AD231" t="s">
        <v>47</v>
      </c>
      <c r="AE231">
        <v>78500</v>
      </c>
      <c r="AF231">
        <v>63900</v>
      </c>
    </row>
    <row r="232" spans="1:34" ht="45" hidden="1">
      <c r="A232">
        <v>30</v>
      </c>
      <c r="B232">
        <v>226</v>
      </c>
      <c r="C232" s="9" t="s">
        <v>308</v>
      </c>
      <c r="D232" s="9" t="s">
        <v>309</v>
      </c>
      <c r="E232" s="9" t="s">
        <v>310</v>
      </c>
      <c r="F232">
        <v>43.956000000000003</v>
      </c>
      <c r="G232">
        <v>15.559200000000001</v>
      </c>
      <c r="J232" s="9" t="s">
        <v>311</v>
      </c>
      <c r="K232">
        <v>910</v>
      </c>
      <c r="M232">
        <v>7.2</v>
      </c>
      <c r="N232" s="59">
        <v>30</v>
      </c>
      <c r="O232" s="77" t="s">
        <v>312</v>
      </c>
      <c r="P232" t="s">
        <v>41</v>
      </c>
      <c r="Q232" t="s">
        <v>41</v>
      </c>
      <c r="R232" t="s">
        <v>41</v>
      </c>
      <c r="T232" s="50" t="s">
        <v>263</v>
      </c>
      <c r="U232" s="9" t="s">
        <v>313</v>
      </c>
      <c r="V232" s="53" t="s">
        <v>319</v>
      </c>
      <c r="W232" s="8" t="s">
        <v>315</v>
      </c>
      <c r="AD232" t="s">
        <v>47</v>
      </c>
      <c r="AE232">
        <v>78900</v>
      </c>
      <c r="AF232">
        <v>63900</v>
      </c>
    </row>
    <row r="233" spans="1:34" ht="45" hidden="1">
      <c r="A233">
        <v>31</v>
      </c>
      <c r="B233">
        <v>227</v>
      </c>
      <c r="C233" s="9" t="s">
        <v>320</v>
      </c>
      <c r="D233" s="9" t="s">
        <v>321</v>
      </c>
      <c r="E233" t="s">
        <v>322</v>
      </c>
      <c r="F233">
        <v>38.879399999999997</v>
      </c>
      <c r="G233">
        <v>-6.9706999999999999</v>
      </c>
      <c r="K233">
        <v>449</v>
      </c>
      <c r="N233" t="s">
        <v>323</v>
      </c>
      <c r="O233" s="77" t="s">
        <v>259</v>
      </c>
      <c r="P233" t="s">
        <v>41</v>
      </c>
      <c r="Q233" t="s">
        <v>41</v>
      </c>
      <c r="R233" t="s">
        <v>41</v>
      </c>
      <c r="U233" s="9" t="s">
        <v>324</v>
      </c>
      <c r="V233" s="53" t="s">
        <v>325</v>
      </c>
      <c r="W233" s="53" t="s">
        <v>326</v>
      </c>
      <c r="AD233" t="s">
        <v>47</v>
      </c>
      <c r="AE233">
        <v>18000</v>
      </c>
      <c r="AF233">
        <v>11000</v>
      </c>
    </row>
    <row r="234" spans="1:34" ht="45" hidden="1">
      <c r="A234">
        <v>31</v>
      </c>
      <c r="B234">
        <v>228</v>
      </c>
      <c r="C234" s="9" t="s">
        <v>320</v>
      </c>
      <c r="D234" s="9" t="s">
        <v>321</v>
      </c>
      <c r="E234" t="s">
        <v>322</v>
      </c>
      <c r="F234">
        <v>38.879399999999997</v>
      </c>
      <c r="G234">
        <v>-6.9706999999999999</v>
      </c>
      <c r="K234">
        <v>449</v>
      </c>
      <c r="N234" t="s">
        <v>323</v>
      </c>
      <c r="O234" s="77" t="s">
        <v>259</v>
      </c>
      <c r="P234" t="s">
        <v>41</v>
      </c>
      <c r="Q234" t="s">
        <v>41</v>
      </c>
      <c r="R234" t="s">
        <v>41</v>
      </c>
      <c r="U234" s="9" t="s">
        <v>324</v>
      </c>
      <c r="V234" s="53" t="s">
        <v>327</v>
      </c>
      <c r="W234" s="53" t="s">
        <v>326</v>
      </c>
      <c r="AD234" t="s">
        <v>47</v>
      </c>
      <c r="AE234">
        <v>26000</v>
      </c>
      <c r="AF234">
        <v>11000</v>
      </c>
    </row>
    <row r="235" spans="1:34" ht="45" hidden="1">
      <c r="A235">
        <v>31</v>
      </c>
      <c r="B235">
        <v>229</v>
      </c>
      <c r="C235" s="9" t="s">
        <v>320</v>
      </c>
      <c r="D235" s="9" t="s">
        <v>321</v>
      </c>
      <c r="E235" t="s">
        <v>322</v>
      </c>
      <c r="F235">
        <v>38.879399999999997</v>
      </c>
      <c r="G235">
        <v>-6.9706999999999999</v>
      </c>
      <c r="K235">
        <v>449</v>
      </c>
      <c r="N235" t="s">
        <v>323</v>
      </c>
      <c r="O235" s="77" t="s">
        <v>259</v>
      </c>
      <c r="P235" t="s">
        <v>41</v>
      </c>
      <c r="Q235" t="s">
        <v>41</v>
      </c>
      <c r="R235" t="s">
        <v>41</v>
      </c>
      <c r="U235" s="9" t="s">
        <v>324</v>
      </c>
      <c r="V235" s="53" t="s">
        <v>328</v>
      </c>
      <c r="W235" s="53" t="s">
        <v>326</v>
      </c>
      <c r="AD235" t="s">
        <v>47</v>
      </c>
      <c r="AE235">
        <v>27000</v>
      </c>
      <c r="AF235">
        <v>11000</v>
      </c>
    </row>
    <row r="236" spans="1:34" ht="72.599999999999994" hidden="1" customHeight="1">
      <c r="A236">
        <v>32</v>
      </c>
      <c r="B236">
        <v>230</v>
      </c>
      <c r="C236" s="9" t="s">
        <v>329</v>
      </c>
      <c r="D236" s="9" t="s">
        <v>330</v>
      </c>
      <c r="E236" s="9" t="s">
        <v>331</v>
      </c>
      <c r="F236">
        <v>52.101300000000002</v>
      </c>
      <c r="G236">
        <v>12.6632</v>
      </c>
      <c r="H236" s="9" t="s">
        <v>98</v>
      </c>
      <c r="J236">
        <v>8.5</v>
      </c>
      <c r="K236">
        <v>624</v>
      </c>
      <c r="M236">
        <v>7.2</v>
      </c>
      <c r="N236">
        <v>4.5999999999999996</v>
      </c>
      <c r="O236" s="77" t="s">
        <v>332</v>
      </c>
      <c r="P236" t="s">
        <v>41</v>
      </c>
      <c r="Q236" t="s">
        <v>41</v>
      </c>
      <c r="R236" t="s">
        <v>42</v>
      </c>
      <c r="S236" t="s">
        <v>333</v>
      </c>
      <c r="T236" t="s">
        <v>65</v>
      </c>
      <c r="U236" s="9" t="s">
        <v>334</v>
      </c>
      <c r="V236" s="53" t="s">
        <v>335</v>
      </c>
      <c r="W236" s="53" t="s">
        <v>336</v>
      </c>
      <c r="AD236" t="s">
        <v>47</v>
      </c>
      <c r="AE236">
        <v>7290</v>
      </c>
      <c r="AF236">
        <v>7000</v>
      </c>
    </row>
    <row r="237" spans="1:34" ht="45" hidden="1">
      <c r="A237">
        <v>32</v>
      </c>
      <c r="B237">
        <v>231</v>
      </c>
      <c r="C237" s="9" t="s">
        <v>337</v>
      </c>
      <c r="D237" s="9" t="s">
        <v>338</v>
      </c>
      <c r="E237" s="9" t="s">
        <v>339</v>
      </c>
      <c r="F237">
        <v>56.2639</v>
      </c>
      <c r="G237">
        <v>9.5017999999999994</v>
      </c>
      <c r="H237" s="9" t="s">
        <v>98</v>
      </c>
      <c r="J237">
        <v>8.5</v>
      </c>
      <c r="K237">
        <v>624</v>
      </c>
      <c r="M237">
        <v>7.2</v>
      </c>
      <c r="N237">
        <v>4.5999999999999996</v>
      </c>
      <c r="O237" s="77" t="s">
        <v>340</v>
      </c>
      <c r="P237" t="s">
        <v>41</v>
      </c>
      <c r="Q237" t="s">
        <v>41</v>
      </c>
      <c r="R237" t="s">
        <v>42</v>
      </c>
      <c r="S237" t="s">
        <v>333</v>
      </c>
      <c r="T237" t="s">
        <v>65</v>
      </c>
      <c r="U237" s="9" t="s">
        <v>334</v>
      </c>
      <c r="V237" s="53" t="s">
        <v>341</v>
      </c>
      <c r="W237" s="53" t="s">
        <v>113</v>
      </c>
      <c r="AD237" t="s">
        <v>47</v>
      </c>
      <c r="AE237">
        <v>6420</v>
      </c>
      <c r="AF237">
        <v>8350</v>
      </c>
    </row>
    <row r="238" spans="1:34" ht="45" hidden="1">
      <c r="A238">
        <v>33</v>
      </c>
      <c r="B238">
        <v>232</v>
      </c>
      <c r="C238" s="9" t="s">
        <v>342</v>
      </c>
      <c r="D238" s="9" t="s">
        <v>343</v>
      </c>
      <c r="E238" s="9" t="s">
        <v>344</v>
      </c>
      <c r="F238">
        <v>51.049500000000002</v>
      </c>
      <c r="G238">
        <v>13.1892</v>
      </c>
      <c r="H238" s="9" t="s">
        <v>90</v>
      </c>
      <c r="O238" s="77" t="s">
        <v>345</v>
      </c>
      <c r="P238" t="s">
        <v>41</v>
      </c>
      <c r="Q238" t="s">
        <v>41</v>
      </c>
      <c r="R238" t="s">
        <v>42</v>
      </c>
      <c r="T238" t="s">
        <v>65</v>
      </c>
      <c r="U238" s="9" t="s">
        <v>346</v>
      </c>
      <c r="V238" s="53" t="s">
        <v>341</v>
      </c>
      <c r="W238" s="53" t="s">
        <v>113</v>
      </c>
      <c r="AD238" t="s">
        <v>47</v>
      </c>
      <c r="AE238">
        <v>4080</v>
      </c>
      <c r="AF238">
        <v>3550</v>
      </c>
    </row>
    <row r="239" spans="1:34" ht="45" hidden="1">
      <c r="A239">
        <v>34</v>
      </c>
      <c r="B239">
        <v>233</v>
      </c>
      <c r="C239" s="9" t="s">
        <v>347</v>
      </c>
      <c r="D239" s="9" t="s">
        <v>348</v>
      </c>
      <c r="E239" s="9" t="s">
        <v>349</v>
      </c>
      <c r="F239">
        <v>58.35</v>
      </c>
      <c r="G239">
        <v>13.1333</v>
      </c>
      <c r="H239" s="9" t="s">
        <v>53</v>
      </c>
      <c r="J239">
        <v>7.2</v>
      </c>
      <c r="K239">
        <v>46</v>
      </c>
      <c r="N239">
        <v>45</v>
      </c>
      <c r="O239" s="77" t="s">
        <v>110</v>
      </c>
      <c r="P239" t="s">
        <v>41</v>
      </c>
      <c r="Q239" t="s">
        <v>42</v>
      </c>
      <c r="R239" t="s">
        <v>41</v>
      </c>
      <c r="T239" t="s">
        <v>263</v>
      </c>
      <c r="U239" s="9" t="s">
        <v>350</v>
      </c>
      <c r="V239" s="53" t="s">
        <v>351</v>
      </c>
      <c r="W239" s="53" t="s">
        <v>352</v>
      </c>
      <c r="AC239">
        <v>191</v>
      </c>
      <c r="AD239" t="s">
        <v>47</v>
      </c>
      <c r="AE239">
        <v>3671.6</v>
      </c>
      <c r="AF239">
        <v>3871.4</v>
      </c>
      <c r="AG239">
        <v>7.3099999999999998E-2</v>
      </c>
      <c r="AH239">
        <v>0.1072</v>
      </c>
    </row>
    <row r="240" spans="1:34" ht="45" hidden="1">
      <c r="A240">
        <v>34</v>
      </c>
      <c r="B240">
        <v>234</v>
      </c>
      <c r="C240" s="9" t="s">
        <v>347</v>
      </c>
      <c r="D240" s="9" t="s">
        <v>348</v>
      </c>
      <c r="E240" s="9" t="s">
        <v>349</v>
      </c>
      <c r="F240">
        <v>58.35</v>
      </c>
      <c r="G240">
        <v>13.1333</v>
      </c>
      <c r="H240" s="9" t="s">
        <v>53</v>
      </c>
      <c r="J240">
        <v>7.2</v>
      </c>
      <c r="K240">
        <v>46</v>
      </c>
      <c r="N240">
        <v>45</v>
      </c>
      <c r="O240" s="77" t="s">
        <v>110</v>
      </c>
      <c r="P240" t="s">
        <v>41</v>
      </c>
      <c r="Q240" t="s">
        <v>42</v>
      </c>
      <c r="R240" t="s">
        <v>41</v>
      </c>
      <c r="T240" t="s">
        <v>263</v>
      </c>
      <c r="U240" s="9" t="s">
        <v>350</v>
      </c>
      <c r="V240" s="53" t="s">
        <v>351</v>
      </c>
      <c r="W240" s="53" t="s">
        <v>352</v>
      </c>
      <c r="AC240">
        <v>191</v>
      </c>
      <c r="AD240" t="s">
        <v>47</v>
      </c>
      <c r="AE240" s="61">
        <v>4129.7</v>
      </c>
      <c r="AF240">
        <v>3871.4</v>
      </c>
      <c r="AG240">
        <v>0.25209999999999999</v>
      </c>
      <c r="AH240">
        <v>0.1072</v>
      </c>
    </row>
    <row r="241" spans="1:34" ht="45" hidden="1">
      <c r="A241">
        <v>34</v>
      </c>
      <c r="B241">
        <v>235</v>
      </c>
      <c r="C241" s="9" t="s">
        <v>347</v>
      </c>
      <c r="D241" s="9" t="s">
        <v>348</v>
      </c>
      <c r="E241" s="9" t="s">
        <v>349</v>
      </c>
      <c r="F241">
        <v>58.35</v>
      </c>
      <c r="G241">
        <v>13.1333</v>
      </c>
      <c r="H241" s="9" t="s">
        <v>53</v>
      </c>
      <c r="J241">
        <v>7.2</v>
      </c>
      <c r="K241">
        <v>46</v>
      </c>
      <c r="N241">
        <v>45</v>
      </c>
      <c r="O241" s="77" t="s">
        <v>110</v>
      </c>
      <c r="P241" t="s">
        <v>41</v>
      </c>
      <c r="Q241" t="s">
        <v>42</v>
      </c>
      <c r="R241" t="s">
        <v>41</v>
      </c>
      <c r="T241" t="s">
        <v>263</v>
      </c>
      <c r="U241" s="9" t="s">
        <v>350</v>
      </c>
      <c r="V241" s="53" t="s">
        <v>351</v>
      </c>
      <c r="W241" s="53" t="s">
        <v>352</v>
      </c>
      <c r="AC241">
        <v>191</v>
      </c>
      <c r="AD241" t="s">
        <v>47</v>
      </c>
      <c r="AE241">
        <v>3963.3</v>
      </c>
      <c r="AF241">
        <v>3871.4</v>
      </c>
      <c r="AG241">
        <v>0.1236</v>
      </c>
      <c r="AH241">
        <v>0.1072</v>
      </c>
    </row>
    <row r="242" spans="1:34" ht="45" hidden="1">
      <c r="A242">
        <v>34</v>
      </c>
      <c r="B242">
        <v>236</v>
      </c>
      <c r="C242" s="9" t="s">
        <v>347</v>
      </c>
      <c r="D242" s="9" t="s">
        <v>348</v>
      </c>
      <c r="E242" s="9" t="s">
        <v>349</v>
      </c>
      <c r="F242">
        <v>58.35</v>
      </c>
      <c r="G242">
        <v>13.1333</v>
      </c>
      <c r="H242" s="9" t="s">
        <v>53</v>
      </c>
      <c r="J242">
        <v>7.2</v>
      </c>
      <c r="K242">
        <v>46</v>
      </c>
      <c r="N242">
        <v>45</v>
      </c>
      <c r="O242" s="77" t="s">
        <v>110</v>
      </c>
      <c r="P242" t="s">
        <v>41</v>
      </c>
      <c r="Q242" t="s">
        <v>42</v>
      </c>
      <c r="R242" t="s">
        <v>41</v>
      </c>
      <c r="T242" t="s">
        <v>263</v>
      </c>
      <c r="U242" s="9" t="s">
        <v>350</v>
      </c>
      <c r="V242" s="53" t="s">
        <v>351</v>
      </c>
      <c r="W242" s="53" t="s">
        <v>352</v>
      </c>
      <c r="AC242">
        <v>191</v>
      </c>
      <c r="AD242" t="s">
        <v>47</v>
      </c>
      <c r="AE242">
        <v>3933.2</v>
      </c>
      <c r="AF242">
        <v>3871.4</v>
      </c>
      <c r="AG242">
        <v>0.2311</v>
      </c>
      <c r="AH242">
        <v>0.1072</v>
      </c>
    </row>
    <row r="243" spans="1:34" ht="45" hidden="1">
      <c r="A243">
        <v>34</v>
      </c>
      <c r="B243">
        <v>237</v>
      </c>
      <c r="C243" s="9" t="s">
        <v>347</v>
      </c>
      <c r="D243" s="9" t="s">
        <v>348</v>
      </c>
      <c r="E243" s="9" t="s">
        <v>349</v>
      </c>
      <c r="F243">
        <v>58.35</v>
      </c>
      <c r="G243">
        <v>13.1333</v>
      </c>
      <c r="H243" s="9" t="s">
        <v>53</v>
      </c>
      <c r="J243">
        <v>7.2</v>
      </c>
      <c r="K243">
        <v>46</v>
      </c>
      <c r="N243">
        <v>45</v>
      </c>
      <c r="O243" s="77" t="s">
        <v>110</v>
      </c>
      <c r="P243" t="s">
        <v>41</v>
      </c>
      <c r="Q243" t="s">
        <v>42</v>
      </c>
      <c r="R243" t="s">
        <v>41</v>
      </c>
      <c r="T243" t="s">
        <v>263</v>
      </c>
      <c r="U243" s="9" t="s">
        <v>350</v>
      </c>
      <c r="V243" s="53" t="s">
        <v>351</v>
      </c>
      <c r="W243" s="53" t="s">
        <v>352</v>
      </c>
      <c r="AC243">
        <v>191</v>
      </c>
      <c r="AD243" t="s">
        <v>47</v>
      </c>
      <c r="AE243">
        <v>5805.3</v>
      </c>
      <c r="AF243">
        <v>5717.8</v>
      </c>
      <c r="AG243">
        <v>0.14119999999999999</v>
      </c>
      <c r="AH243">
        <v>0.28089999999999998</v>
      </c>
    </row>
    <row r="244" spans="1:34" ht="45" hidden="1">
      <c r="A244">
        <v>34</v>
      </c>
      <c r="B244">
        <v>238</v>
      </c>
      <c r="C244" s="9" t="s">
        <v>347</v>
      </c>
      <c r="D244" s="9" t="s">
        <v>348</v>
      </c>
      <c r="E244" s="9" t="s">
        <v>349</v>
      </c>
      <c r="F244">
        <v>58.35</v>
      </c>
      <c r="G244">
        <v>13.1333</v>
      </c>
      <c r="H244" s="9" t="s">
        <v>53</v>
      </c>
      <c r="J244">
        <v>7.2</v>
      </c>
      <c r="K244">
        <v>46</v>
      </c>
      <c r="N244">
        <v>45</v>
      </c>
      <c r="O244" s="77" t="s">
        <v>110</v>
      </c>
      <c r="P244" t="s">
        <v>41</v>
      </c>
      <c r="Q244" t="s">
        <v>42</v>
      </c>
      <c r="R244" t="s">
        <v>41</v>
      </c>
      <c r="T244" t="s">
        <v>263</v>
      </c>
      <c r="U244" s="9" t="s">
        <v>350</v>
      </c>
      <c r="V244" s="53" t="s">
        <v>351</v>
      </c>
      <c r="W244" s="53" t="s">
        <v>352</v>
      </c>
      <c r="AC244">
        <v>191</v>
      </c>
      <c r="AD244" t="s">
        <v>47</v>
      </c>
      <c r="AE244">
        <v>5926.6</v>
      </c>
      <c r="AF244">
        <v>5717.8</v>
      </c>
      <c r="AG244">
        <v>0.1046</v>
      </c>
      <c r="AH244">
        <v>0.28089999999999998</v>
      </c>
    </row>
    <row r="245" spans="1:34" ht="45" hidden="1">
      <c r="A245">
        <v>34</v>
      </c>
      <c r="B245">
        <v>239</v>
      </c>
      <c r="C245" s="9" t="s">
        <v>347</v>
      </c>
      <c r="D245" s="9" t="s">
        <v>348</v>
      </c>
      <c r="E245" s="9" t="s">
        <v>349</v>
      </c>
      <c r="F245">
        <v>58.35</v>
      </c>
      <c r="G245">
        <v>13.1333</v>
      </c>
      <c r="H245" s="9" t="s">
        <v>53</v>
      </c>
      <c r="J245">
        <v>7.2</v>
      </c>
      <c r="K245">
        <v>46</v>
      </c>
      <c r="N245">
        <v>45</v>
      </c>
      <c r="O245" s="77" t="s">
        <v>110</v>
      </c>
      <c r="P245" t="s">
        <v>41</v>
      </c>
      <c r="Q245" t="s">
        <v>42</v>
      </c>
      <c r="R245" t="s">
        <v>41</v>
      </c>
      <c r="T245" t="s">
        <v>263</v>
      </c>
      <c r="U245" s="9" t="s">
        <v>350</v>
      </c>
      <c r="V245" s="53" t="s">
        <v>351</v>
      </c>
      <c r="W245" s="53" t="s">
        <v>352</v>
      </c>
      <c r="AC245">
        <v>191</v>
      </c>
      <c r="AD245" t="s">
        <v>47</v>
      </c>
      <c r="AE245">
        <v>5792.4</v>
      </c>
      <c r="AF245">
        <v>5717.8</v>
      </c>
      <c r="AG245">
        <v>1.4200000000000001E-2</v>
      </c>
      <c r="AH245">
        <v>0.28089999999999998</v>
      </c>
    </row>
    <row r="246" spans="1:34" ht="45" hidden="1">
      <c r="A246">
        <v>34</v>
      </c>
      <c r="B246">
        <v>240</v>
      </c>
      <c r="C246" s="9" t="s">
        <v>347</v>
      </c>
      <c r="D246" s="9" t="s">
        <v>348</v>
      </c>
      <c r="E246" s="9" t="s">
        <v>349</v>
      </c>
      <c r="F246">
        <v>58.35</v>
      </c>
      <c r="G246">
        <v>13.1333</v>
      </c>
      <c r="H246" s="9" t="s">
        <v>53</v>
      </c>
      <c r="J246">
        <v>7.2</v>
      </c>
      <c r="K246">
        <v>46</v>
      </c>
      <c r="N246">
        <v>45</v>
      </c>
      <c r="O246" s="77" t="s">
        <v>110</v>
      </c>
      <c r="P246" t="s">
        <v>41</v>
      </c>
      <c r="Q246" t="s">
        <v>42</v>
      </c>
      <c r="R246" t="s">
        <v>41</v>
      </c>
      <c r="T246" t="s">
        <v>263</v>
      </c>
      <c r="U246" s="9" t="s">
        <v>350</v>
      </c>
      <c r="V246" s="53" t="s">
        <v>351</v>
      </c>
      <c r="W246" s="53" t="s">
        <v>352</v>
      </c>
      <c r="AC246">
        <v>191</v>
      </c>
      <c r="AD246" t="s">
        <v>47</v>
      </c>
      <c r="AE246">
        <v>5756.3</v>
      </c>
      <c r="AF246">
        <v>5717.8</v>
      </c>
      <c r="AG246">
        <v>9.11E-2</v>
      </c>
      <c r="AH246">
        <v>0.28089999999999998</v>
      </c>
    </row>
    <row r="247" spans="1:34" ht="45" hidden="1">
      <c r="A247">
        <v>34</v>
      </c>
      <c r="B247">
        <v>241</v>
      </c>
      <c r="C247" s="9" t="s">
        <v>347</v>
      </c>
      <c r="D247" s="9" t="s">
        <v>348</v>
      </c>
      <c r="E247" s="9" t="s">
        <v>349</v>
      </c>
      <c r="F247">
        <v>58.35</v>
      </c>
      <c r="G247">
        <v>13.1333</v>
      </c>
      <c r="H247" s="9" t="s">
        <v>53</v>
      </c>
      <c r="J247">
        <v>7.2</v>
      </c>
      <c r="K247">
        <v>46</v>
      </c>
      <c r="N247">
        <v>45</v>
      </c>
      <c r="O247" s="77" t="s">
        <v>110</v>
      </c>
      <c r="P247" t="s">
        <v>41</v>
      </c>
      <c r="Q247" t="s">
        <v>42</v>
      </c>
      <c r="R247" t="s">
        <v>41</v>
      </c>
      <c r="T247" t="s">
        <v>263</v>
      </c>
      <c r="U247" s="9" t="s">
        <v>350</v>
      </c>
      <c r="V247" s="53" t="s">
        <v>351</v>
      </c>
      <c r="W247" s="53" t="s">
        <v>352</v>
      </c>
      <c r="AC247">
        <v>191</v>
      </c>
      <c r="AD247" t="s">
        <v>47</v>
      </c>
      <c r="AE247">
        <v>6385.3</v>
      </c>
      <c r="AF247">
        <v>648</v>
      </c>
      <c r="AG247">
        <v>0.17130000000000001</v>
      </c>
      <c r="AH247">
        <v>0.1699</v>
      </c>
    </row>
    <row r="248" spans="1:34" ht="45" hidden="1">
      <c r="A248">
        <v>34</v>
      </c>
      <c r="B248">
        <v>242</v>
      </c>
      <c r="C248" s="9" t="s">
        <v>347</v>
      </c>
      <c r="D248" s="9" t="s">
        <v>348</v>
      </c>
      <c r="E248" s="9" t="s">
        <v>349</v>
      </c>
      <c r="F248">
        <v>58.35</v>
      </c>
      <c r="G248">
        <v>13.1333</v>
      </c>
      <c r="H248" s="9" t="s">
        <v>53</v>
      </c>
      <c r="J248">
        <v>7.2</v>
      </c>
      <c r="K248">
        <v>46</v>
      </c>
      <c r="N248">
        <v>45</v>
      </c>
      <c r="O248" s="77" t="s">
        <v>110</v>
      </c>
      <c r="P248" t="s">
        <v>41</v>
      </c>
      <c r="Q248" t="s">
        <v>42</v>
      </c>
      <c r="R248" t="s">
        <v>41</v>
      </c>
      <c r="T248" t="s">
        <v>263</v>
      </c>
      <c r="U248" s="9" t="s">
        <v>350</v>
      </c>
      <c r="V248" s="53" t="s">
        <v>351</v>
      </c>
      <c r="W248" s="53" t="s">
        <v>352</v>
      </c>
      <c r="AC248">
        <v>191</v>
      </c>
      <c r="AD248" t="s">
        <v>47</v>
      </c>
      <c r="AE248">
        <v>6428.8</v>
      </c>
      <c r="AF248">
        <v>648</v>
      </c>
      <c r="AG248">
        <v>0.19209999999999999</v>
      </c>
      <c r="AH248">
        <v>0.1699</v>
      </c>
    </row>
    <row r="249" spans="1:34" ht="45" hidden="1">
      <c r="A249">
        <v>34</v>
      </c>
      <c r="B249">
        <v>243</v>
      </c>
      <c r="C249" s="9" t="s">
        <v>347</v>
      </c>
      <c r="D249" s="9" t="s">
        <v>348</v>
      </c>
      <c r="E249" s="9" t="s">
        <v>349</v>
      </c>
      <c r="F249">
        <v>58.35</v>
      </c>
      <c r="G249">
        <v>13.1333</v>
      </c>
      <c r="H249" s="9" t="s">
        <v>53</v>
      </c>
      <c r="J249">
        <v>7.2</v>
      </c>
      <c r="K249">
        <v>46</v>
      </c>
      <c r="N249">
        <v>45</v>
      </c>
      <c r="O249" s="77" t="s">
        <v>110</v>
      </c>
      <c r="P249" t="s">
        <v>41</v>
      </c>
      <c r="Q249" t="s">
        <v>42</v>
      </c>
      <c r="R249" t="s">
        <v>41</v>
      </c>
      <c r="T249" t="s">
        <v>263</v>
      </c>
      <c r="U249" s="9" t="s">
        <v>350</v>
      </c>
      <c r="V249" s="53" t="s">
        <v>351</v>
      </c>
      <c r="W249" s="53" t="s">
        <v>352</v>
      </c>
      <c r="AC249">
        <v>191</v>
      </c>
      <c r="AD249" t="s">
        <v>47</v>
      </c>
      <c r="AE249">
        <v>6348.7</v>
      </c>
      <c r="AF249">
        <v>648</v>
      </c>
      <c r="AG249">
        <v>0.2074</v>
      </c>
      <c r="AH249">
        <v>0.1699</v>
      </c>
    </row>
    <row r="250" spans="1:34" ht="45" hidden="1">
      <c r="A250">
        <v>34</v>
      </c>
      <c r="B250">
        <v>244</v>
      </c>
      <c r="C250" s="9" t="s">
        <v>347</v>
      </c>
      <c r="D250" s="9" t="s">
        <v>348</v>
      </c>
      <c r="E250" s="9" t="s">
        <v>349</v>
      </c>
      <c r="F250">
        <v>58.35</v>
      </c>
      <c r="G250">
        <v>13.1333</v>
      </c>
      <c r="H250" s="9" t="s">
        <v>53</v>
      </c>
      <c r="J250">
        <v>7.2</v>
      </c>
      <c r="K250">
        <v>46</v>
      </c>
      <c r="N250">
        <v>45</v>
      </c>
      <c r="O250" s="77" t="s">
        <v>110</v>
      </c>
      <c r="P250" t="s">
        <v>41</v>
      </c>
      <c r="Q250" t="s">
        <v>42</v>
      </c>
      <c r="R250" t="s">
        <v>41</v>
      </c>
      <c r="T250" t="s">
        <v>263</v>
      </c>
      <c r="U250" s="9" t="s">
        <v>350</v>
      </c>
      <c r="V250" s="53" t="s">
        <v>351</v>
      </c>
      <c r="W250" s="53" t="s">
        <v>352</v>
      </c>
      <c r="AC250">
        <v>191</v>
      </c>
      <c r="AD250" t="s">
        <v>47</v>
      </c>
      <c r="AE250">
        <v>6463.6</v>
      </c>
      <c r="AF250">
        <v>648</v>
      </c>
      <c r="AG250">
        <v>0.13109999999999999</v>
      </c>
      <c r="AH250">
        <v>0.1699</v>
      </c>
    </row>
    <row r="251" spans="1:34" ht="45" hidden="1">
      <c r="A251">
        <v>34</v>
      </c>
      <c r="B251">
        <v>245</v>
      </c>
      <c r="C251" s="9" t="s">
        <v>347</v>
      </c>
      <c r="D251" s="9" t="s">
        <v>348</v>
      </c>
      <c r="E251" s="9" t="s">
        <v>349</v>
      </c>
      <c r="F251">
        <v>58.35</v>
      </c>
      <c r="G251">
        <v>13.1333</v>
      </c>
      <c r="H251" s="9" t="s">
        <v>53</v>
      </c>
      <c r="J251">
        <v>7.2</v>
      </c>
      <c r="K251">
        <v>46</v>
      </c>
      <c r="N251">
        <v>45</v>
      </c>
      <c r="O251" s="77" t="s">
        <v>110</v>
      </c>
      <c r="P251" t="s">
        <v>41</v>
      </c>
      <c r="Q251" t="s">
        <v>42</v>
      </c>
      <c r="R251" t="s">
        <v>41</v>
      </c>
      <c r="T251" t="s">
        <v>263</v>
      </c>
      <c r="U251" s="9" t="s">
        <v>350</v>
      </c>
      <c r="V251" s="53" t="s">
        <v>351</v>
      </c>
      <c r="W251" s="53" t="s">
        <v>352</v>
      </c>
      <c r="AC251">
        <v>191</v>
      </c>
      <c r="AD251" t="s">
        <v>47</v>
      </c>
      <c r="AE251">
        <v>6636</v>
      </c>
      <c r="AF251">
        <v>6601.3</v>
      </c>
      <c r="AG251">
        <v>7.4499999999999997E-2</v>
      </c>
      <c r="AH251">
        <v>7.6399999999999996E-2</v>
      </c>
    </row>
    <row r="252" spans="1:34" ht="45" hidden="1">
      <c r="A252">
        <v>34</v>
      </c>
      <c r="B252">
        <v>246</v>
      </c>
      <c r="C252" s="9" t="s">
        <v>347</v>
      </c>
      <c r="D252" s="9" t="s">
        <v>348</v>
      </c>
      <c r="E252" s="9" t="s">
        <v>349</v>
      </c>
      <c r="F252">
        <v>58.35</v>
      </c>
      <c r="G252">
        <v>13.1333</v>
      </c>
      <c r="H252" s="9" t="s">
        <v>53</v>
      </c>
      <c r="J252">
        <v>7.2</v>
      </c>
      <c r="K252">
        <v>46</v>
      </c>
      <c r="N252">
        <v>45</v>
      </c>
      <c r="O252" s="77" t="s">
        <v>110</v>
      </c>
      <c r="P252" t="s">
        <v>41</v>
      </c>
      <c r="Q252" t="s">
        <v>42</v>
      </c>
      <c r="R252" t="s">
        <v>41</v>
      </c>
      <c r="T252" t="s">
        <v>263</v>
      </c>
      <c r="U252" s="9" t="s">
        <v>350</v>
      </c>
      <c r="V252" s="53" t="s">
        <v>351</v>
      </c>
      <c r="W252" s="53" t="s">
        <v>352</v>
      </c>
      <c r="AC252">
        <v>191</v>
      </c>
      <c r="AD252" t="s">
        <v>47</v>
      </c>
      <c r="AE252">
        <v>6622.4</v>
      </c>
      <c r="AF252">
        <v>6601.3</v>
      </c>
      <c r="AG252">
        <v>2.1399999999999999E-2</v>
      </c>
      <c r="AH252">
        <v>7.6399999999999996E-2</v>
      </c>
    </row>
    <row r="253" spans="1:34" ht="45" hidden="1">
      <c r="A253">
        <v>34</v>
      </c>
      <c r="B253">
        <v>247</v>
      </c>
      <c r="C253" s="9" t="s">
        <v>347</v>
      </c>
      <c r="D253" s="9" t="s">
        <v>348</v>
      </c>
      <c r="E253" s="9" t="s">
        <v>349</v>
      </c>
      <c r="F253">
        <v>58.35</v>
      </c>
      <c r="G253">
        <v>13.1333</v>
      </c>
      <c r="H253" s="9" t="s">
        <v>53</v>
      </c>
      <c r="J253">
        <v>7.2</v>
      </c>
      <c r="K253">
        <v>46</v>
      </c>
      <c r="N253">
        <v>45</v>
      </c>
      <c r="O253" s="77" t="s">
        <v>110</v>
      </c>
      <c r="P253" t="s">
        <v>41</v>
      </c>
      <c r="Q253" t="s">
        <v>42</v>
      </c>
      <c r="R253" t="s">
        <v>41</v>
      </c>
      <c r="T253" t="s">
        <v>263</v>
      </c>
      <c r="U253" s="9" t="s">
        <v>350</v>
      </c>
      <c r="V253" s="53" t="s">
        <v>351</v>
      </c>
      <c r="W253" s="53" t="s">
        <v>352</v>
      </c>
      <c r="AC253">
        <v>191</v>
      </c>
      <c r="AD253" t="s">
        <v>47</v>
      </c>
      <c r="AE253">
        <v>6604.9</v>
      </c>
      <c r="AF253">
        <v>6601.3</v>
      </c>
      <c r="AG253">
        <v>0.13439999999999999</v>
      </c>
      <c r="AH253">
        <v>7.6399999999999996E-2</v>
      </c>
    </row>
    <row r="254" spans="1:34" ht="45" hidden="1">
      <c r="A254">
        <v>34</v>
      </c>
      <c r="B254">
        <v>248</v>
      </c>
      <c r="C254" s="9" t="s">
        <v>347</v>
      </c>
      <c r="D254" s="9" t="s">
        <v>348</v>
      </c>
      <c r="E254" s="9" t="s">
        <v>349</v>
      </c>
      <c r="F254">
        <v>58.35</v>
      </c>
      <c r="G254">
        <v>13.1333</v>
      </c>
      <c r="H254" s="9" t="s">
        <v>53</v>
      </c>
      <c r="J254">
        <v>7.2</v>
      </c>
      <c r="K254">
        <v>46</v>
      </c>
      <c r="N254">
        <v>45</v>
      </c>
      <c r="O254" s="77" t="s">
        <v>110</v>
      </c>
      <c r="P254" t="s">
        <v>41</v>
      </c>
      <c r="Q254" t="s">
        <v>42</v>
      </c>
      <c r="R254" t="s">
        <v>41</v>
      </c>
      <c r="T254" t="s">
        <v>263</v>
      </c>
      <c r="U254" s="9" t="s">
        <v>350</v>
      </c>
      <c r="V254" s="53" t="s">
        <v>351</v>
      </c>
      <c r="W254" s="53" t="s">
        <v>352</v>
      </c>
      <c r="AC254">
        <v>191</v>
      </c>
      <c r="AD254" t="s">
        <v>47</v>
      </c>
      <c r="AE254">
        <v>6638.1</v>
      </c>
      <c r="AF254">
        <v>6601.3</v>
      </c>
      <c r="AG254">
        <v>0.1648</v>
      </c>
      <c r="AH254">
        <v>7.6399999999999996E-2</v>
      </c>
    </row>
    <row r="255" spans="1:34" ht="45" hidden="1">
      <c r="A255">
        <v>34</v>
      </c>
      <c r="B255">
        <v>249</v>
      </c>
      <c r="C255" s="9" t="s">
        <v>347</v>
      </c>
      <c r="D255" s="9" t="s">
        <v>348</v>
      </c>
      <c r="E255" s="9" t="s">
        <v>349</v>
      </c>
      <c r="F255">
        <v>58.35</v>
      </c>
      <c r="G255">
        <v>13.1333</v>
      </c>
      <c r="H255" s="9" t="s">
        <v>53</v>
      </c>
      <c r="J255">
        <v>7.2</v>
      </c>
      <c r="K255">
        <v>46</v>
      </c>
      <c r="N255">
        <v>45</v>
      </c>
      <c r="O255" s="77" t="s">
        <v>110</v>
      </c>
      <c r="P255" t="s">
        <v>41</v>
      </c>
      <c r="Q255" t="s">
        <v>42</v>
      </c>
      <c r="R255" t="s">
        <v>41</v>
      </c>
      <c r="T255" t="s">
        <v>263</v>
      </c>
      <c r="U255" s="9" t="s">
        <v>350</v>
      </c>
      <c r="V255" s="53" t="s">
        <v>351</v>
      </c>
      <c r="W255" s="53" t="s">
        <v>352</v>
      </c>
      <c r="AC255">
        <v>191</v>
      </c>
      <c r="AD255" t="s">
        <v>47</v>
      </c>
      <c r="AE255">
        <v>2586.8000000000002</v>
      </c>
      <c r="AF255">
        <v>2505.5</v>
      </c>
      <c r="AG255">
        <v>0.38009999999999999</v>
      </c>
      <c r="AH255">
        <v>0.20810000000000001</v>
      </c>
    </row>
    <row r="256" spans="1:34" ht="45" hidden="1">
      <c r="A256">
        <v>34</v>
      </c>
      <c r="B256">
        <v>250</v>
      </c>
      <c r="C256" s="9" t="s">
        <v>347</v>
      </c>
      <c r="D256" s="9" t="s">
        <v>348</v>
      </c>
      <c r="E256" s="9" t="s">
        <v>349</v>
      </c>
      <c r="F256">
        <v>58.35</v>
      </c>
      <c r="G256">
        <v>13.1333</v>
      </c>
      <c r="H256" s="9" t="s">
        <v>53</v>
      </c>
      <c r="J256">
        <v>7.2</v>
      </c>
      <c r="K256">
        <v>46</v>
      </c>
      <c r="N256">
        <v>45</v>
      </c>
      <c r="O256" s="77" t="s">
        <v>110</v>
      </c>
      <c r="P256" t="s">
        <v>41</v>
      </c>
      <c r="Q256" t="s">
        <v>42</v>
      </c>
      <c r="R256" t="s">
        <v>41</v>
      </c>
      <c r="T256" t="s">
        <v>263</v>
      </c>
      <c r="U256" s="9" t="s">
        <v>350</v>
      </c>
      <c r="V256" s="53" t="s">
        <v>351</v>
      </c>
      <c r="W256" s="53" t="s">
        <v>352</v>
      </c>
      <c r="AC256">
        <v>191</v>
      </c>
      <c r="AD256" t="s">
        <v>47</v>
      </c>
      <c r="AE256">
        <v>2499.1</v>
      </c>
      <c r="AF256">
        <v>2505.5</v>
      </c>
      <c r="AG256">
        <v>0.25640000000000002</v>
      </c>
      <c r="AH256">
        <v>0.20810000000000001</v>
      </c>
    </row>
    <row r="257" spans="1:34" ht="45" hidden="1">
      <c r="A257">
        <v>34</v>
      </c>
      <c r="B257">
        <v>251</v>
      </c>
      <c r="C257" s="9" t="s">
        <v>347</v>
      </c>
      <c r="D257" s="9" t="s">
        <v>348</v>
      </c>
      <c r="E257" s="9" t="s">
        <v>349</v>
      </c>
      <c r="F257">
        <v>58.35</v>
      </c>
      <c r="G257">
        <v>13.1333</v>
      </c>
      <c r="H257" s="9" t="s">
        <v>53</v>
      </c>
      <c r="J257">
        <v>7.2</v>
      </c>
      <c r="K257">
        <v>46</v>
      </c>
      <c r="N257">
        <v>45</v>
      </c>
      <c r="O257" s="77" t="s">
        <v>110</v>
      </c>
      <c r="P257" t="s">
        <v>41</v>
      </c>
      <c r="Q257" t="s">
        <v>42</v>
      </c>
      <c r="R257" t="s">
        <v>41</v>
      </c>
      <c r="T257" t="s">
        <v>263</v>
      </c>
      <c r="U257" s="9" t="s">
        <v>350</v>
      </c>
      <c r="V257" s="53" t="s">
        <v>351</v>
      </c>
      <c r="W257" s="53" t="s">
        <v>352</v>
      </c>
      <c r="AC257">
        <v>191</v>
      </c>
      <c r="AD257" t="s">
        <v>47</v>
      </c>
      <c r="AE257">
        <v>2422.3000000000002</v>
      </c>
      <c r="AF257">
        <v>2505.5</v>
      </c>
      <c r="AG257">
        <v>0.34350000000000003</v>
      </c>
      <c r="AH257">
        <v>0.20810000000000001</v>
      </c>
    </row>
    <row r="258" spans="1:34" ht="45" hidden="1">
      <c r="A258">
        <v>34</v>
      </c>
      <c r="B258">
        <v>252</v>
      </c>
      <c r="C258" s="9" t="s">
        <v>347</v>
      </c>
      <c r="D258" s="9" t="s">
        <v>348</v>
      </c>
      <c r="E258" s="9" t="s">
        <v>349</v>
      </c>
      <c r="F258">
        <v>58.35</v>
      </c>
      <c r="G258">
        <v>13.1333</v>
      </c>
      <c r="H258" s="9" t="s">
        <v>53</v>
      </c>
      <c r="J258">
        <v>7.2</v>
      </c>
      <c r="K258">
        <v>46</v>
      </c>
      <c r="N258">
        <v>45</v>
      </c>
      <c r="O258" s="77" t="s">
        <v>110</v>
      </c>
      <c r="P258" t="s">
        <v>41</v>
      </c>
      <c r="Q258" t="s">
        <v>42</v>
      </c>
      <c r="R258" t="s">
        <v>41</v>
      </c>
      <c r="T258" t="s">
        <v>263</v>
      </c>
      <c r="U258" s="9" t="s">
        <v>350</v>
      </c>
      <c r="V258" s="53" t="s">
        <v>351</v>
      </c>
      <c r="W258" s="53" t="s">
        <v>352</v>
      </c>
      <c r="AC258">
        <v>191</v>
      </c>
      <c r="AD258" t="s">
        <v>47</v>
      </c>
      <c r="AE258">
        <v>2354.6999999999998</v>
      </c>
      <c r="AF258">
        <v>2505.5</v>
      </c>
      <c r="AG258">
        <v>0.2802</v>
      </c>
      <c r="AH258">
        <v>0.20810000000000001</v>
      </c>
    </row>
    <row r="259" spans="1:34" ht="45" hidden="1">
      <c r="A259">
        <v>34</v>
      </c>
      <c r="B259">
        <v>253</v>
      </c>
      <c r="C259" s="9" t="s">
        <v>347</v>
      </c>
      <c r="D259" s="9" t="s">
        <v>348</v>
      </c>
      <c r="E259" s="9" t="s">
        <v>349</v>
      </c>
      <c r="F259">
        <v>58.35</v>
      </c>
      <c r="G259">
        <v>13.1333</v>
      </c>
      <c r="H259" s="9" t="s">
        <v>53</v>
      </c>
      <c r="J259">
        <v>7.2</v>
      </c>
      <c r="K259">
        <v>46</v>
      </c>
      <c r="N259">
        <v>45</v>
      </c>
      <c r="O259" s="77" t="s">
        <v>110</v>
      </c>
      <c r="P259" t="s">
        <v>41</v>
      </c>
      <c r="Q259" t="s">
        <v>42</v>
      </c>
      <c r="R259" t="s">
        <v>41</v>
      </c>
      <c r="T259" t="s">
        <v>263</v>
      </c>
      <c r="U259" s="9" t="s">
        <v>350</v>
      </c>
      <c r="V259" s="53" t="s">
        <v>351</v>
      </c>
      <c r="W259" s="53" t="s">
        <v>352</v>
      </c>
      <c r="AC259">
        <v>191</v>
      </c>
      <c r="AD259" t="s">
        <v>47</v>
      </c>
      <c r="AE259">
        <v>4319</v>
      </c>
      <c r="AF259">
        <v>4187</v>
      </c>
      <c r="AG259">
        <v>0.46310000000000001</v>
      </c>
      <c r="AH259">
        <v>0.42349999999999999</v>
      </c>
    </row>
    <row r="260" spans="1:34" ht="45" hidden="1">
      <c r="A260">
        <v>34</v>
      </c>
      <c r="B260">
        <v>254</v>
      </c>
      <c r="C260" s="9" t="s">
        <v>347</v>
      </c>
      <c r="D260" s="9" t="s">
        <v>348</v>
      </c>
      <c r="E260" s="9" t="s">
        <v>349</v>
      </c>
      <c r="F260">
        <v>58.35</v>
      </c>
      <c r="G260">
        <v>13.1333</v>
      </c>
      <c r="H260" s="9" t="s">
        <v>53</v>
      </c>
      <c r="J260">
        <v>7.2</v>
      </c>
      <c r="K260">
        <v>46</v>
      </c>
      <c r="N260">
        <v>45</v>
      </c>
      <c r="O260" s="77" t="s">
        <v>110</v>
      </c>
      <c r="P260" t="s">
        <v>41</v>
      </c>
      <c r="Q260" t="s">
        <v>42</v>
      </c>
      <c r="R260" t="s">
        <v>41</v>
      </c>
      <c r="T260" t="s">
        <v>263</v>
      </c>
      <c r="U260" s="9" t="s">
        <v>350</v>
      </c>
      <c r="V260" s="53" t="s">
        <v>351</v>
      </c>
      <c r="W260" s="53" t="s">
        <v>352</v>
      </c>
      <c r="AC260">
        <v>191</v>
      </c>
      <c r="AD260" t="s">
        <v>47</v>
      </c>
      <c r="AE260">
        <v>4261.6000000000004</v>
      </c>
      <c r="AF260">
        <v>4187</v>
      </c>
      <c r="AG260">
        <v>0.51349999999999996</v>
      </c>
      <c r="AH260">
        <v>0.42349999999999999</v>
      </c>
    </row>
    <row r="261" spans="1:34" ht="45" hidden="1">
      <c r="A261">
        <v>34</v>
      </c>
      <c r="B261">
        <v>255</v>
      </c>
      <c r="C261" s="9" t="s">
        <v>347</v>
      </c>
      <c r="D261" s="9" t="s">
        <v>348</v>
      </c>
      <c r="E261" s="9" t="s">
        <v>349</v>
      </c>
      <c r="F261">
        <v>58.35</v>
      </c>
      <c r="G261">
        <v>13.1333</v>
      </c>
      <c r="H261" s="9" t="s">
        <v>53</v>
      </c>
      <c r="J261">
        <v>7.2</v>
      </c>
      <c r="K261">
        <v>46</v>
      </c>
      <c r="N261">
        <v>45</v>
      </c>
      <c r="O261" s="77" t="s">
        <v>110</v>
      </c>
      <c r="P261" t="s">
        <v>41</v>
      </c>
      <c r="Q261" t="s">
        <v>42</v>
      </c>
      <c r="R261" t="s">
        <v>41</v>
      </c>
      <c r="T261" t="s">
        <v>263</v>
      </c>
      <c r="U261" s="9" t="s">
        <v>350</v>
      </c>
      <c r="V261" s="53" t="s">
        <v>351</v>
      </c>
      <c r="W261" s="53" t="s">
        <v>352</v>
      </c>
      <c r="AC261">
        <v>191</v>
      </c>
      <c r="AD261" t="s">
        <v>47</v>
      </c>
      <c r="AE261">
        <v>4361.3999999999996</v>
      </c>
      <c r="AF261">
        <v>4187</v>
      </c>
      <c r="AG261">
        <v>0.32590000000000002</v>
      </c>
      <c r="AH261">
        <v>0.42349999999999999</v>
      </c>
    </row>
    <row r="262" spans="1:34" ht="45" hidden="1">
      <c r="A262">
        <v>34</v>
      </c>
      <c r="B262">
        <v>256</v>
      </c>
      <c r="C262" s="9" t="s">
        <v>347</v>
      </c>
      <c r="D262" s="9" t="s">
        <v>348</v>
      </c>
      <c r="E262" s="9" t="s">
        <v>349</v>
      </c>
      <c r="F262">
        <v>58.35</v>
      </c>
      <c r="G262">
        <v>13.1333</v>
      </c>
      <c r="H262" s="9" t="s">
        <v>53</v>
      </c>
      <c r="J262">
        <v>7.2</v>
      </c>
      <c r="K262">
        <v>46</v>
      </c>
      <c r="N262">
        <v>45</v>
      </c>
      <c r="O262" s="77" t="s">
        <v>110</v>
      </c>
      <c r="P262" t="s">
        <v>41</v>
      </c>
      <c r="Q262" t="s">
        <v>42</v>
      </c>
      <c r="R262" t="s">
        <v>41</v>
      </c>
      <c r="T262" t="s">
        <v>263</v>
      </c>
      <c r="U262" s="9" t="s">
        <v>350</v>
      </c>
      <c r="V262" s="53" t="s">
        <v>351</v>
      </c>
      <c r="W262" s="53" t="s">
        <v>352</v>
      </c>
      <c r="AC262">
        <v>191</v>
      </c>
      <c r="AD262" t="s">
        <v>47</v>
      </c>
      <c r="AE262">
        <v>4236.3999999999996</v>
      </c>
      <c r="AF262">
        <v>4187</v>
      </c>
      <c r="AG262">
        <v>0.56140000000000001</v>
      </c>
      <c r="AH262">
        <v>0.42349999999999999</v>
      </c>
    </row>
    <row r="263" spans="1:34" ht="45" hidden="1">
      <c r="A263">
        <v>34</v>
      </c>
      <c r="B263">
        <v>257</v>
      </c>
      <c r="C263" s="9" t="s">
        <v>347</v>
      </c>
      <c r="D263" s="9" t="s">
        <v>348</v>
      </c>
      <c r="E263" s="9" t="s">
        <v>349</v>
      </c>
      <c r="F263">
        <v>58.35</v>
      </c>
      <c r="G263">
        <v>13.1333</v>
      </c>
      <c r="H263" s="9" t="s">
        <v>53</v>
      </c>
      <c r="J263">
        <v>7.2</v>
      </c>
      <c r="K263">
        <v>46</v>
      </c>
      <c r="N263">
        <v>45</v>
      </c>
      <c r="O263" s="77" t="s">
        <v>110</v>
      </c>
      <c r="P263" t="s">
        <v>41</v>
      </c>
      <c r="Q263" t="s">
        <v>42</v>
      </c>
      <c r="R263" t="s">
        <v>41</v>
      </c>
      <c r="T263" t="s">
        <v>263</v>
      </c>
      <c r="U263" s="9" t="s">
        <v>350</v>
      </c>
      <c r="V263" s="53" t="s">
        <v>351</v>
      </c>
      <c r="W263" s="53" t="s">
        <v>352</v>
      </c>
      <c r="AC263">
        <v>191</v>
      </c>
      <c r="AD263" t="s">
        <v>47</v>
      </c>
      <c r="AE263">
        <v>5309.1</v>
      </c>
      <c r="AF263">
        <v>5432.6</v>
      </c>
      <c r="AG263">
        <v>0.46250000000000002</v>
      </c>
      <c r="AH263">
        <v>0.1847</v>
      </c>
    </row>
    <row r="264" spans="1:34" ht="45" hidden="1">
      <c r="A264">
        <v>34</v>
      </c>
      <c r="B264">
        <v>258</v>
      </c>
      <c r="C264" s="9" t="s">
        <v>347</v>
      </c>
      <c r="D264" s="9" t="s">
        <v>348</v>
      </c>
      <c r="E264" s="9" t="s">
        <v>349</v>
      </c>
      <c r="F264">
        <v>58.35</v>
      </c>
      <c r="G264">
        <v>13.1333</v>
      </c>
      <c r="H264" s="9" t="s">
        <v>53</v>
      </c>
      <c r="J264">
        <v>7.2</v>
      </c>
      <c r="K264">
        <v>46</v>
      </c>
      <c r="N264">
        <v>45</v>
      </c>
      <c r="O264" s="77" t="s">
        <v>110</v>
      </c>
      <c r="P264" t="s">
        <v>41</v>
      </c>
      <c r="Q264" t="s">
        <v>42</v>
      </c>
      <c r="R264" t="s">
        <v>41</v>
      </c>
      <c r="T264" t="s">
        <v>263</v>
      </c>
      <c r="U264" s="9" t="s">
        <v>350</v>
      </c>
      <c r="V264" s="53" t="s">
        <v>351</v>
      </c>
      <c r="W264" s="53" t="s">
        <v>352</v>
      </c>
      <c r="AC264">
        <v>191</v>
      </c>
      <c r="AD264" t="s">
        <v>47</v>
      </c>
      <c r="AE264">
        <v>5313.8</v>
      </c>
      <c r="AF264">
        <v>5432.6</v>
      </c>
      <c r="AG264">
        <v>0.3473</v>
      </c>
      <c r="AH264">
        <v>0.1847</v>
      </c>
    </row>
    <row r="265" spans="1:34" ht="45" hidden="1">
      <c r="A265">
        <v>34</v>
      </c>
      <c r="B265">
        <v>259</v>
      </c>
      <c r="C265" s="9" t="s">
        <v>347</v>
      </c>
      <c r="D265" s="9" t="s">
        <v>348</v>
      </c>
      <c r="E265" s="9" t="s">
        <v>349</v>
      </c>
      <c r="F265">
        <v>58.35</v>
      </c>
      <c r="G265">
        <v>13.1333</v>
      </c>
      <c r="H265" s="9" t="s">
        <v>53</v>
      </c>
      <c r="J265">
        <v>7.2</v>
      </c>
      <c r="K265">
        <v>46</v>
      </c>
      <c r="N265">
        <v>45</v>
      </c>
      <c r="O265" s="77" t="s">
        <v>110</v>
      </c>
      <c r="P265" t="s">
        <v>41</v>
      </c>
      <c r="Q265" t="s">
        <v>42</v>
      </c>
      <c r="R265" t="s">
        <v>41</v>
      </c>
      <c r="T265" t="s">
        <v>263</v>
      </c>
      <c r="U265" s="9" t="s">
        <v>350</v>
      </c>
      <c r="V265" s="53" t="s">
        <v>351</v>
      </c>
      <c r="W265" s="53" t="s">
        <v>352</v>
      </c>
      <c r="AC265">
        <v>191</v>
      </c>
      <c r="AD265" t="s">
        <v>47</v>
      </c>
      <c r="AE265">
        <v>5316.6</v>
      </c>
      <c r="AF265">
        <v>5432.6</v>
      </c>
      <c r="AG265">
        <v>0.35970000000000002</v>
      </c>
      <c r="AH265">
        <v>0.1847</v>
      </c>
    </row>
    <row r="266" spans="1:34" ht="45" hidden="1">
      <c r="A266">
        <v>34</v>
      </c>
      <c r="B266">
        <v>260</v>
      </c>
      <c r="C266" s="9" t="s">
        <v>347</v>
      </c>
      <c r="D266" s="9" t="s">
        <v>348</v>
      </c>
      <c r="E266" s="9" t="s">
        <v>349</v>
      </c>
      <c r="F266">
        <v>58.35</v>
      </c>
      <c r="G266">
        <v>13.1333</v>
      </c>
      <c r="H266" s="9" t="s">
        <v>53</v>
      </c>
      <c r="J266">
        <v>7.2</v>
      </c>
      <c r="K266">
        <v>46</v>
      </c>
      <c r="N266">
        <v>45</v>
      </c>
      <c r="O266" s="77" t="s">
        <v>110</v>
      </c>
      <c r="P266" t="s">
        <v>41</v>
      </c>
      <c r="Q266" t="s">
        <v>42</v>
      </c>
      <c r="R266" t="s">
        <v>41</v>
      </c>
      <c r="T266" t="s">
        <v>263</v>
      </c>
      <c r="U266" s="9" t="s">
        <v>350</v>
      </c>
      <c r="V266" s="53" t="s">
        <v>351</v>
      </c>
      <c r="W266" s="53" t="s">
        <v>352</v>
      </c>
      <c r="AC266">
        <v>191</v>
      </c>
      <c r="AD266" t="s">
        <v>47</v>
      </c>
      <c r="AE266">
        <v>5259.8</v>
      </c>
      <c r="AF266">
        <v>5432.6</v>
      </c>
      <c r="AG266">
        <v>0.1666</v>
      </c>
      <c r="AH266">
        <v>0.1847</v>
      </c>
    </row>
    <row r="267" spans="1:34" ht="45" hidden="1">
      <c r="A267">
        <v>34</v>
      </c>
      <c r="B267">
        <v>261</v>
      </c>
      <c r="C267" s="9" t="s">
        <v>347</v>
      </c>
      <c r="D267" s="9" t="s">
        <v>348</v>
      </c>
      <c r="E267" s="9" t="s">
        <v>349</v>
      </c>
      <c r="F267">
        <v>58.35</v>
      </c>
      <c r="G267">
        <v>13.1333</v>
      </c>
      <c r="H267" s="9" t="s">
        <v>53</v>
      </c>
      <c r="J267">
        <v>7.2</v>
      </c>
      <c r="K267">
        <v>46</v>
      </c>
      <c r="N267">
        <v>45</v>
      </c>
      <c r="O267" s="77" t="s">
        <v>110</v>
      </c>
      <c r="P267" t="s">
        <v>41</v>
      </c>
      <c r="Q267" t="s">
        <v>42</v>
      </c>
      <c r="R267" t="s">
        <v>41</v>
      </c>
      <c r="T267" t="s">
        <v>263</v>
      </c>
      <c r="U267" s="9" t="s">
        <v>350</v>
      </c>
      <c r="V267" s="53" t="s">
        <v>351</v>
      </c>
      <c r="W267" s="53" t="s">
        <v>352</v>
      </c>
      <c r="AC267">
        <v>191</v>
      </c>
      <c r="AD267" t="s">
        <v>47</v>
      </c>
      <c r="AE267">
        <v>5739</v>
      </c>
      <c r="AF267">
        <v>5761.2</v>
      </c>
      <c r="AG267">
        <v>6.9099999999999995E-2</v>
      </c>
      <c r="AH267">
        <v>0.2135</v>
      </c>
    </row>
    <row r="268" spans="1:34" ht="45" hidden="1">
      <c r="A268">
        <v>34</v>
      </c>
      <c r="B268">
        <v>262</v>
      </c>
      <c r="C268" s="9" t="s">
        <v>347</v>
      </c>
      <c r="D268" s="9" t="s">
        <v>348</v>
      </c>
      <c r="E268" s="9" t="s">
        <v>349</v>
      </c>
      <c r="F268">
        <v>58.35</v>
      </c>
      <c r="G268">
        <v>13.1333</v>
      </c>
      <c r="H268" s="9" t="s">
        <v>53</v>
      </c>
      <c r="J268">
        <v>7.2</v>
      </c>
      <c r="K268">
        <v>46</v>
      </c>
      <c r="N268">
        <v>45</v>
      </c>
      <c r="O268" s="77" t="s">
        <v>110</v>
      </c>
      <c r="P268" t="s">
        <v>41</v>
      </c>
      <c r="Q268" t="s">
        <v>42</v>
      </c>
      <c r="R268" t="s">
        <v>41</v>
      </c>
      <c r="T268" t="s">
        <v>263</v>
      </c>
      <c r="U268" s="9" t="s">
        <v>350</v>
      </c>
      <c r="V268" s="53" t="s">
        <v>351</v>
      </c>
      <c r="W268" s="53" t="s">
        <v>352</v>
      </c>
      <c r="AC268">
        <v>191</v>
      </c>
      <c r="AD268" t="s">
        <v>47</v>
      </c>
      <c r="AE268">
        <v>5932.6</v>
      </c>
      <c r="AF268">
        <v>5761.2</v>
      </c>
      <c r="AG268">
        <v>8.9499999999999996E-2</v>
      </c>
      <c r="AH268">
        <v>0.2135</v>
      </c>
    </row>
    <row r="269" spans="1:34" ht="45" hidden="1">
      <c r="A269">
        <v>34</v>
      </c>
      <c r="B269">
        <v>263</v>
      </c>
      <c r="C269" s="9" t="s">
        <v>347</v>
      </c>
      <c r="D269" s="9" t="s">
        <v>348</v>
      </c>
      <c r="E269" s="9" t="s">
        <v>349</v>
      </c>
      <c r="F269">
        <v>58.35</v>
      </c>
      <c r="G269">
        <v>13.1333</v>
      </c>
      <c r="H269" s="9" t="s">
        <v>53</v>
      </c>
      <c r="J269">
        <v>7.2</v>
      </c>
      <c r="K269">
        <v>46</v>
      </c>
      <c r="N269">
        <v>45</v>
      </c>
      <c r="O269" s="77" t="s">
        <v>110</v>
      </c>
      <c r="P269" t="s">
        <v>41</v>
      </c>
      <c r="Q269" t="s">
        <v>42</v>
      </c>
      <c r="R269" t="s">
        <v>41</v>
      </c>
      <c r="T269" t="s">
        <v>263</v>
      </c>
      <c r="U269" s="9" t="s">
        <v>350</v>
      </c>
      <c r="V269" s="53" t="s">
        <v>351</v>
      </c>
      <c r="W269" s="53" t="s">
        <v>352</v>
      </c>
      <c r="AC269">
        <v>191</v>
      </c>
      <c r="AD269" t="s">
        <v>47</v>
      </c>
      <c r="AE269">
        <v>5768.9</v>
      </c>
      <c r="AF269">
        <v>5761.2</v>
      </c>
      <c r="AG269">
        <v>0.18390000000000001</v>
      </c>
      <c r="AH269">
        <v>0.2135</v>
      </c>
    </row>
    <row r="270" spans="1:34" ht="45" hidden="1">
      <c r="A270">
        <v>34</v>
      </c>
      <c r="B270">
        <v>264</v>
      </c>
      <c r="C270" s="9" t="s">
        <v>347</v>
      </c>
      <c r="D270" s="9" t="s">
        <v>348</v>
      </c>
      <c r="E270" s="9" t="s">
        <v>349</v>
      </c>
      <c r="F270">
        <v>58.35</v>
      </c>
      <c r="G270">
        <v>13.1333</v>
      </c>
      <c r="H270" s="9" t="s">
        <v>53</v>
      </c>
      <c r="J270">
        <v>7.2</v>
      </c>
      <c r="K270">
        <v>46</v>
      </c>
      <c r="N270">
        <v>45</v>
      </c>
      <c r="O270" s="77" t="s">
        <v>110</v>
      </c>
      <c r="P270" t="s">
        <v>41</v>
      </c>
      <c r="Q270" t="s">
        <v>42</v>
      </c>
      <c r="R270" t="s">
        <v>41</v>
      </c>
      <c r="T270" t="s">
        <v>263</v>
      </c>
      <c r="U270" s="9" t="s">
        <v>350</v>
      </c>
      <c r="V270" s="53" t="s">
        <v>351</v>
      </c>
      <c r="W270" s="53" t="s">
        <v>352</v>
      </c>
      <c r="AC270">
        <v>191</v>
      </c>
      <c r="AD270" t="s">
        <v>47</v>
      </c>
      <c r="AE270">
        <v>5718.2</v>
      </c>
      <c r="AF270">
        <v>5761.2</v>
      </c>
      <c r="AG270">
        <v>1.66E-2</v>
      </c>
      <c r="AH270">
        <v>0.2135</v>
      </c>
    </row>
    <row r="271" spans="1:34" ht="45" hidden="1">
      <c r="A271">
        <v>34</v>
      </c>
      <c r="B271">
        <v>265</v>
      </c>
      <c r="C271" s="9" t="s">
        <v>347</v>
      </c>
      <c r="D271" s="9" t="s">
        <v>348</v>
      </c>
      <c r="E271" s="9" t="s">
        <v>349</v>
      </c>
      <c r="F271">
        <v>58.35</v>
      </c>
      <c r="G271">
        <v>13.1333</v>
      </c>
      <c r="H271" s="9" t="s">
        <v>53</v>
      </c>
      <c r="J271">
        <v>7.2</v>
      </c>
      <c r="K271">
        <v>46</v>
      </c>
      <c r="N271">
        <v>45</v>
      </c>
      <c r="O271" s="77" t="s">
        <v>110</v>
      </c>
      <c r="P271" t="s">
        <v>41</v>
      </c>
      <c r="Q271" t="s">
        <v>42</v>
      </c>
      <c r="R271" t="s">
        <v>41</v>
      </c>
      <c r="T271" t="s">
        <v>263</v>
      </c>
      <c r="U271" s="9" t="s">
        <v>350</v>
      </c>
      <c r="V271" s="53" t="s">
        <v>351</v>
      </c>
      <c r="W271" s="53" t="s">
        <v>352</v>
      </c>
      <c r="AC271">
        <v>139</v>
      </c>
      <c r="AD271" t="s">
        <v>47</v>
      </c>
      <c r="AE271">
        <v>3563</v>
      </c>
      <c r="AF271">
        <v>3291</v>
      </c>
      <c r="AG271">
        <v>0.43809999999999999</v>
      </c>
      <c r="AH271">
        <v>0.61170000000000002</v>
      </c>
    </row>
    <row r="272" spans="1:34" ht="45" hidden="1">
      <c r="A272">
        <v>34</v>
      </c>
      <c r="B272">
        <v>266</v>
      </c>
      <c r="C272" s="9" t="s">
        <v>347</v>
      </c>
      <c r="D272" s="9" t="s">
        <v>348</v>
      </c>
      <c r="E272" s="9" t="s">
        <v>349</v>
      </c>
      <c r="F272">
        <v>58.35</v>
      </c>
      <c r="G272">
        <v>13.1333</v>
      </c>
      <c r="H272" s="9" t="s">
        <v>53</v>
      </c>
      <c r="J272">
        <v>7.2</v>
      </c>
      <c r="K272">
        <v>46</v>
      </c>
      <c r="N272">
        <v>45</v>
      </c>
      <c r="O272" s="77" t="s">
        <v>110</v>
      </c>
      <c r="P272" t="s">
        <v>41</v>
      </c>
      <c r="Q272" t="s">
        <v>42</v>
      </c>
      <c r="R272" t="s">
        <v>41</v>
      </c>
      <c r="T272" t="s">
        <v>263</v>
      </c>
      <c r="U272" s="9" t="s">
        <v>350</v>
      </c>
      <c r="V272" s="53" t="s">
        <v>351</v>
      </c>
      <c r="W272" s="53" t="s">
        <v>352</v>
      </c>
      <c r="AC272">
        <v>139</v>
      </c>
      <c r="AD272" t="s">
        <v>47</v>
      </c>
      <c r="AE272">
        <v>3118</v>
      </c>
      <c r="AF272">
        <v>3291</v>
      </c>
      <c r="AG272">
        <v>0.61770000000000003</v>
      </c>
      <c r="AH272">
        <v>0.61170000000000002</v>
      </c>
    </row>
    <row r="273" spans="1:34" ht="45" hidden="1">
      <c r="A273">
        <v>34</v>
      </c>
      <c r="B273">
        <v>267</v>
      </c>
      <c r="C273" s="9" t="s">
        <v>347</v>
      </c>
      <c r="D273" s="9" t="s">
        <v>348</v>
      </c>
      <c r="E273" s="9" t="s">
        <v>349</v>
      </c>
      <c r="F273">
        <v>58.35</v>
      </c>
      <c r="G273">
        <v>13.1333</v>
      </c>
      <c r="H273" s="9" t="s">
        <v>53</v>
      </c>
      <c r="J273">
        <v>7.2</v>
      </c>
      <c r="K273">
        <v>46</v>
      </c>
      <c r="N273">
        <v>45</v>
      </c>
      <c r="O273" s="77" t="s">
        <v>110</v>
      </c>
      <c r="P273" t="s">
        <v>41</v>
      </c>
      <c r="Q273" t="s">
        <v>42</v>
      </c>
      <c r="R273" t="s">
        <v>41</v>
      </c>
      <c r="T273" t="s">
        <v>263</v>
      </c>
      <c r="U273" s="9" t="s">
        <v>350</v>
      </c>
      <c r="V273" s="53" t="s">
        <v>351</v>
      </c>
      <c r="W273" s="53" t="s">
        <v>352</v>
      </c>
      <c r="AC273">
        <v>139</v>
      </c>
      <c r="AD273" t="s">
        <v>47</v>
      </c>
      <c r="AE273">
        <v>3387</v>
      </c>
      <c r="AF273">
        <v>3291</v>
      </c>
      <c r="AG273">
        <v>0.48670000000000002</v>
      </c>
      <c r="AH273">
        <v>0.61170000000000002</v>
      </c>
    </row>
    <row r="274" spans="1:34" ht="45" hidden="1">
      <c r="A274">
        <v>34</v>
      </c>
      <c r="B274">
        <v>268</v>
      </c>
      <c r="C274" s="9" t="s">
        <v>347</v>
      </c>
      <c r="D274" s="9" t="s">
        <v>348</v>
      </c>
      <c r="E274" s="9" t="s">
        <v>349</v>
      </c>
      <c r="F274">
        <v>58.35</v>
      </c>
      <c r="G274">
        <v>13.1333</v>
      </c>
      <c r="H274" s="9" t="s">
        <v>53</v>
      </c>
      <c r="J274">
        <v>7.2</v>
      </c>
      <c r="K274">
        <v>46</v>
      </c>
      <c r="N274">
        <v>45</v>
      </c>
      <c r="O274" s="77" t="s">
        <v>110</v>
      </c>
      <c r="P274" t="s">
        <v>41</v>
      </c>
      <c r="Q274" t="s">
        <v>42</v>
      </c>
      <c r="R274" t="s">
        <v>41</v>
      </c>
      <c r="T274" t="s">
        <v>263</v>
      </c>
      <c r="U274" s="9" t="s">
        <v>350</v>
      </c>
      <c r="V274" s="53" t="s">
        <v>351</v>
      </c>
      <c r="W274" s="53" t="s">
        <v>352</v>
      </c>
      <c r="AC274">
        <v>139</v>
      </c>
      <c r="AD274" t="s">
        <v>47</v>
      </c>
      <c r="AE274">
        <v>3213</v>
      </c>
      <c r="AF274">
        <v>3291</v>
      </c>
      <c r="AG274">
        <v>0.44969999999999999</v>
      </c>
      <c r="AH274">
        <v>0.61170000000000002</v>
      </c>
    </row>
    <row r="275" spans="1:34" ht="45" hidden="1">
      <c r="A275">
        <v>34</v>
      </c>
      <c r="B275">
        <v>269</v>
      </c>
      <c r="C275" s="9" t="s">
        <v>347</v>
      </c>
      <c r="D275" s="9" t="s">
        <v>348</v>
      </c>
      <c r="E275" s="9" t="s">
        <v>349</v>
      </c>
      <c r="F275">
        <v>58.35</v>
      </c>
      <c r="G275">
        <v>13.1333</v>
      </c>
      <c r="H275" s="9" t="s">
        <v>53</v>
      </c>
      <c r="J275">
        <v>7.2</v>
      </c>
      <c r="K275">
        <v>46</v>
      </c>
      <c r="N275">
        <v>45</v>
      </c>
      <c r="O275" s="77" t="s">
        <v>110</v>
      </c>
      <c r="P275" t="s">
        <v>41</v>
      </c>
      <c r="Q275" t="s">
        <v>42</v>
      </c>
      <c r="R275" t="s">
        <v>41</v>
      </c>
      <c r="T275" t="s">
        <v>263</v>
      </c>
      <c r="U275" s="9" t="s">
        <v>350</v>
      </c>
      <c r="V275" s="53" t="s">
        <v>351</v>
      </c>
      <c r="W275" s="53" t="s">
        <v>352</v>
      </c>
      <c r="AC275">
        <v>139</v>
      </c>
      <c r="AD275" t="s">
        <v>47</v>
      </c>
      <c r="AE275">
        <v>5882</v>
      </c>
      <c r="AF275">
        <v>5704</v>
      </c>
      <c r="AG275">
        <v>0.69820000000000004</v>
      </c>
      <c r="AH275">
        <v>0.95730000000000004</v>
      </c>
    </row>
    <row r="276" spans="1:34" ht="45" hidden="1">
      <c r="A276">
        <v>34</v>
      </c>
      <c r="B276">
        <v>270</v>
      </c>
      <c r="C276" s="9" t="s">
        <v>347</v>
      </c>
      <c r="D276" s="9" t="s">
        <v>348</v>
      </c>
      <c r="E276" s="9" t="s">
        <v>349</v>
      </c>
      <c r="F276">
        <v>58.35</v>
      </c>
      <c r="G276">
        <v>13.1333</v>
      </c>
      <c r="H276" s="9" t="s">
        <v>53</v>
      </c>
      <c r="J276">
        <v>7.2</v>
      </c>
      <c r="K276">
        <v>46</v>
      </c>
      <c r="N276">
        <v>45</v>
      </c>
      <c r="O276" s="77" t="s">
        <v>110</v>
      </c>
      <c r="P276" t="s">
        <v>41</v>
      </c>
      <c r="Q276" t="s">
        <v>42</v>
      </c>
      <c r="R276" t="s">
        <v>41</v>
      </c>
      <c r="T276" t="s">
        <v>263</v>
      </c>
      <c r="U276" s="9" t="s">
        <v>350</v>
      </c>
      <c r="V276" s="53" t="s">
        <v>351</v>
      </c>
      <c r="W276" s="53" t="s">
        <v>352</v>
      </c>
      <c r="AC276">
        <v>139</v>
      </c>
      <c r="AD276" t="s">
        <v>47</v>
      </c>
      <c r="AE276">
        <v>5547</v>
      </c>
      <c r="AF276">
        <v>5704</v>
      </c>
      <c r="AG276">
        <v>0.82379999999999998</v>
      </c>
      <c r="AH276">
        <v>0.95730000000000004</v>
      </c>
    </row>
    <row r="277" spans="1:34" ht="45" hidden="1">
      <c r="A277">
        <v>34</v>
      </c>
      <c r="B277">
        <v>271</v>
      </c>
      <c r="C277" s="9" t="s">
        <v>347</v>
      </c>
      <c r="D277" s="9" t="s">
        <v>348</v>
      </c>
      <c r="E277" s="9" t="s">
        <v>349</v>
      </c>
      <c r="F277">
        <v>58.35</v>
      </c>
      <c r="G277">
        <v>13.1333</v>
      </c>
      <c r="H277" s="9" t="s">
        <v>53</v>
      </c>
      <c r="J277">
        <v>7.2</v>
      </c>
      <c r="K277">
        <v>46</v>
      </c>
      <c r="N277">
        <v>45</v>
      </c>
      <c r="O277" s="77" t="s">
        <v>110</v>
      </c>
      <c r="P277" t="s">
        <v>41</v>
      </c>
      <c r="Q277" t="s">
        <v>42</v>
      </c>
      <c r="R277" t="s">
        <v>41</v>
      </c>
      <c r="T277" t="s">
        <v>263</v>
      </c>
      <c r="U277" s="9" t="s">
        <v>350</v>
      </c>
      <c r="V277" s="53" t="s">
        <v>351</v>
      </c>
      <c r="W277" s="53" t="s">
        <v>352</v>
      </c>
      <c r="AC277">
        <v>139</v>
      </c>
      <c r="AD277" t="s">
        <v>47</v>
      </c>
      <c r="AE277">
        <v>5610</v>
      </c>
      <c r="AF277">
        <v>5704</v>
      </c>
      <c r="AG277">
        <v>0.77829999999999999</v>
      </c>
      <c r="AH277">
        <v>0.95730000000000004</v>
      </c>
    </row>
    <row r="278" spans="1:34" ht="45" hidden="1">
      <c r="A278">
        <v>34</v>
      </c>
      <c r="B278">
        <v>272</v>
      </c>
      <c r="C278" s="9" t="s">
        <v>347</v>
      </c>
      <c r="D278" s="9" t="s">
        <v>348</v>
      </c>
      <c r="E278" s="9" t="s">
        <v>349</v>
      </c>
      <c r="F278">
        <v>58.35</v>
      </c>
      <c r="G278">
        <v>13.1333</v>
      </c>
      <c r="H278" s="9" t="s">
        <v>53</v>
      </c>
      <c r="J278">
        <v>7.2</v>
      </c>
      <c r="K278">
        <v>46</v>
      </c>
      <c r="N278">
        <v>45</v>
      </c>
      <c r="O278" s="77" t="s">
        <v>110</v>
      </c>
      <c r="P278" t="s">
        <v>41</v>
      </c>
      <c r="Q278" t="s">
        <v>42</v>
      </c>
      <c r="R278" t="s">
        <v>41</v>
      </c>
      <c r="T278" t="s">
        <v>263</v>
      </c>
      <c r="U278" s="9" t="s">
        <v>350</v>
      </c>
      <c r="V278" s="53" t="s">
        <v>351</v>
      </c>
      <c r="W278" s="53" t="s">
        <v>352</v>
      </c>
      <c r="AC278">
        <v>139</v>
      </c>
      <c r="AD278" t="s">
        <v>47</v>
      </c>
      <c r="AE278">
        <v>5741</v>
      </c>
      <c r="AF278">
        <v>5704</v>
      </c>
      <c r="AG278">
        <v>0.83950000000000002</v>
      </c>
      <c r="AH278">
        <v>0.95730000000000004</v>
      </c>
    </row>
    <row r="279" spans="1:34" ht="45" hidden="1">
      <c r="A279">
        <v>34</v>
      </c>
      <c r="B279">
        <v>273</v>
      </c>
      <c r="C279" s="9" t="s">
        <v>347</v>
      </c>
      <c r="D279" s="9" t="s">
        <v>348</v>
      </c>
      <c r="E279" s="9" t="s">
        <v>349</v>
      </c>
      <c r="F279">
        <v>58.35</v>
      </c>
      <c r="G279">
        <v>13.1333</v>
      </c>
      <c r="H279" s="9" t="s">
        <v>53</v>
      </c>
      <c r="J279">
        <v>7.2</v>
      </c>
      <c r="K279">
        <v>46</v>
      </c>
      <c r="N279">
        <v>45</v>
      </c>
      <c r="O279" s="77" t="s">
        <v>110</v>
      </c>
      <c r="P279" t="s">
        <v>41</v>
      </c>
      <c r="Q279" t="s">
        <v>42</v>
      </c>
      <c r="R279" t="s">
        <v>41</v>
      </c>
      <c r="T279" t="s">
        <v>263</v>
      </c>
      <c r="U279" s="9" t="s">
        <v>350</v>
      </c>
      <c r="V279" s="53" t="s">
        <v>351</v>
      </c>
      <c r="W279" s="53" t="s">
        <v>352</v>
      </c>
      <c r="AC279">
        <v>139</v>
      </c>
      <c r="AD279" t="s">
        <v>47</v>
      </c>
      <c r="AE279">
        <v>7088</v>
      </c>
      <c r="AF279">
        <v>6854</v>
      </c>
      <c r="AG279">
        <v>0.72989999999999999</v>
      </c>
      <c r="AH279">
        <v>0.54920000000000002</v>
      </c>
    </row>
    <row r="280" spans="1:34" ht="45" hidden="1">
      <c r="A280">
        <v>34</v>
      </c>
      <c r="B280">
        <v>274</v>
      </c>
      <c r="C280" s="9" t="s">
        <v>347</v>
      </c>
      <c r="D280" s="9" t="s">
        <v>348</v>
      </c>
      <c r="E280" s="9" t="s">
        <v>349</v>
      </c>
      <c r="F280">
        <v>58.35</v>
      </c>
      <c r="G280">
        <v>13.1333</v>
      </c>
      <c r="H280" s="9" t="s">
        <v>53</v>
      </c>
      <c r="J280">
        <v>7.2</v>
      </c>
      <c r="K280">
        <v>46</v>
      </c>
      <c r="N280">
        <v>45</v>
      </c>
      <c r="O280" s="77" t="s">
        <v>110</v>
      </c>
      <c r="P280" t="s">
        <v>41</v>
      </c>
      <c r="Q280" t="s">
        <v>42</v>
      </c>
      <c r="R280" t="s">
        <v>41</v>
      </c>
      <c r="T280" t="s">
        <v>263</v>
      </c>
      <c r="U280" s="9" t="s">
        <v>350</v>
      </c>
      <c r="V280" s="53" t="s">
        <v>351</v>
      </c>
      <c r="W280" s="53" t="s">
        <v>352</v>
      </c>
      <c r="AC280">
        <v>139</v>
      </c>
      <c r="AD280" t="s">
        <v>47</v>
      </c>
      <c r="AE280">
        <v>7106</v>
      </c>
      <c r="AF280">
        <v>6854</v>
      </c>
      <c r="AG280">
        <v>0.62450000000000006</v>
      </c>
      <c r="AH280">
        <v>0.54920000000000002</v>
      </c>
    </row>
    <row r="281" spans="1:34" ht="45" hidden="1">
      <c r="A281">
        <v>34</v>
      </c>
      <c r="B281">
        <v>275</v>
      </c>
      <c r="C281" s="9" t="s">
        <v>347</v>
      </c>
      <c r="D281" s="9" t="s">
        <v>348</v>
      </c>
      <c r="E281" s="9" t="s">
        <v>349</v>
      </c>
      <c r="F281">
        <v>58.35</v>
      </c>
      <c r="G281">
        <v>13.1333</v>
      </c>
      <c r="H281" s="9" t="s">
        <v>53</v>
      </c>
      <c r="J281">
        <v>7.2</v>
      </c>
      <c r="K281">
        <v>46</v>
      </c>
      <c r="N281">
        <v>45</v>
      </c>
      <c r="O281" s="77" t="s">
        <v>110</v>
      </c>
      <c r="P281" t="s">
        <v>41</v>
      </c>
      <c r="Q281" t="s">
        <v>42</v>
      </c>
      <c r="R281" t="s">
        <v>41</v>
      </c>
      <c r="T281" t="s">
        <v>263</v>
      </c>
      <c r="U281" s="9" t="s">
        <v>350</v>
      </c>
      <c r="V281" s="53" t="s">
        <v>351</v>
      </c>
      <c r="W281" s="53" t="s">
        <v>352</v>
      </c>
      <c r="AC281">
        <v>139</v>
      </c>
      <c r="AD281" t="s">
        <v>47</v>
      </c>
      <c r="AE281">
        <v>7193</v>
      </c>
      <c r="AF281">
        <v>6854</v>
      </c>
      <c r="AG281">
        <v>0.81889999999999996</v>
      </c>
      <c r="AH281">
        <v>0.54920000000000002</v>
      </c>
    </row>
    <row r="282" spans="1:34" ht="45" hidden="1">
      <c r="A282">
        <v>34</v>
      </c>
      <c r="B282">
        <v>276</v>
      </c>
      <c r="C282" s="9" t="s">
        <v>347</v>
      </c>
      <c r="D282" s="9" t="s">
        <v>348</v>
      </c>
      <c r="E282" s="9" t="s">
        <v>349</v>
      </c>
      <c r="F282">
        <v>58.35</v>
      </c>
      <c r="G282">
        <v>13.1333</v>
      </c>
      <c r="H282" s="9" t="s">
        <v>53</v>
      </c>
      <c r="J282">
        <v>7.2</v>
      </c>
      <c r="K282">
        <v>46</v>
      </c>
      <c r="N282">
        <v>45</v>
      </c>
      <c r="O282" s="77" t="s">
        <v>110</v>
      </c>
      <c r="P282" t="s">
        <v>41</v>
      </c>
      <c r="Q282" t="s">
        <v>42</v>
      </c>
      <c r="R282" t="s">
        <v>41</v>
      </c>
      <c r="T282" t="s">
        <v>263</v>
      </c>
      <c r="U282" s="9" t="s">
        <v>350</v>
      </c>
      <c r="V282" s="53" t="s">
        <v>351</v>
      </c>
      <c r="W282" s="53" t="s">
        <v>352</v>
      </c>
      <c r="AC282">
        <v>139</v>
      </c>
      <c r="AD282" t="s">
        <v>47</v>
      </c>
      <c r="AE282">
        <v>7112</v>
      </c>
      <c r="AF282">
        <v>6854</v>
      </c>
      <c r="AG282">
        <v>0.60250000000000004</v>
      </c>
      <c r="AH282">
        <v>0.54920000000000002</v>
      </c>
    </row>
    <row r="283" spans="1:34" ht="45" hidden="1">
      <c r="A283">
        <v>34</v>
      </c>
      <c r="B283">
        <v>277</v>
      </c>
      <c r="C283" s="9" t="s">
        <v>347</v>
      </c>
      <c r="D283" s="9" t="s">
        <v>348</v>
      </c>
      <c r="E283" s="9" t="s">
        <v>349</v>
      </c>
      <c r="F283">
        <v>58.35</v>
      </c>
      <c r="G283">
        <v>13.1333</v>
      </c>
      <c r="H283" s="9" t="s">
        <v>53</v>
      </c>
      <c r="J283">
        <v>7.2</v>
      </c>
      <c r="K283">
        <v>46</v>
      </c>
      <c r="N283">
        <v>45</v>
      </c>
      <c r="O283" s="77" t="s">
        <v>110</v>
      </c>
      <c r="P283" t="s">
        <v>41</v>
      </c>
      <c r="Q283" t="s">
        <v>42</v>
      </c>
      <c r="R283" t="s">
        <v>41</v>
      </c>
      <c r="T283" t="s">
        <v>263</v>
      </c>
      <c r="U283" s="9" t="s">
        <v>350</v>
      </c>
      <c r="V283" s="53" t="s">
        <v>351</v>
      </c>
      <c r="W283" s="53" t="s">
        <v>352</v>
      </c>
      <c r="AC283">
        <v>139</v>
      </c>
      <c r="AD283" t="s">
        <v>47</v>
      </c>
      <c r="AE283">
        <v>7564</v>
      </c>
      <c r="AF283">
        <v>7625</v>
      </c>
      <c r="AG283">
        <v>0.43149999999999999</v>
      </c>
      <c r="AH283">
        <v>0.53990000000000005</v>
      </c>
    </row>
    <row r="284" spans="1:34" ht="45" hidden="1">
      <c r="A284">
        <v>34</v>
      </c>
      <c r="B284">
        <v>278</v>
      </c>
      <c r="C284" s="9" t="s">
        <v>347</v>
      </c>
      <c r="D284" s="9" t="s">
        <v>348</v>
      </c>
      <c r="E284" s="9" t="s">
        <v>349</v>
      </c>
      <c r="F284">
        <v>58.35</v>
      </c>
      <c r="G284">
        <v>13.1333</v>
      </c>
      <c r="H284" s="9" t="s">
        <v>53</v>
      </c>
      <c r="J284">
        <v>7.2</v>
      </c>
      <c r="K284">
        <v>46</v>
      </c>
      <c r="N284">
        <v>45</v>
      </c>
      <c r="O284" s="77" t="s">
        <v>110</v>
      </c>
      <c r="P284" t="s">
        <v>41</v>
      </c>
      <c r="Q284" t="s">
        <v>42</v>
      </c>
      <c r="R284" t="s">
        <v>41</v>
      </c>
      <c r="T284" t="s">
        <v>263</v>
      </c>
      <c r="U284" s="9" t="s">
        <v>350</v>
      </c>
      <c r="V284" s="53" t="s">
        <v>351</v>
      </c>
      <c r="W284" s="53" t="s">
        <v>352</v>
      </c>
      <c r="AC284">
        <v>139</v>
      </c>
      <c r="AD284" t="s">
        <v>47</v>
      </c>
      <c r="AE284" s="61">
        <v>7832</v>
      </c>
      <c r="AF284">
        <v>7625</v>
      </c>
      <c r="AG284">
        <v>0.49359999999999998</v>
      </c>
      <c r="AH284">
        <v>0.53990000000000005</v>
      </c>
    </row>
    <row r="285" spans="1:34" ht="45" hidden="1">
      <c r="A285">
        <v>34</v>
      </c>
      <c r="B285">
        <v>279</v>
      </c>
      <c r="C285" s="9" t="s">
        <v>347</v>
      </c>
      <c r="D285" s="9" t="s">
        <v>348</v>
      </c>
      <c r="E285" s="9" t="s">
        <v>349</v>
      </c>
      <c r="F285">
        <v>58.35</v>
      </c>
      <c r="G285">
        <v>13.1333</v>
      </c>
      <c r="H285" s="9" t="s">
        <v>53</v>
      </c>
      <c r="J285">
        <v>7.2</v>
      </c>
      <c r="K285">
        <v>46</v>
      </c>
      <c r="N285">
        <v>45</v>
      </c>
      <c r="O285" s="77" t="s">
        <v>110</v>
      </c>
      <c r="P285" t="s">
        <v>41</v>
      </c>
      <c r="Q285" t="s">
        <v>42</v>
      </c>
      <c r="R285" t="s">
        <v>41</v>
      </c>
      <c r="T285" t="s">
        <v>263</v>
      </c>
      <c r="U285" s="9" t="s">
        <v>350</v>
      </c>
      <c r="V285" s="53" t="s">
        <v>351</v>
      </c>
      <c r="W285" s="53" t="s">
        <v>352</v>
      </c>
      <c r="AC285">
        <v>139</v>
      </c>
      <c r="AD285" t="s">
        <v>47</v>
      </c>
      <c r="AE285" s="61">
        <v>7408</v>
      </c>
      <c r="AF285">
        <v>7625</v>
      </c>
      <c r="AG285">
        <v>0.82299999999999995</v>
      </c>
      <c r="AH285">
        <v>0.53990000000000005</v>
      </c>
    </row>
    <row r="286" spans="1:34" ht="45" hidden="1">
      <c r="A286">
        <v>34</v>
      </c>
      <c r="B286">
        <v>280</v>
      </c>
      <c r="C286" s="9" t="s">
        <v>347</v>
      </c>
      <c r="D286" s="9" t="s">
        <v>348</v>
      </c>
      <c r="E286" s="9" t="s">
        <v>349</v>
      </c>
      <c r="F286">
        <v>58.35</v>
      </c>
      <c r="G286">
        <v>13.1333</v>
      </c>
      <c r="H286" s="9" t="s">
        <v>53</v>
      </c>
      <c r="J286">
        <v>7.2</v>
      </c>
      <c r="K286">
        <v>46</v>
      </c>
      <c r="N286">
        <v>45</v>
      </c>
      <c r="O286" s="77" t="s">
        <v>110</v>
      </c>
      <c r="P286" t="s">
        <v>41</v>
      </c>
      <c r="Q286" t="s">
        <v>42</v>
      </c>
      <c r="R286" t="s">
        <v>41</v>
      </c>
      <c r="T286" t="s">
        <v>263</v>
      </c>
      <c r="U286" s="9" t="s">
        <v>350</v>
      </c>
      <c r="V286" s="53" t="s">
        <v>351</v>
      </c>
      <c r="W286" s="53" t="s">
        <v>352</v>
      </c>
      <c r="AC286">
        <v>139</v>
      </c>
      <c r="AD286" t="s">
        <v>47</v>
      </c>
      <c r="AE286" s="61">
        <v>7708</v>
      </c>
      <c r="AF286">
        <v>7625</v>
      </c>
      <c r="AG286">
        <v>0.5978</v>
      </c>
      <c r="AH286">
        <v>0.53990000000000005</v>
      </c>
    </row>
    <row r="287" spans="1:34" ht="45" hidden="1">
      <c r="A287">
        <v>34</v>
      </c>
      <c r="B287">
        <v>281</v>
      </c>
      <c r="C287" s="9" t="s">
        <v>347</v>
      </c>
      <c r="D287" s="9" t="s">
        <v>348</v>
      </c>
      <c r="E287" s="9" t="s">
        <v>349</v>
      </c>
      <c r="F287">
        <v>58.35</v>
      </c>
      <c r="G287">
        <v>13.1333</v>
      </c>
      <c r="H287" s="9" t="s">
        <v>53</v>
      </c>
      <c r="J287">
        <v>7.2</v>
      </c>
      <c r="K287">
        <v>46</v>
      </c>
      <c r="N287">
        <v>45</v>
      </c>
      <c r="O287" s="77" t="s">
        <v>110</v>
      </c>
      <c r="P287" t="s">
        <v>41</v>
      </c>
      <c r="Q287" t="s">
        <v>42</v>
      </c>
      <c r="R287" t="s">
        <v>41</v>
      </c>
      <c r="T287" t="s">
        <v>263</v>
      </c>
      <c r="U287" s="9" t="s">
        <v>350</v>
      </c>
      <c r="V287" s="53" t="s">
        <v>351</v>
      </c>
      <c r="W287" s="53" t="s">
        <v>352</v>
      </c>
      <c r="AC287">
        <v>139</v>
      </c>
      <c r="AD287" t="s">
        <v>47</v>
      </c>
      <c r="AE287">
        <v>4292</v>
      </c>
      <c r="AF287">
        <v>4324</v>
      </c>
      <c r="AG287">
        <v>0.38779999999999998</v>
      </c>
      <c r="AH287">
        <v>0.24879999999999999</v>
      </c>
    </row>
    <row r="288" spans="1:34" ht="45" hidden="1">
      <c r="A288">
        <v>34</v>
      </c>
      <c r="B288">
        <v>282</v>
      </c>
      <c r="C288" s="9" t="s">
        <v>347</v>
      </c>
      <c r="D288" s="9" t="s">
        <v>348</v>
      </c>
      <c r="E288" s="9" t="s">
        <v>349</v>
      </c>
      <c r="F288">
        <v>58.35</v>
      </c>
      <c r="G288">
        <v>13.1333</v>
      </c>
      <c r="H288" s="9" t="s">
        <v>53</v>
      </c>
      <c r="J288">
        <v>7.2</v>
      </c>
      <c r="K288">
        <v>46</v>
      </c>
      <c r="N288">
        <v>45</v>
      </c>
      <c r="O288" s="77" t="s">
        <v>110</v>
      </c>
      <c r="P288" t="s">
        <v>41</v>
      </c>
      <c r="Q288" t="s">
        <v>42</v>
      </c>
      <c r="R288" t="s">
        <v>41</v>
      </c>
      <c r="T288" t="s">
        <v>263</v>
      </c>
      <c r="U288" s="9" t="s">
        <v>350</v>
      </c>
      <c r="V288" s="53" t="s">
        <v>351</v>
      </c>
      <c r="W288" s="53" t="s">
        <v>352</v>
      </c>
      <c r="AC288">
        <v>139</v>
      </c>
      <c r="AD288" t="s">
        <v>47</v>
      </c>
      <c r="AE288">
        <v>4361</v>
      </c>
      <c r="AF288">
        <v>4324</v>
      </c>
      <c r="AG288">
        <v>0.3911</v>
      </c>
      <c r="AH288">
        <v>0.24879999999999999</v>
      </c>
    </row>
    <row r="289" spans="1:34" ht="45" hidden="1">
      <c r="A289">
        <v>34</v>
      </c>
      <c r="B289">
        <v>283</v>
      </c>
      <c r="C289" s="9" t="s">
        <v>347</v>
      </c>
      <c r="D289" s="9" t="s">
        <v>348</v>
      </c>
      <c r="E289" s="9" t="s">
        <v>349</v>
      </c>
      <c r="F289">
        <v>58.35</v>
      </c>
      <c r="G289">
        <v>13.1333</v>
      </c>
      <c r="H289" s="9" t="s">
        <v>53</v>
      </c>
      <c r="J289">
        <v>7.2</v>
      </c>
      <c r="K289">
        <v>46</v>
      </c>
      <c r="N289">
        <v>45</v>
      </c>
      <c r="O289" s="77" t="s">
        <v>110</v>
      </c>
      <c r="P289" t="s">
        <v>41</v>
      </c>
      <c r="Q289" t="s">
        <v>42</v>
      </c>
      <c r="R289" t="s">
        <v>41</v>
      </c>
      <c r="T289" t="s">
        <v>263</v>
      </c>
      <c r="U289" s="9" t="s">
        <v>350</v>
      </c>
      <c r="V289" s="53" t="s">
        <v>351</v>
      </c>
      <c r="W289" s="53" t="s">
        <v>352</v>
      </c>
      <c r="AC289">
        <v>139</v>
      </c>
      <c r="AD289" t="s">
        <v>47</v>
      </c>
      <c r="AE289">
        <v>4421</v>
      </c>
      <c r="AF289">
        <v>4324</v>
      </c>
      <c r="AG289">
        <v>0.43509999999999999</v>
      </c>
      <c r="AH289">
        <v>0.24879999999999999</v>
      </c>
    </row>
    <row r="290" spans="1:34" ht="45" hidden="1">
      <c r="A290">
        <v>34</v>
      </c>
      <c r="B290">
        <v>284</v>
      </c>
      <c r="C290" s="9" t="s">
        <v>347</v>
      </c>
      <c r="D290" s="9" t="s">
        <v>348</v>
      </c>
      <c r="E290" s="9" t="s">
        <v>349</v>
      </c>
      <c r="F290">
        <v>58.35</v>
      </c>
      <c r="G290">
        <v>13.1333</v>
      </c>
      <c r="H290" s="9" t="s">
        <v>53</v>
      </c>
      <c r="J290">
        <v>7.2</v>
      </c>
      <c r="K290">
        <v>46</v>
      </c>
      <c r="N290">
        <v>45</v>
      </c>
      <c r="O290" s="77" t="s">
        <v>110</v>
      </c>
      <c r="P290" t="s">
        <v>41</v>
      </c>
      <c r="Q290" t="s">
        <v>42</v>
      </c>
      <c r="R290" t="s">
        <v>41</v>
      </c>
      <c r="T290" t="s">
        <v>263</v>
      </c>
      <c r="U290" s="9" t="s">
        <v>350</v>
      </c>
      <c r="V290" s="53" t="s">
        <v>351</v>
      </c>
      <c r="W290" s="53" t="s">
        <v>352</v>
      </c>
      <c r="AC290">
        <v>139</v>
      </c>
      <c r="AD290" t="s">
        <v>47</v>
      </c>
      <c r="AE290">
        <v>4479</v>
      </c>
      <c r="AF290">
        <v>4324</v>
      </c>
      <c r="AG290">
        <v>0.34010000000000001</v>
      </c>
      <c r="AH290">
        <v>0.24879999999999999</v>
      </c>
    </row>
    <row r="291" spans="1:34" ht="45" hidden="1">
      <c r="A291">
        <v>34</v>
      </c>
      <c r="B291">
        <v>285</v>
      </c>
      <c r="C291" s="9" t="s">
        <v>347</v>
      </c>
      <c r="D291" s="9" t="s">
        <v>348</v>
      </c>
      <c r="E291" s="9" t="s">
        <v>349</v>
      </c>
      <c r="F291">
        <v>58.35</v>
      </c>
      <c r="G291">
        <v>13.1333</v>
      </c>
      <c r="H291" s="9" t="s">
        <v>53</v>
      </c>
      <c r="J291">
        <v>7.2</v>
      </c>
      <c r="K291">
        <v>46</v>
      </c>
      <c r="N291">
        <v>45</v>
      </c>
      <c r="O291" s="77" t="s">
        <v>110</v>
      </c>
      <c r="P291" t="s">
        <v>41</v>
      </c>
      <c r="Q291" t="s">
        <v>42</v>
      </c>
      <c r="R291" t="s">
        <v>41</v>
      </c>
      <c r="T291" t="s">
        <v>263</v>
      </c>
      <c r="U291" s="9" t="s">
        <v>350</v>
      </c>
      <c r="V291" s="53" t="s">
        <v>351</v>
      </c>
      <c r="W291" s="53" t="s">
        <v>352</v>
      </c>
      <c r="AC291">
        <v>139</v>
      </c>
      <c r="AD291" t="s">
        <v>47</v>
      </c>
      <c r="AE291">
        <v>6653</v>
      </c>
      <c r="AF291">
        <v>6485</v>
      </c>
      <c r="AG291">
        <v>0.38200000000000001</v>
      </c>
      <c r="AH291">
        <v>0.50080000000000002</v>
      </c>
    </row>
    <row r="292" spans="1:34" ht="45" hidden="1">
      <c r="A292">
        <v>34</v>
      </c>
      <c r="B292">
        <v>286</v>
      </c>
      <c r="C292" s="9" t="s">
        <v>347</v>
      </c>
      <c r="D292" s="9" t="s">
        <v>348</v>
      </c>
      <c r="E292" s="9" t="s">
        <v>349</v>
      </c>
      <c r="F292">
        <v>58.35</v>
      </c>
      <c r="G292">
        <v>13.1333</v>
      </c>
      <c r="H292" s="9" t="s">
        <v>53</v>
      </c>
      <c r="J292">
        <v>7.2</v>
      </c>
      <c r="K292">
        <v>46</v>
      </c>
      <c r="N292">
        <v>45</v>
      </c>
      <c r="O292" s="77" t="s">
        <v>110</v>
      </c>
      <c r="P292" t="s">
        <v>41</v>
      </c>
      <c r="Q292" t="s">
        <v>42</v>
      </c>
      <c r="R292" t="s">
        <v>41</v>
      </c>
      <c r="T292" t="s">
        <v>263</v>
      </c>
      <c r="U292" s="9" t="s">
        <v>350</v>
      </c>
      <c r="V292" s="53" t="s">
        <v>351</v>
      </c>
      <c r="W292" s="53" t="s">
        <v>352</v>
      </c>
      <c r="AC292">
        <v>139</v>
      </c>
      <c r="AD292" t="s">
        <v>47</v>
      </c>
      <c r="AE292">
        <v>6649</v>
      </c>
      <c r="AF292">
        <v>6485</v>
      </c>
      <c r="AG292">
        <v>0.46739999999999998</v>
      </c>
      <c r="AH292">
        <v>0.50080000000000002</v>
      </c>
    </row>
    <row r="293" spans="1:34" ht="45" hidden="1">
      <c r="A293">
        <v>34</v>
      </c>
      <c r="B293">
        <v>287</v>
      </c>
      <c r="C293" s="9" t="s">
        <v>347</v>
      </c>
      <c r="D293" s="9" t="s">
        <v>348</v>
      </c>
      <c r="E293" s="9" t="s">
        <v>349</v>
      </c>
      <c r="F293">
        <v>58.35</v>
      </c>
      <c r="G293">
        <v>13.1333</v>
      </c>
      <c r="H293" s="9" t="s">
        <v>53</v>
      </c>
      <c r="J293">
        <v>7.2</v>
      </c>
      <c r="K293">
        <v>46</v>
      </c>
      <c r="N293">
        <v>45</v>
      </c>
      <c r="O293" s="77" t="s">
        <v>110</v>
      </c>
      <c r="P293" t="s">
        <v>41</v>
      </c>
      <c r="Q293" t="s">
        <v>42</v>
      </c>
      <c r="R293" t="s">
        <v>41</v>
      </c>
      <c r="T293" t="s">
        <v>263</v>
      </c>
      <c r="U293" s="9" t="s">
        <v>350</v>
      </c>
      <c r="V293" s="53" t="s">
        <v>351</v>
      </c>
      <c r="W293" s="53" t="s">
        <v>352</v>
      </c>
      <c r="AC293">
        <v>139</v>
      </c>
      <c r="AD293" t="s">
        <v>47</v>
      </c>
      <c r="AE293">
        <v>6414</v>
      </c>
      <c r="AF293">
        <v>6485</v>
      </c>
      <c r="AG293">
        <v>0.28989999999999999</v>
      </c>
      <c r="AH293">
        <v>0.50080000000000002</v>
      </c>
    </row>
    <row r="294" spans="1:34" ht="45" hidden="1">
      <c r="A294">
        <v>34</v>
      </c>
      <c r="B294">
        <v>288</v>
      </c>
      <c r="C294" s="9" t="s">
        <v>347</v>
      </c>
      <c r="D294" s="9" t="s">
        <v>348</v>
      </c>
      <c r="E294" s="9" t="s">
        <v>349</v>
      </c>
      <c r="F294">
        <v>58.35</v>
      </c>
      <c r="G294">
        <v>13.1333</v>
      </c>
      <c r="H294" s="9" t="s">
        <v>53</v>
      </c>
      <c r="J294">
        <v>7.2</v>
      </c>
      <c r="K294">
        <v>46</v>
      </c>
      <c r="N294">
        <v>45</v>
      </c>
      <c r="O294" s="77" t="s">
        <v>110</v>
      </c>
      <c r="P294" t="s">
        <v>41</v>
      </c>
      <c r="Q294" t="s">
        <v>42</v>
      </c>
      <c r="R294" t="s">
        <v>41</v>
      </c>
      <c r="T294" t="s">
        <v>263</v>
      </c>
      <c r="U294" s="9" t="s">
        <v>350</v>
      </c>
      <c r="V294" s="53" t="s">
        <v>351</v>
      </c>
      <c r="W294" s="53" t="s">
        <v>352</v>
      </c>
      <c r="AC294">
        <v>139</v>
      </c>
      <c r="AD294" t="s">
        <v>47</v>
      </c>
      <c r="AE294">
        <v>6622</v>
      </c>
      <c r="AF294">
        <v>6485</v>
      </c>
      <c r="AG294">
        <v>0.16489999999999999</v>
      </c>
      <c r="AH294">
        <v>0.50080000000000002</v>
      </c>
    </row>
    <row r="295" spans="1:34" ht="45" hidden="1">
      <c r="A295">
        <v>34</v>
      </c>
      <c r="B295">
        <v>289</v>
      </c>
      <c r="C295" s="9" t="s">
        <v>347</v>
      </c>
      <c r="D295" s="9" t="s">
        <v>348</v>
      </c>
      <c r="E295" s="9" t="s">
        <v>349</v>
      </c>
      <c r="F295">
        <v>58.35</v>
      </c>
      <c r="G295">
        <v>13.1333</v>
      </c>
      <c r="H295" s="9" t="s">
        <v>53</v>
      </c>
      <c r="J295">
        <v>7.2</v>
      </c>
      <c r="K295">
        <v>46</v>
      </c>
      <c r="N295">
        <v>45</v>
      </c>
      <c r="O295" s="77" t="s">
        <v>110</v>
      </c>
      <c r="P295" t="s">
        <v>41</v>
      </c>
      <c r="Q295" t="s">
        <v>42</v>
      </c>
      <c r="R295" t="s">
        <v>41</v>
      </c>
      <c r="T295" t="s">
        <v>263</v>
      </c>
      <c r="U295" s="9" t="s">
        <v>350</v>
      </c>
      <c r="V295" s="53" t="s">
        <v>351</v>
      </c>
      <c r="W295" s="53" t="s">
        <v>352</v>
      </c>
      <c r="AC295">
        <v>139</v>
      </c>
      <c r="AD295" t="s">
        <v>47</v>
      </c>
      <c r="AE295">
        <v>7635</v>
      </c>
      <c r="AF295">
        <v>7667</v>
      </c>
      <c r="AG295">
        <v>0.1623</v>
      </c>
      <c r="AH295">
        <v>0.23119999999999999</v>
      </c>
    </row>
    <row r="296" spans="1:34" ht="45" hidden="1">
      <c r="A296">
        <v>34</v>
      </c>
      <c r="B296">
        <v>290</v>
      </c>
      <c r="C296" s="9" t="s">
        <v>347</v>
      </c>
      <c r="D296" s="9" t="s">
        <v>348</v>
      </c>
      <c r="E296" s="9" t="s">
        <v>349</v>
      </c>
      <c r="F296">
        <v>58.35</v>
      </c>
      <c r="G296">
        <v>13.1333</v>
      </c>
      <c r="H296" s="9" t="s">
        <v>53</v>
      </c>
      <c r="J296">
        <v>7.2</v>
      </c>
      <c r="K296">
        <v>46</v>
      </c>
      <c r="N296">
        <v>45</v>
      </c>
      <c r="O296" s="77" t="s">
        <v>110</v>
      </c>
      <c r="P296" t="s">
        <v>41</v>
      </c>
      <c r="Q296" t="s">
        <v>42</v>
      </c>
      <c r="R296" t="s">
        <v>41</v>
      </c>
      <c r="T296" t="s">
        <v>263</v>
      </c>
      <c r="U296" s="9" t="s">
        <v>350</v>
      </c>
      <c r="V296" s="53" t="s">
        <v>351</v>
      </c>
      <c r="W296" s="53" t="s">
        <v>352</v>
      </c>
      <c r="AC296">
        <v>139</v>
      </c>
      <c r="AD296" t="s">
        <v>47</v>
      </c>
      <c r="AE296">
        <v>7566</v>
      </c>
      <c r="AF296">
        <v>7667</v>
      </c>
      <c r="AG296">
        <v>0.34029999999999999</v>
      </c>
      <c r="AH296">
        <v>0.23119999999999999</v>
      </c>
    </row>
    <row r="297" spans="1:34" ht="45" hidden="1">
      <c r="A297">
        <v>34</v>
      </c>
      <c r="B297">
        <v>291</v>
      </c>
      <c r="C297" s="9" t="s">
        <v>347</v>
      </c>
      <c r="D297" s="9" t="s">
        <v>348</v>
      </c>
      <c r="E297" s="9" t="s">
        <v>349</v>
      </c>
      <c r="F297">
        <v>58.35</v>
      </c>
      <c r="G297">
        <v>13.1333</v>
      </c>
      <c r="H297" s="9" t="s">
        <v>53</v>
      </c>
      <c r="J297">
        <v>7.2</v>
      </c>
      <c r="K297">
        <v>46</v>
      </c>
      <c r="N297">
        <v>45</v>
      </c>
      <c r="O297" s="77" t="s">
        <v>110</v>
      </c>
      <c r="P297" t="s">
        <v>41</v>
      </c>
      <c r="Q297" t="s">
        <v>42</v>
      </c>
      <c r="R297" t="s">
        <v>41</v>
      </c>
      <c r="T297" t="s">
        <v>263</v>
      </c>
      <c r="U297" s="9" t="s">
        <v>350</v>
      </c>
      <c r="V297" s="53" t="s">
        <v>351</v>
      </c>
      <c r="W297" s="53" t="s">
        <v>352</v>
      </c>
      <c r="AC297">
        <v>139</v>
      </c>
      <c r="AD297" t="s">
        <v>47</v>
      </c>
      <c r="AE297">
        <v>7655</v>
      </c>
      <c r="AF297">
        <v>7667</v>
      </c>
      <c r="AG297">
        <v>0.21199999999999999</v>
      </c>
      <c r="AH297">
        <v>0.23119999999999999</v>
      </c>
    </row>
    <row r="298" spans="1:34" ht="45" hidden="1">
      <c r="A298">
        <v>34</v>
      </c>
      <c r="B298">
        <v>292</v>
      </c>
      <c r="C298" s="9" t="s">
        <v>347</v>
      </c>
      <c r="D298" s="9" t="s">
        <v>348</v>
      </c>
      <c r="E298" s="9" t="s">
        <v>349</v>
      </c>
      <c r="F298">
        <v>58.35</v>
      </c>
      <c r="G298">
        <v>13.1333</v>
      </c>
      <c r="H298" s="9" t="s">
        <v>53</v>
      </c>
      <c r="J298">
        <v>7.2</v>
      </c>
      <c r="K298">
        <v>46</v>
      </c>
      <c r="N298">
        <v>45</v>
      </c>
      <c r="O298" s="77" t="s">
        <v>110</v>
      </c>
      <c r="P298" t="s">
        <v>41</v>
      </c>
      <c r="Q298" t="s">
        <v>42</v>
      </c>
      <c r="R298" t="s">
        <v>41</v>
      </c>
      <c r="T298" t="s">
        <v>263</v>
      </c>
      <c r="U298" s="9" t="s">
        <v>350</v>
      </c>
      <c r="V298" s="53" t="s">
        <v>351</v>
      </c>
      <c r="W298" s="53" t="s">
        <v>352</v>
      </c>
      <c r="AC298">
        <v>139</v>
      </c>
      <c r="AD298" t="s">
        <v>47</v>
      </c>
      <c r="AE298">
        <v>7682</v>
      </c>
      <c r="AF298">
        <v>7667</v>
      </c>
      <c r="AG298">
        <v>0.14510000000000001</v>
      </c>
      <c r="AH298">
        <v>0.23119999999999999</v>
      </c>
    </row>
    <row r="299" spans="1:34" ht="45" hidden="1">
      <c r="A299">
        <v>34</v>
      </c>
      <c r="B299">
        <v>293</v>
      </c>
      <c r="C299" s="9" t="s">
        <v>347</v>
      </c>
      <c r="D299" s="9" t="s">
        <v>348</v>
      </c>
      <c r="E299" s="9" t="s">
        <v>349</v>
      </c>
      <c r="F299">
        <v>58.35</v>
      </c>
      <c r="G299">
        <v>13.1333</v>
      </c>
      <c r="H299" s="9" t="s">
        <v>53</v>
      </c>
      <c r="J299">
        <v>7.2</v>
      </c>
      <c r="K299">
        <v>46</v>
      </c>
      <c r="N299">
        <v>45</v>
      </c>
      <c r="O299" s="77" t="s">
        <v>110</v>
      </c>
      <c r="P299" t="s">
        <v>41</v>
      </c>
      <c r="Q299" t="s">
        <v>42</v>
      </c>
      <c r="R299" t="s">
        <v>41</v>
      </c>
      <c r="T299" t="s">
        <v>263</v>
      </c>
      <c r="U299" s="9" t="s">
        <v>350</v>
      </c>
      <c r="V299" s="53" t="s">
        <v>351</v>
      </c>
      <c r="W299" s="53" t="s">
        <v>352</v>
      </c>
      <c r="AC299">
        <v>139</v>
      </c>
      <c r="AD299" t="s">
        <v>47</v>
      </c>
      <c r="AE299">
        <v>7967</v>
      </c>
      <c r="AF299">
        <v>8003</v>
      </c>
      <c r="AG299">
        <v>0.26169999999999999</v>
      </c>
      <c r="AH299">
        <v>0.13539999999999999</v>
      </c>
    </row>
    <row r="300" spans="1:34" ht="45" hidden="1">
      <c r="A300">
        <v>34</v>
      </c>
      <c r="B300">
        <v>294</v>
      </c>
      <c r="C300" s="9" t="s">
        <v>347</v>
      </c>
      <c r="D300" s="9" t="s">
        <v>348</v>
      </c>
      <c r="E300" s="9" t="s">
        <v>349</v>
      </c>
      <c r="F300">
        <v>58.35</v>
      </c>
      <c r="G300">
        <v>13.1333</v>
      </c>
      <c r="H300" s="9" t="s">
        <v>53</v>
      </c>
      <c r="J300">
        <v>7.2</v>
      </c>
      <c r="K300">
        <v>46</v>
      </c>
      <c r="N300">
        <v>45</v>
      </c>
      <c r="O300" s="77" t="s">
        <v>110</v>
      </c>
      <c r="P300" t="s">
        <v>41</v>
      </c>
      <c r="Q300" t="s">
        <v>42</v>
      </c>
      <c r="R300" t="s">
        <v>41</v>
      </c>
      <c r="T300" t="s">
        <v>263</v>
      </c>
      <c r="U300" s="9" t="s">
        <v>350</v>
      </c>
      <c r="V300" s="53" t="s">
        <v>351</v>
      </c>
      <c r="W300" s="53" t="s">
        <v>352</v>
      </c>
      <c r="AC300">
        <v>139</v>
      </c>
      <c r="AD300" t="s">
        <v>47</v>
      </c>
      <c r="AE300" s="61">
        <v>7973</v>
      </c>
      <c r="AF300">
        <v>8003</v>
      </c>
      <c r="AG300">
        <v>0.25180000000000002</v>
      </c>
      <c r="AH300">
        <v>0.13539999999999999</v>
      </c>
    </row>
    <row r="301" spans="1:34" ht="45" hidden="1">
      <c r="A301">
        <v>34</v>
      </c>
      <c r="B301">
        <v>295</v>
      </c>
      <c r="C301" s="9" t="s">
        <v>347</v>
      </c>
      <c r="D301" s="9" t="s">
        <v>348</v>
      </c>
      <c r="E301" s="9" t="s">
        <v>349</v>
      </c>
      <c r="F301">
        <v>58.35</v>
      </c>
      <c r="G301">
        <v>13.1333</v>
      </c>
      <c r="H301" s="9" t="s">
        <v>53</v>
      </c>
      <c r="J301">
        <v>7.2</v>
      </c>
      <c r="K301">
        <v>46</v>
      </c>
      <c r="N301">
        <v>45</v>
      </c>
      <c r="O301" s="77" t="s">
        <v>110</v>
      </c>
      <c r="P301" t="s">
        <v>41</v>
      </c>
      <c r="Q301" t="s">
        <v>42</v>
      </c>
      <c r="R301" t="s">
        <v>41</v>
      </c>
      <c r="T301" t="s">
        <v>263</v>
      </c>
      <c r="U301" s="9" t="s">
        <v>350</v>
      </c>
      <c r="V301" s="53" t="s">
        <v>351</v>
      </c>
      <c r="W301" s="53" t="s">
        <v>352</v>
      </c>
      <c r="AC301">
        <v>139</v>
      </c>
      <c r="AD301" t="s">
        <v>47</v>
      </c>
      <c r="AE301" s="61">
        <v>8002</v>
      </c>
      <c r="AF301">
        <v>8003</v>
      </c>
      <c r="AG301">
        <v>7.2800000000000004E-2</v>
      </c>
      <c r="AH301">
        <v>0.13539999999999999</v>
      </c>
    </row>
    <row r="302" spans="1:34" ht="45" hidden="1">
      <c r="A302">
        <v>34</v>
      </c>
      <c r="B302">
        <v>296</v>
      </c>
      <c r="C302" s="9" t="s">
        <v>347</v>
      </c>
      <c r="D302" s="9" t="s">
        <v>348</v>
      </c>
      <c r="E302" s="9" t="s">
        <v>349</v>
      </c>
      <c r="F302">
        <v>58.35</v>
      </c>
      <c r="G302">
        <v>13.1333</v>
      </c>
      <c r="H302" s="9" t="s">
        <v>53</v>
      </c>
      <c r="J302">
        <v>7.2</v>
      </c>
      <c r="K302">
        <v>46</v>
      </c>
      <c r="N302">
        <v>45</v>
      </c>
      <c r="O302" s="77" t="s">
        <v>110</v>
      </c>
      <c r="P302" t="s">
        <v>41</v>
      </c>
      <c r="Q302" t="s">
        <v>42</v>
      </c>
      <c r="R302" t="s">
        <v>41</v>
      </c>
      <c r="T302" t="s">
        <v>263</v>
      </c>
      <c r="U302" s="9" t="s">
        <v>350</v>
      </c>
      <c r="V302" s="53" t="s">
        <v>351</v>
      </c>
      <c r="W302" s="53" t="s">
        <v>352</v>
      </c>
      <c r="AC302">
        <v>139</v>
      </c>
      <c r="AD302" t="s">
        <v>47</v>
      </c>
      <c r="AE302" s="61">
        <v>8013</v>
      </c>
      <c r="AF302">
        <v>8003</v>
      </c>
      <c r="AG302">
        <v>0.13730000000000001</v>
      </c>
      <c r="AH302">
        <v>0.13539999999999999</v>
      </c>
    </row>
    <row r="303" spans="1:34" ht="45" hidden="1">
      <c r="A303">
        <v>35</v>
      </c>
      <c r="B303">
        <v>297</v>
      </c>
      <c r="C303" s="9" t="s">
        <v>353</v>
      </c>
      <c r="D303" s="9" t="s">
        <v>348</v>
      </c>
      <c r="E303" s="9" t="s">
        <v>349</v>
      </c>
      <c r="F303">
        <v>58.35</v>
      </c>
      <c r="G303">
        <v>13.1333</v>
      </c>
      <c r="J303">
        <v>5.4</v>
      </c>
      <c r="K303">
        <v>48.7</v>
      </c>
      <c r="N303">
        <v>23</v>
      </c>
      <c r="O303" s="77" t="s">
        <v>110</v>
      </c>
      <c r="P303" t="s">
        <v>41</v>
      </c>
      <c r="Q303" t="s">
        <v>42</v>
      </c>
      <c r="R303" t="s">
        <v>41</v>
      </c>
      <c r="T303" t="s">
        <v>263</v>
      </c>
      <c r="U303" s="9" t="s">
        <v>350</v>
      </c>
      <c r="V303" s="53" t="s">
        <v>351</v>
      </c>
      <c r="W303" s="53" t="s">
        <v>352</v>
      </c>
      <c r="AC303">
        <v>191</v>
      </c>
      <c r="AD303" t="s">
        <v>47</v>
      </c>
      <c r="AE303">
        <v>3446.7</v>
      </c>
      <c r="AF303">
        <v>1931</v>
      </c>
      <c r="AG303">
        <v>0.80149999999999999</v>
      </c>
      <c r="AH303">
        <v>0.73009999999999997</v>
      </c>
    </row>
    <row r="304" spans="1:34" ht="45" hidden="1">
      <c r="A304">
        <v>35</v>
      </c>
      <c r="B304">
        <v>298</v>
      </c>
      <c r="C304" s="9" t="s">
        <v>353</v>
      </c>
      <c r="D304" s="9" t="s">
        <v>348</v>
      </c>
      <c r="E304" s="9" t="s">
        <v>349</v>
      </c>
      <c r="F304">
        <v>58.35</v>
      </c>
      <c r="G304">
        <v>13.1333</v>
      </c>
      <c r="J304">
        <v>5.4</v>
      </c>
      <c r="K304">
        <v>48.7</v>
      </c>
      <c r="N304">
        <v>23</v>
      </c>
      <c r="O304" s="77" t="s">
        <v>110</v>
      </c>
      <c r="P304" t="s">
        <v>41</v>
      </c>
      <c r="Q304" t="s">
        <v>42</v>
      </c>
      <c r="R304" t="s">
        <v>41</v>
      </c>
      <c r="T304" t="s">
        <v>263</v>
      </c>
      <c r="U304" s="9" t="s">
        <v>350</v>
      </c>
      <c r="V304" s="53" t="s">
        <v>351</v>
      </c>
      <c r="W304" s="53" t="s">
        <v>352</v>
      </c>
      <c r="AC304">
        <v>191</v>
      </c>
      <c r="AD304" t="s">
        <v>47</v>
      </c>
      <c r="AE304">
        <v>3304.6</v>
      </c>
      <c r="AF304">
        <v>1931</v>
      </c>
      <c r="AG304">
        <v>0.5585</v>
      </c>
      <c r="AH304">
        <v>0.73009999999999997</v>
      </c>
    </row>
    <row r="305" spans="1:38" ht="45" hidden="1">
      <c r="A305">
        <v>35</v>
      </c>
      <c r="B305">
        <v>299</v>
      </c>
      <c r="C305" s="9" t="s">
        <v>353</v>
      </c>
      <c r="D305" s="9" t="s">
        <v>348</v>
      </c>
      <c r="E305" s="9" t="s">
        <v>349</v>
      </c>
      <c r="F305">
        <v>58.35</v>
      </c>
      <c r="G305">
        <v>13.1333</v>
      </c>
      <c r="J305">
        <v>5.4</v>
      </c>
      <c r="K305">
        <v>48.7</v>
      </c>
      <c r="N305">
        <v>23</v>
      </c>
      <c r="O305" s="77" t="s">
        <v>110</v>
      </c>
      <c r="P305" t="s">
        <v>41</v>
      </c>
      <c r="Q305" t="s">
        <v>42</v>
      </c>
      <c r="R305" t="s">
        <v>41</v>
      </c>
      <c r="T305" t="s">
        <v>263</v>
      </c>
      <c r="U305" s="9" t="s">
        <v>350</v>
      </c>
      <c r="V305" s="53" t="s">
        <v>351</v>
      </c>
      <c r="W305" s="53" t="s">
        <v>352</v>
      </c>
      <c r="AC305">
        <v>191</v>
      </c>
      <c r="AD305" t="s">
        <v>47</v>
      </c>
      <c r="AE305">
        <v>4250</v>
      </c>
      <c r="AF305">
        <v>3118.5</v>
      </c>
      <c r="AG305">
        <v>0.51080000000000003</v>
      </c>
      <c r="AH305">
        <v>0.43120000000000003</v>
      </c>
    </row>
    <row r="306" spans="1:38" ht="45" hidden="1">
      <c r="A306">
        <v>35</v>
      </c>
      <c r="B306">
        <v>300</v>
      </c>
      <c r="C306" s="9" t="s">
        <v>353</v>
      </c>
      <c r="D306" s="9" t="s">
        <v>348</v>
      </c>
      <c r="E306" s="9" t="s">
        <v>349</v>
      </c>
      <c r="F306">
        <v>58.35</v>
      </c>
      <c r="G306">
        <v>13.1333</v>
      </c>
      <c r="J306">
        <v>5.4</v>
      </c>
      <c r="K306">
        <v>48.7</v>
      </c>
      <c r="N306">
        <v>23</v>
      </c>
      <c r="O306" s="77" t="s">
        <v>110</v>
      </c>
      <c r="P306" t="s">
        <v>41</v>
      </c>
      <c r="Q306" t="s">
        <v>42</v>
      </c>
      <c r="R306" t="s">
        <v>41</v>
      </c>
      <c r="T306" t="s">
        <v>263</v>
      </c>
      <c r="U306" s="9" t="s">
        <v>350</v>
      </c>
      <c r="V306" s="53" t="s">
        <v>351</v>
      </c>
      <c r="W306" s="53" t="s">
        <v>352</v>
      </c>
      <c r="AC306">
        <v>191</v>
      </c>
      <c r="AD306" t="s">
        <v>47</v>
      </c>
      <c r="AE306">
        <v>4011.9</v>
      </c>
      <c r="AF306">
        <v>3118.5</v>
      </c>
      <c r="AG306">
        <v>0.29459999999999997</v>
      </c>
      <c r="AH306">
        <v>0.43120000000000003</v>
      </c>
    </row>
    <row r="307" spans="1:38" ht="45" hidden="1">
      <c r="A307">
        <v>35</v>
      </c>
      <c r="B307">
        <v>301</v>
      </c>
      <c r="C307" s="9" t="s">
        <v>353</v>
      </c>
      <c r="D307" s="9" t="s">
        <v>348</v>
      </c>
      <c r="E307" s="9" t="s">
        <v>349</v>
      </c>
      <c r="F307">
        <v>58.35</v>
      </c>
      <c r="G307">
        <v>13.1333</v>
      </c>
      <c r="J307">
        <v>5.4</v>
      </c>
      <c r="K307">
        <v>48.7</v>
      </c>
      <c r="N307">
        <v>23</v>
      </c>
      <c r="O307" s="77" t="s">
        <v>110</v>
      </c>
      <c r="P307" t="s">
        <v>41</v>
      </c>
      <c r="Q307" t="s">
        <v>42</v>
      </c>
      <c r="R307" t="s">
        <v>41</v>
      </c>
      <c r="T307" t="s">
        <v>263</v>
      </c>
      <c r="U307" s="9" t="s">
        <v>350</v>
      </c>
      <c r="V307" s="53" t="s">
        <v>351</v>
      </c>
      <c r="W307" s="53" t="s">
        <v>352</v>
      </c>
      <c r="AC307">
        <v>191</v>
      </c>
      <c r="AD307" t="s">
        <v>47</v>
      </c>
      <c r="AE307">
        <v>4986.8</v>
      </c>
      <c r="AF307">
        <v>382.4</v>
      </c>
      <c r="AG307">
        <v>4247916667</v>
      </c>
      <c r="AH307">
        <v>0.38540000000000002</v>
      </c>
    </row>
    <row r="308" spans="1:38" ht="45" hidden="1">
      <c r="A308">
        <v>35</v>
      </c>
      <c r="B308">
        <v>302</v>
      </c>
      <c r="C308" s="9" t="s">
        <v>353</v>
      </c>
      <c r="D308" s="9" t="s">
        <v>348</v>
      </c>
      <c r="E308" s="9" t="s">
        <v>349</v>
      </c>
      <c r="F308">
        <v>58.35</v>
      </c>
      <c r="G308">
        <v>13.1333</v>
      </c>
      <c r="J308">
        <v>5.4</v>
      </c>
      <c r="K308">
        <v>48.7</v>
      </c>
      <c r="N308">
        <v>23</v>
      </c>
      <c r="O308" s="77" t="s">
        <v>110</v>
      </c>
      <c r="P308" t="s">
        <v>41</v>
      </c>
      <c r="Q308" t="s">
        <v>42</v>
      </c>
      <c r="R308" t="s">
        <v>41</v>
      </c>
      <c r="T308" t="s">
        <v>263</v>
      </c>
      <c r="U308" s="9" t="s">
        <v>350</v>
      </c>
      <c r="V308" s="53" t="s">
        <v>351</v>
      </c>
      <c r="W308" s="53" t="s">
        <v>352</v>
      </c>
      <c r="AC308">
        <v>191</v>
      </c>
      <c r="AD308" t="s">
        <v>47</v>
      </c>
      <c r="AE308">
        <v>4954.8999999999996</v>
      </c>
      <c r="AF308">
        <v>185.1</v>
      </c>
      <c r="AG308">
        <v>4247916667</v>
      </c>
      <c r="AH308">
        <v>0.38540000000000002</v>
      </c>
    </row>
    <row r="309" spans="1:38" ht="45" hidden="1">
      <c r="A309">
        <v>35</v>
      </c>
      <c r="B309">
        <v>303</v>
      </c>
      <c r="C309" s="9" t="s">
        <v>353</v>
      </c>
      <c r="D309" s="9" t="s">
        <v>348</v>
      </c>
      <c r="E309" s="9" t="s">
        <v>349</v>
      </c>
      <c r="F309">
        <v>58.35</v>
      </c>
      <c r="G309">
        <v>13.1333</v>
      </c>
      <c r="J309">
        <v>5.4</v>
      </c>
      <c r="K309">
        <v>48.7</v>
      </c>
      <c r="N309">
        <v>23</v>
      </c>
      <c r="O309" s="77" t="s">
        <v>110</v>
      </c>
      <c r="P309" t="s">
        <v>41</v>
      </c>
      <c r="Q309" t="s">
        <v>42</v>
      </c>
      <c r="R309" t="s">
        <v>41</v>
      </c>
      <c r="T309" t="s">
        <v>263</v>
      </c>
      <c r="U309" s="9" t="s">
        <v>350</v>
      </c>
      <c r="V309" s="53" t="s">
        <v>351</v>
      </c>
      <c r="W309" s="53" t="s">
        <v>352</v>
      </c>
      <c r="AC309">
        <v>191</v>
      </c>
      <c r="AD309" t="s">
        <v>47</v>
      </c>
      <c r="AE309">
        <v>5643.8</v>
      </c>
      <c r="AF309">
        <v>213.9</v>
      </c>
      <c r="AG309">
        <v>46339625</v>
      </c>
      <c r="AH309">
        <v>0.54890000000000005</v>
      </c>
    </row>
    <row r="310" spans="1:38" ht="45" hidden="1">
      <c r="A310">
        <v>35</v>
      </c>
      <c r="B310">
        <v>304</v>
      </c>
      <c r="C310" s="9" t="s">
        <v>353</v>
      </c>
      <c r="D310" s="9" t="s">
        <v>348</v>
      </c>
      <c r="E310" s="9" t="s">
        <v>349</v>
      </c>
      <c r="F310">
        <v>58.35</v>
      </c>
      <c r="G310">
        <v>13.1333</v>
      </c>
      <c r="J310">
        <v>5.4</v>
      </c>
      <c r="K310">
        <v>48.7</v>
      </c>
      <c r="N310">
        <v>23</v>
      </c>
      <c r="O310" s="77" t="s">
        <v>110</v>
      </c>
      <c r="P310" t="s">
        <v>41</v>
      </c>
      <c r="Q310" t="s">
        <v>42</v>
      </c>
      <c r="R310" t="s">
        <v>41</v>
      </c>
      <c r="T310" t="s">
        <v>263</v>
      </c>
      <c r="U310" s="9" t="s">
        <v>350</v>
      </c>
      <c r="V310" s="53" t="s">
        <v>351</v>
      </c>
      <c r="W310" s="53" t="s">
        <v>352</v>
      </c>
      <c r="AC310">
        <v>191</v>
      </c>
      <c r="AD310" t="s">
        <v>47</v>
      </c>
      <c r="AE310">
        <v>5629.3</v>
      </c>
      <c r="AF310">
        <v>150.1</v>
      </c>
      <c r="AG310">
        <v>46339625</v>
      </c>
      <c r="AH310">
        <v>0.54890000000000005</v>
      </c>
    </row>
    <row r="311" spans="1:38" ht="45" hidden="1">
      <c r="A311">
        <v>35</v>
      </c>
      <c r="B311">
        <v>305</v>
      </c>
      <c r="C311" s="9" t="s">
        <v>353</v>
      </c>
      <c r="D311" t="s">
        <v>354</v>
      </c>
      <c r="E311" t="s">
        <v>355</v>
      </c>
      <c r="F311">
        <v>55.666699999999999</v>
      </c>
      <c r="G311">
        <v>13.1167</v>
      </c>
      <c r="J311">
        <v>7.1</v>
      </c>
      <c r="K311">
        <v>49.1</v>
      </c>
      <c r="N311">
        <v>16</v>
      </c>
      <c r="O311" s="77" t="s">
        <v>110</v>
      </c>
      <c r="P311" t="s">
        <v>41</v>
      </c>
      <c r="Q311" t="s">
        <v>42</v>
      </c>
      <c r="R311" t="s">
        <v>41</v>
      </c>
      <c r="T311" t="s">
        <v>263</v>
      </c>
      <c r="U311" s="9" t="s">
        <v>350</v>
      </c>
      <c r="V311" s="53" t="s">
        <v>351</v>
      </c>
      <c r="W311" s="53" t="s">
        <v>352</v>
      </c>
      <c r="AC311">
        <v>191</v>
      </c>
      <c r="AD311" t="s">
        <v>47</v>
      </c>
      <c r="AE311">
        <v>3959.8</v>
      </c>
      <c r="AF311">
        <v>1870.2</v>
      </c>
      <c r="AG311">
        <v>0.21490000000000001</v>
      </c>
      <c r="AH311">
        <v>0.1701</v>
      </c>
    </row>
    <row r="312" spans="1:38" ht="45" hidden="1">
      <c r="A312">
        <v>35</v>
      </c>
      <c r="B312">
        <v>306</v>
      </c>
      <c r="C312" s="9" t="s">
        <v>353</v>
      </c>
      <c r="D312" t="s">
        <v>354</v>
      </c>
      <c r="E312" t="s">
        <v>355</v>
      </c>
      <c r="F312">
        <v>55.666699999999999</v>
      </c>
      <c r="G312">
        <v>13.1167</v>
      </c>
      <c r="J312">
        <v>7.1</v>
      </c>
      <c r="K312">
        <v>49.1</v>
      </c>
      <c r="N312">
        <v>16</v>
      </c>
      <c r="O312" s="77" t="s">
        <v>110</v>
      </c>
      <c r="P312" t="s">
        <v>41</v>
      </c>
      <c r="Q312" t="s">
        <v>42</v>
      </c>
      <c r="R312" t="s">
        <v>41</v>
      </c>
      <c r="T312" t="s">
        <v>263</v>
      </c>
      <c r="U312" s="9" t="s">
        <v>350</v>
      </c>
      <c r="V312" s="53" t="s">
        <v>351</v>
      </c>
      <c r="W312" s="53" t="s">
        <v>352</v>
      </c>
      <c r="AC312">
        <v>191</v>
      </c>
      <c r="AD312" t="s">
        <v>47</v>
      </c>
      <c r="AE312">
        <v>3817.5</v>
      </c>
      <c r="AF312">
        <v>1870.2</v>
      </c>
      <c r="AG312">
        <v>0.46829999999999999</v>
      </c>
      <c r="AH312">
        <v>0.1701</v>
      </c>
    </row>
    <row r="313" spans="1:38" ht="45" hidden="1">
      <c r="A313">
        <v>35</v>
      </c>
      <c r="B313">
        <v>307</v>
      </c>
      <c r="C313" s="9" t="s">
        <v>353</v>
      </c>
      <c r="D313" t="s">
        <v>354</v>
      </c>
      <c r="E313" t="s">
        <v>355</v>
      </c>
      <c r="F313">
        <v>55.666699999999999</v>
      </c>
      <c r="G313">
        <v>13.1167</v>
      </c>
      <c r="J313">
        <v>7.1</v>
      </c>
      <c r="K313">
        <v>49.1</v>
      </c>
      <c r="N313">
        <v>16</v>
      </c>
      <c r="O313" s="77" t="s">
        <v>110</v>
      </c>
      <c r="P313" t="s">
        <v>41</v>
      </c>
      <c r="Q313" t="s">
        <v>42</v>
      </c>
      <c r="R313" t="s">
        <v>41</v>
      </c>
      <c r="T313" t="s">
        <v>263</v>
      </c>
      <c r="U313" s="9" t="s">
        <v>350</v>
      </c>
      <c r="V313" s="53" t="s">
        <v>351</v>
      </c>
      <c r="W313" s="53" t="s">
        <v>352</v>
      </c>
      <c r="AC313">
        <v>191</v>
      </c>
      <c r="AD313" t="s">
        <v>47</v>
      </c>
      <c r="AE313">
        <v>4531.7</v>
      </c>
      <c r="AF313">
        <v>3476.4</v>
      </c>
      <c r="AG313">
        <v>0.43140000000000001</v>
      </c>
      <c r="AH313">
        <v>0.70440000000000003</v>
      </c>
    </row>
    <row r="314" spans="1:38" ht="45" hidden="1">
      <c r="A314">
        <v>35</v>
      </c>
      <c r="B314">
        <v>308</v>
      </c>
      <c r="C314" s="9" t="s">
        <v>353</v>
      </c>
      <c r="D314" t="s">
        <v>354</v>
      </c>
      <c r="E314" t="s">
        <v>355</v>
      </c>
      <c r="F314">
        <v>55.666699999999999</v>
      </c>
      <c r="G314">
        <v>13.1167</v>
      </c>
      <c r="J314">
        <v>7.1</v>
      </c>
      <c r="K314">
        <v>49.1</v>
      </c>
      <c r="N314">
        <v>16</v>
      </c>
      <c r="O314" s="77" t="s">
        <v>110</v>
      </c>
      <c r="P314" t="s">
        <v>41</v>
      </c>
      <c r="Q314" t="s">
        <v>42</v>
      </c>
      <c r="R314" t="s">
        <v>41</v>
      </c>
      <c r="T314" t="s">
        <v>263</v>
      </c>
      <c r="U314" s="9" t="s">
        <v>350</v>
      </c>
      <c r="V314" s="53" t="s">
        <v>351</v>
      </c>
      <c r="W314" s="53" t="s">
        <v>352</v>
      </c>
      <c r="AC314">
        <v>191</v>
      </c>
      <c r="AD314" t="s">
        <v>47</v>
      </c>
      <c r="AE314">
        <v>4681.2</v>
      </c>
      <c r="AF314">
        <v>3476.4</v>
      </c>
      <c r="AG314">
        <v>0.56089999999999995</v>
      </c>
      <c r="AH314">
        <v>0.70440000000000003</v>
      </c>
    </row>
    <row r="315" spans="1:38" ht="45">
      <c r="A315">
        <v>35</v>
      </c>
      <c r="B315">
        <v>309</v>
      </c>
      <c r="C315" s="9" t="s">
        <v>353</v>
      </c>
      <c r="D315" t="s">
        <v>354</v>
      </c>
      <c r="E315" t="s">
        <v>355</v>
      </c>
      <c r="F315">
        <v>55.666699999999999</v>
      </c>
      <c r="G315">
        <v>13.1167</v>
      </c>
      <c r="J315">
        <v>7.1</v>
      </c>
      <c r="K315">
        <v>49.1</v>
      </c>
      <c r="N315">
        <v>16</v>
      </c>
      <c r="O315" s="77" t="s">
        <v>110</v>
      </c>
      <c r="P315" t="s">
        <v>41</v>
      </c>
      <c r="Q315" t="s">
        <v>42</v>
      </c>
      <c r="R315" t="s">
        <v>41</v>
      </c>
      <c r="T315" t="s">
        <v>263</v>
      </c>
      <c r="U315" s="9" t="s">
        <v>350</v>
      </c>
      <c r="V315" s="53" t="s">
        <v>351</v>
      </c>
      <c r="W315" s="53" t="s">
        <v>352</v>
      </c>
      <c r="AC315">
        <v>191</v>
      </c>
      <c r="AD315" t="s">
        <v>47</v>
      </c>
      <c r="AE315">
        <v>4890.3</v>
      </c>
      <c r="AF315">
        <v>4231</v>
      </c>
      <c r="AG315">
        <v>0.81769999999999998</v>
      </c>
    </row>
    <row r="316" spans="1:38" ht="45">
      <c r="A316">
        <v>35</v>
      </c>
      <c r="B316">
        <v>310</v>
      </c>
      <c r="C316" s="9" t="s">
        <v>353</v>
      </c>
      <c r="D316" t="s">
        <v>354</v>
      </c>
      <c r="E316" t="s">
        <v>355</v>
      </c>
      <c r="F316">
        <v>55.666699999999999</v>
      </c>
      <c r="G316">
        <v>13.1167</v>
      </c>
      <c r="J316">
        <v>7.1</v>
      </c>
      <c r="K316">
        <v>49.1</v>
      </c>
      <c r="N316">
        <v>16</v>
      </c>
      <c r="O316" s="77" t="s">
        <v>110</v>
      </c>
      <c r="P316" t="s">
        <v>41</v>
      </c>
      <c r="Q316" t="s">
        <v>42</v>
      </c>
      <c r="R316" t="s">
        <v>41</v>
      </c>
      <c r="T316" t="s">
        <v>263</v>
      </c>
      <c r="U316" s="9" t="s">
        <v>350</v>
      </c>
      <c r="V316" s="53" t="s">
        <v>351</v>
      </c>
      <c r="W316" s="53" t="s">
        <v>352</v>
      </c>
      <c r="AC316">
        <v>191</v>
      </c>
      <c r="AD316" t="s">
        <v>47</v>
      </c>
      <c r="AE316">
        <v>5181.1000000000004</v>
      </c>
      <c r="AF316">
        <v>4231</v>
      </c>
      <c r="AG316">
        <v>0.8115</v>
      </c>
    </row>
    <row r="317" spans="1:38" s="52" customFormat="1" ht="45">
      <c r="A317" s="52">
        <v>36</v>
      </c>
      <c r="B317">
        <v>311</v>
      </c>
      <c r="C317" s="62" t="s">
        <v>356</v>
      </c>
      <c r="D317" s="62" t="s">
        <v>357</v>
      </c>
      <c r="E317" s="62" t="s">
        <v>358</v>
      </c>
      <c r="F317">
        <v>60.472000000000001</v>
      </c>
      <c r="G317">
        <v>8.4688999999999997</v>
      </c>
      <c r="H317"/>
      <c r="O317" s="78" t="s">
        <v>359</v>
      </c>
      <c r="Q317" t="s">
        <v>42</v>
      </c>
      <c r="U317" s="62" t="s">
        <v>350</v>
      </c>
      <c r="V317" s="53" t="s">
        <v>351</v>
      </c>
      <c r="W317" s="53" t="s">
        <v>352</v>
      </c>
      <c r="AC317" s="52">
        <v>191</v>
      </c>
      <c r="AD317" s="52" t="s">
        <v>47</v>
      </c>
      <c r="AE317" s="52">
        <v>27600</v>
      </c>
      <c r="AF317" s="52">
        <v>53300</v>
      </c>
      <c r="AK317"/>
      <c r="AL317"/>
    </row>
    <row r="318" spans="1:38" ht="45">
      <c r="A318">
        <v>36</v>
      </c>
      <c r="B318">
        <v>312</v>
      </c>
      <c r="C318" s="9" t="s">
        <v>356</v>
      </c>
      <c r="D318" s="9" t="s">
        <v>357</v>
      </c>
      <c r="E318" s="9" t="s">
        <v>358</v>
      </c>
      <c r="F318">
        <v>60.472000000000001</v>
      </c>
      <c r="G318">
        <v>8.4688999999999997</v>
      </c>
      <c r="O318" s="77" t="s">
        <v>359</v>
      </c>
      <c r="Q318" t="s">
        <v>42</v>
      </c>
      <c r="U318" s="9" t="s">
        <v>350</v>
      </c>
      <c r="V318" s="53" t="s">
        <v>351</v>
      </c>
      <c r="W318" s="53" t="s">
        <v>352</v>
      </c>
      <c r="AC318">
        <v>191</v>
      </c>
      <c r="AD318" t="s">
        <v>47</v>
      </c>
      <c r="AE318">
        <v>32600</v>
      </c>
      <c r="AF318">
        <v>53300</v>
      </c>
    </row>
    <row r="319" spans="1:38" ht="45">
      <c r="A319">
        <v>36</v>
      </c>
      <c r="B319">
        <v>313</v>
      </c>
      <c r="C319" s="9" t="s">
        <v>356</v>
      </c>
      <c r="D319" s="9" t="s">
        <v>357</v>
      </c>
      <c r="E319" s="9" t="s">
        <v>358</v>
      </c>
      <c r="F319">
        <v>60.472000000000001</v>
      </c>
      <c r="G319">
        <v>8.4688999999999997</v>
      </c>
      <c r="O319" s="77" t="s">
        <v>359</v>
      </c>
      <c r="Q319" t="s">
        <v>42</v>
      </c>
      <c r="U319" s="9" t="s">
        <v>350</v>
      </c>
      <c r="V319" s="53" t="s">
        <v>351</v>
      </c>
      <c r="W319" s="53" t="s">
        <v>352</v>
      </c>
      <c r="AC319">
        <v>191</v>
      </c>
      <c r="AD319" t="s">
        <v>47</v>
      </c>
      <c r="AE319">
        <v>35200</v>
      </c>
      <c r="AF319">
        <v>53200</v>
      </c>
    </row>
    <row r="320" spans="1:38" ht="45">
      <c r="A320">
        <v>36</v>
      </c>
      <c r="B320">
        <v>314</v>
      </c>
      <c r="C320" s="9" t="s">
        <v>356</v>
      </c>
      <c r="D320" s="9" t="s">
        <v>357</v>
      </c>
      <c r="E320" s="9" t="s">
        <v>358</v>
      </c>
      <c r="F320">
        <v>60.472000000000001</v>
      </c>
      <c r="G320">
        <v>8.4688999999999997</v>
      </c>
      <c r="O320" s="77" t="s">
        <v>359</v>
      </c>
      <c r="Q320" t="s">
        <v>42</v>
      </c>
      <c r="U320" s="9" t="s">
        <v>350</v>
      </c>
      <c r="V320" s="53" t="s">
        <v>351</v>
      </c>
      <c r="W320" s="53" t="s">
        <v>352</v>
      </c>
      <c r="AC320">
        <v>191</v>
      </c>
      <c r="AD320" t="s">
        <v>47</v>
      </c>
      <c r="AE320">
        <v>40000</v>
      </c>
      <c r="AF320">
        <v>53200</v>
      </c>
    </row>
    <row r="321" spans="1:34" ht="45" hidden="1">
      <c r="A321">
        <v>37</v>
      </c>
      <c r="B321">
        <v>315</v>
      </c>
      <c r="C321" s="9" t="s">
        <v>360</v>
      </c>
      <c r="D321" s="9" t="s">
        <v>338</v>
      </c>
      <c r="E321" s="9" t="s">
        <v>361</v>
      </c>
      <c r="F321">
        <v>56.2639</v>
      </c>
      <c r="G321">
        <v>9.5017999999999994</v>
      </c>
      <c r="O321" s="77" t="s">
        <v>110</v>
      </c>
      <c r="Q321" t="s">
        <v>42</v>
      </c>
      <c r="U321" s="9" t="s">
        <v>350</v>
      </c>
      <c r="V321" s="53" t="s">
        <v>351</v>
      </c>
      <c r="W321" s="53" t="s">
        <v>352</v>
      </c>
      <c r="AC321">
        <v>191</v>
      </c>
      <c r="AD321" t="s">
        <v>47</v>
      </c>
      <c r="AE321">
        <v>4130</v>
      </c>
      <c r="AF321">
        <v>5360</v>
      </c>
      <c r="AG321">
        <v>0.19800000000000001</v>
      </c>
      <c r="AH321">
        <v>0.19800000000000001</v>
      </c>
    </row>
    <row r="322" spans="1:34" ht="45" hidden="1">
      <c r="A322">
        <v>37</v>
      </c>
      <c r="B322">
        <v>316</v>
      </c>
      <c r="C322" s="9" t="s">
        <v>360</v>
      </c>
      <c r="D322" s="9" t="s">
        <v>338</v>
      </c>
      <c r="E322" s="9" t="s">
        <v>361</v>
      </c>
      <c r="F322">
        <v>56.2639</v>
      </c>
      <c r="G322">
        <v>9.5017999999999994</v>
      </c>
      <c r="O322" s="77" t="s">
        <v>110</v>
      </c>
      <c r="Q322" t="s">
        <v>42</v>
      </c>
      <c r="U322" s="9" t="s">
        <v>350</v>
      </c>
      <c r="V322" s="53" t="s">
        <v>351</v>
      </c>
      <c r="W322" s="53" t="s">
        <v>352</v>
      </c>
      <c r="AC322">
        <v>191</v>
      </c>
      <c r="AD322" t="s">
        <v>47</v>
      </c>
      <c r="AE322">
        <v>5180</v>
      </c>
      <c r="AF322">
        <v>5360</v>
      </c>
      <c r="AG322">
        <v>0.19800000000000001</v>
      </c>
      <c r="AH322">
        <v>0.19800000000000001</v>
      </c>
    </row>
    <row r="323" spans="1:34" ht="45" hidden="1">
      <c r="A323">
        <v>37</v>
      </c>
      <c r="B323">
        <v>317</v>
      </c>
      <c r="C323" s="9" t="s">
        <v>360</v>
      </c>
      <c r="D323" s="9" t="s">
        <v>338</v>
      </c>
      <c r="E323" s="9" t="s">
        <v>361</v>
      </c>
      <c r="F323">
        <v>56.2639</v>
      </c>
      <c r="G323">
        <v>9.5017999999999994</v>
      </c>
      <c r="O323" s="77" t="s">
        <v>110</v>
      </c>
      <c r="Q323" t="s">
        <v>42</v>
      </c>
      <c r="U323" s="9" t="s">
        <v>350</v>
      </c>
      <c r="V323" s="53" t="s">
        <v>351</v>
      </c>
      <c r="W323" s="53" t="s">
        <v>352</v>
      </c>
      <c r="AC323">
        <v>191</v>
      </c>
      <c r="AD323" t="s">
        <v>47</v>
      </c>
      <c r="AE323">
        <v>5150</v>
      </c>
      <c r="AF323">
        <v>5360</v>
      </c>
      <c r="AG323">
        <v>0.19800000000000001</v>
      </c>
      <c r="AH323">
        <v>0.19800000000000001</v>
      </c>
    </row>
    <row r="324" spans="1:34" ht="45" hidden="1">
      <c r="A324">
        <v>37</v>
      </c>
      <c r="B324">
        <v>318</v>
      </c>
      <c r="C324" s="9" t="s">
        <v>360</v>
      </c>
      <c r="D324" s="9" t="s">
        <v>338</v>
      </c>
      <c r="E324" s="9" t="s">
        <v>361</v>
      </c>
      <c r="F324">
        <v>56.2639</v>
      </c>
      <c r="G324">
        <v>9.5017999999999994</v>
      </c>
      <c r="O324" s="77" t="s">
        <v>110</v>
      </c>
      <c r="Q324" t="s">
        <v>42</v>
      </c>
      <c r="U324" s="9" t="s">
        <v>350</v>
      </c>
      <c r="V324" s="53" t="s">
        <v>351</v>
      </c>
      <c r="W324" s="53" t="s">
        <v>352</v>
      </c>
      <c r="AC324">
        <v>191</v>
      </c>
      <c r="AD324" t="s">
        <v>47</v>
      </c>
      <c r="AE324">
        <v>4870</v>
      </c>
      <c r="AF324">
        <v>5360</v>
      </c>
      <c r="AG324">
        <v>0.19800000000000001</v>
      </c>
      <c r="AH324">
        <v>0.19800000000000001</v>
      </c>
    </row>
    <row r="325" spans="1:34" ht="45" hidden="1">
      <c r="A325">
        <v>37</v>
      </c>
      <c r="B325">
        <v>319</v>
      </c>
      <c r="C325" s="9" t="s">
        <v>360</v>
      </c>
      <c r="D325" s="9" t="s">
        <v>338</v>
      </c>
      <c r="E325" s="9" t="s">
        <v>361</v>
      </c>
      <c r="F325">
        <v>56.2639</v>
      </c>
      <c r="G325">
        <v>9.5017999999999994</v>
      </c>
      <c r="O325" s="77" t="s">
        <v>110</v>
      </c>
      <c r="Q325" t="s">
        <v>42</v>
      </c>
      <c r="U325" s="9" t="s">
        <v>350</v>
      </c>
      <c r="V325" s="53" t="s">
        <v>351</v>
      </c>
      <c r="W325" s="53" t="s">
        <v>352</v>
      </c>
      <c r="AC325">
        <v>191</v>
      </c>
      <c r="AD325" t="s">
        <v>47</v>
      </c>
      <c r="AE325">
        <v>5300</v>
      </c>
      <c r="AF325">
        <v>5360</v>
      </c>
      <c r="AG325">
        <v>0.19800000000000001</v>
      </c>
      <c r="AH325">
        <v>0.19800000000000001</v>
      </c>
    </row>
    <row r="326" spans="1:34" ht="45" hidden="1">
      <c r="A326">
        <v>37</v>
      </c>
      <c r="B326">
        <v>320</v>
      </c>
      <c r="C326" s="9" t="s">
        <v>360</v>
      </c>
      <c r="D326" s="9" t="s">
        <v>338</v>
      </c>
      <c r="E326" s="9" t="s">
        <v>361</v>
      </c>
      <c r="F326">
        <v>56.2639</v>
      </c>
      <c r="G326">
        <v>9.5017999999999994</v>
      </c>
      <c r="O326" s="77" t="s">
        <v>110</v>
      </c>
      <c r="Q326" t="s">
        <v>42</v>
      </c>
      <c r="U326" s="9" t="s">
        <v>350</v>
      </c>
      <c r="V326" s="53" t="s">
        <v>351</v>
      </c>
      <c r="W326" s="53" t="s">
        <v>352</v>
      </c>
      <c r="AC326">
        <v>191</v>
      </c>
      <c r="AD326" t="s">
        <v>47</v>
      </c>
      <c r="AE326">
        <v>5590</v>
      </c>
      <c r="AF326">
        <v>5360</v>
      </c>
      <c r="AG326">
        <v>0.19800000000000001</v>
      </c>
      <c r="AH326">
        <v>0.19800000000000001</v>
      </c>
    </row>
    <row r="327" spans="1:34" ht="45" hidden="1">
      <c r="A327">
        <v>37</v>
      </c>
      <c r="B327">
        <v>321</v>
      </c>
      <c r="C327" s="9" t="s">
        <v>360</v>
      </c>
      <c r="D327" s="9" t="s">
        <v>338</v>
      </c>
      <c r="E327" s="9" t="s">
        <v>361</v>
      </c>
      <c r="F327">
        <v>56.2639</v>
      </c>
      <c r="G327">
        <v>9.5017999999999994</v>
      </c>
      <c r="O327" s="77" t="s">
        <v>110</v>
      </c>
      <c r="Q327" t="s">
        <v>42</v>
      </c>
      <c r="U327" s="9" t="s">
        <v>350</v>
      </c>
      <c r="V327" s="53" t="s">
        <v>351</v>
      </c>
      <c r="W327" s="53" t="s">
        <v>352</v>
      </c>
      <c r="AC327">
        <v>191</v>
      </c>
      <c r="AD327" t="s">
        <v>47</v>
      </c>
      <c r="AE327">
        <v>5310</v>
      </c>
      <c r="AF327">
        <v>5360</v>
      </c>
      <c r="AG327">
        <v>0.19800000000000001</v>
      </c>
      <c r="AH327">
        <v>0.19800000000000001</v>
      </c>
    </row>
    <row r="328" spans="1:34" ht="45" hidden="1">
      <c r="A328">
        <v>37</v>
      </c>
      <c r="B328">
        <v>322</v>
      </c>
      <c r="C328" s="9" t="s">
        <v>360</v>
      </c>
      <c r="D328" s="9" t="s">
        <v>338</v>
      </c>
      <c r="E328" s="9" t="s">
        <v>361</v>
      </c>
      <c r="F328">
        <v>56.2639</v>
      </c>
      <c r="G328">
        <v>9.5017999999999994</v>
      </c>
      <c r="O328" s="77" t="s">
        <v>110</v>
      </c>
      <c r="Q328" t="s">
        <v>42</v>
      </c>
      <c r="U328" s="9" t="s">
        <v>350</v>
      </c>
      <c r="V328" s="53" t="s">
        <v>351</v>
      </c>
      <c r="W328" s="53" t="s">
        <v>352</v>
      </c>
      <c r="AC328">
        <v>191</v>
      </c>
      <c r="AD328" t="s">
        <v>47</v>
      </c>
      <c r="AE328">
        <v>5800</v>
      </c>
      <c r="AF328">
        <v>5360</v>
      </c>
      <c r="AG328">
        <v>0.19800000000000001</v>
      </c>
      <c r="AH328">
        <v>0.19800000000000001</v>
      </c>
    </row>
    <row r="329" spans="1:34" ht="45">
      <c r="A329">
        <v>38</v>
      </c>
      <c r="B329">
        <v>323</v>
      </c>
      <c r="C329" s="9" t="s">
        <v>362</v>
      </c>
      <c r="D329" s="9" t="s">
        <v>363</v>
      </c>
      <c r="E329" s="9" t="s">
        <v>364</v>
      </c>
      <c r="F329">
        <v>55.169400000000003</v>
      </c>
      <c r="G329">
        <v>23.8813</v>
      </c>
      <c r="O329" s="77" t="s">
        <v>125</v>
      </c>
      <c r="Q329" t="s">
        <v>42</v>
      </c>
      <c r="U329" s="9" t="s">
        <v>350</v>
      </c>
      <c r="V329" s="53" t="s">
        <v>351</v>
      </c>
      <c r="W329" s="53" t="s">
        <v>352</v>
      </c>
      <c r="AC329">
        <v>191</v>
      </c>
      <c r="AD329" t="s">
        <v>47</v>
      </c>
      <c r="AE329">
        <v>3030</v>
      </c>
      <c r="AF329">
        <v>5990</v>
      </c>
    </row>
    <row r="330" spans="1:34" ht="45">
      <c r="A330">
        <v>38</v>
      </c>
      <c r="B330">
        <v>324</v>
      </c>
      <c r="C330" s="9" t="s">
        <v>362</v>
      </c>
      <c r="D330" s="9" t="s">
        <v>363</v>
      </c>
      <c r="E330" s="9" t="s">
        <v>364</v>
      </c>
      <c r="F330">
        <v>55.169400000000003</v>
      </c>
      <c r="G330">
        <v>23.8813</v>
      </c>
      <c r="O330" s="77" t="s">
        <v>125</v>
      </c>
      <c r="Q330" t="s">
        <v>42</v>
      </c>
      <c r="U330" s="9" t="s">
        <v>350</v>
      </c>
      <c r="V330" s="53" t="s">
        <v>351</v>
      </c>
      <c r="W330" s="53" t="s">
        <v>352</v>
      </c>
      <c r="AC330">
        <v>191</v>
      </c>
      <c r="AD330" t="s">
        <v>47</v>
      </c>
      <c r="AE330">
        <v>3680</v>
      </c>
      <c r="AF330">
        <v>5990</v>
      </c>
    </row>
    <row r="331" spans="1:34" ht="45">
      <c r="A331">
        <v>38</v>
      </c>
      <c r="B331">
        <v>325</v>
      </c>
      <c r="C331" s="9" t="s">
        <v>362</v>
      </c>
      <c r="D331" s="9" t="s">
        <v>363</v>
      </c>
      <c r="E331" s="9" t="s">
        <v>364</v>
      </c>
      <c r="F331">
        <v>55.169400000000003</v>
      </c>
      <c r="G331">
        <v>23.8813</v>
      </c>
      <c r="O331" s="77" t="s">
        <v>125</v>
      </c>
      <c r="Q331" t="s">
        <v>42</v>
      </c>
      <c r="U331" s="9" t="s">
        <v>350</v>
      </c>
      <c r="V331" s="53" t="s">
        <v>351</v>
      </c>
      <c r="W331" s="53" t="s">
        <v>352</v>
      </c>
      <c r="AC331">
        <v>191</v>
      </c>
      <c r="AD331" t="s">
        <v>47</v>
      </c>
      <c r="AE331">
        <v>4270</v>
      </c>
      <c r="AF331">
        <v>5990</v>
      </c>
    </row>
    <row r="332" spans="1:34" ht="45">
      <c r="A332">
        <v>38</v>
      </c>
      <c r="B332">
        <v>326</v>
      </c>
      <c r="C332" s="9" t="s">
        <v>362</v>
      </c>
      <c r="D332" s="9" t="s">
        <v>363</v>
      </c>
      <c r="E332" s="9" t="s">
        <v>364</v>
      </c>
      <c r="F332">
        <v>55.169400000000003</v>
      </c>
      <c r="G332">
        <v>23.8813</v>
      </c>
      <c r="O332" s="77" t="s">
        <v>125</v>
      </c>
      <c r="Q332" t="s">
        <v>42</v>
      </c>
      <c r="U332" s="9" t="s">
        <v>350</v>
      </c>
      <c r="V332" s="53" t="s">
        <v>351</v>
      </c>
      <c r="W332" s="53" t="s">
        <v>352</v>
      </c>
      <c r="AC332">
        <v>191</v>
      </c>
      <c r="AD332" t="s">
        <v>47</v>
      </c>
      <c r="AE332">
        <v>5860</v>
      </c>
      <c r="AF332">
        <v>8340</v>
      </c>
    </row>
    <row r="333" spans="1:34" ht="45">
      <c r="A333">
        <v>38</v>
      </c>
      <c r="B333">
        <v>327</v>
      </c>
      <c r="C333" s="9" t="s">
        <v>362</v>
      </c>
      <c r="D333" s="9" t="s">
        <v>363</v>
      </c>
      <c r="E333" s="9" t="s">
        <v>364</v>
      </c>
      <c r="F333">
        <v>55.169400000000003</v>
      </c>
      <c r="G333">
        <v>23.8813</v>
      </c>
      <c r="O333" s="77" t="s">
        <v>125</v>
      </c>
      <c r="Q333" t="s">
        <v>42</v>
      </c>
      <c r="U333" s="9" t="s">
        <v>350</v>
      </c>
      <c r="V333" s="53" t="s">
        <v>351</v>
      </c>
      <c r="W333" s="53" t="s">
        <v>352</v>
      </c>
      <c r="AC333">
        <v>191</v>
      </c>
      <c r="AD333" t="s">
        <v>47</v>
      </c>
      <c r="AE333">
        <v>6000</v>
      </c>
      <c r="AF333">
        <v>8340</v>
      </c>
    </row>
    <row r="334" spans="1:34" ht="45">
      <c r="A334">
        <v>38</v>
      </c>
      <c r="B334">
        <v>328</v>
      </c>
      <c r="C334" s="9" t="s">
        <v>362</v>
      </c>
      <c r="D334" s="9" t="s">
        <v>363</v>
      </c>
      <c r="E334" s="9" t="s">
        <v>364</v>
      </c>
      <c r="F334">
        <v>55.169400000000003</v>
      </c>
      <c r="G334">
        <v>23.8813</v>
      </c>
      <c r="O334" s="77" t="s">
        <v>125</v>
      </c>
      <c r="Q334" t="s">
        <v>42</v>
      </c>
      <c r="U334" s="9" t="s">
        <v>350</v>
      </c>
      <c r="V334" s="53" t="s">
        <v>351</v>
      </c>
      <c r="W334" s="53" t="s">
        <v>352</v>
      </c>
      <c r="AC334">
        <v>191</v>
      </c>
      <c r="AD334" t="s">
        <v>47</v>
      </c>
      <c r="AE334">
        <v>6430</v>
      </c>
      <c r="AF334">
        <v>8340</v>
      </c>
    </row>
    <row r="335" spans="1:34" ht="45" hidden="1">
      <c r="A335">
        <v>39</v>
      </c>
      <c r="B335">
        <v>329</v>
      </c>
      <c r="C335" s="9" t="s">
        <v>365</v>
      </c>
      <c r="D335" s="9" t="s">
        <v>366</v>
      </c>
      <c r="E335" s="9" t="s">
        <v>367</v>
      </c>
      <c r="F335">
        <v>60.1282</v>
      </c>
      <c r="G335">
        <v>18.6435</v>
      </c>
      <c r="O335" s="77" t="s">
        <v>138</v>
      </c>
      <c r="Q335" t="s">
        <v>42</v>
      </c>
      <c r="U335" s="9" t="s">
        <v>350</v>
      </c>
      <c r="V335" s="53" t="s">
        <v>351</v>
      </c>
      <c r="W335" s="53" t="s">
        <v>352</v>
      </c>
      <c r="AC335">
        <v>191</v>
      </c>
      <c r="AD335" t="s">
        <v>47</v>
      </c>
      <c r="AE335">
        <v>4356.7</v>
      </c>
      <c r="AF335">
        <v>4487</v>
      </c>
      <c r="AG335">
        <v>0.52790000000000004</v>
      </c>
      <c r="AH335">
        <v>0.155</v>
      </c>
    </row>
    <row r="336" spans="1:34" ht="45" hidden="1">
      <c r="A336">
        <v>39</v>
      </c>
      <c r="B336">
        <v>330</v>
      </c>
      <c r="C336" s="9" t="s">
        <v>365</v>
      </c>
      <c r="D336" s="9" t="s">
        <v>366</v>
      </c>
      <c r="E336" s="9" t="s">
        <v>367</v>
      </c>
      <c r="F336">
        <v>60.1282</v>
      </c>
      <c r="G336">
        <v>18.6435</v>
      </c>
      <c r="O336" s="77" t="s">
        <v>138</v>
      </c>
      <c r="Q336" t="s">
        <v>42</v>
      </c>
      <c r="U336" s="9" t="s">
        <v>350</v>
      </c>
      <c r="V336" s="53" t="s">
        <v>351</v>
      </c>
      <c r="W336" s="53" t="s">
        <v>352</v>
      </c>
      <c r="AC336">
        <v>191</v>
      </c>
      <c r="AD336" t="s">
        <v>47</v>
      </c>
      <c r="AE336">
        <v>4540</v>
      </c>
      <c r="AF336">
        <v>4487</v>
      </c>
      <c r="AG336">
        <v>0.26910000000000001</v>
      </c>
      <c r="AH336">
        <v>0.155</v>
      </c>
    </row>
    <row r="337" spans="1:34" ht="45" hidden="1">
      <c r="A337">
        <v>39</v>
      </c>
      <c r="B337">
        <v>331</v>
      </c>
      <c r="C337" s="9" t="s">
        <v>365</v>
      </c>
      <c r="D337" s="9" t="s">
        <v>366</v>
      </c>
      <c r="E337" s="9" t="s">
        <v>367</v>
      </c>
      <c r="F337">
        <v>60.1282</v>
      </c>
      <c r="G337">
        <v>18.6435</v>
      </c>
      <c r="O337" s="77" t="s">
        <v>138</v>
      </c>
      <c r="Q337" t="s">
        <v>42</v>
      </c>
      <c r="U337" s="9" t="s">
        <v>350</v>
      </c>
      <c r="V337" s="53" t="s">
        <v>351</v>
      </c>
      <c r="W337" s="53" t="s">
        <v>352</v>
      </c>
      <c r="AC337">
        <v>191</v>
      </c>
      <c r="AD337" t="s">
        <v>47</v>
      </c>
      <c r="AE337">
        <v>4486.7</v>
      </c>
      <c r="AF337">
        <v>4487</v>
      </c>
      <c r="AG337">
        <v>0.72</v>
      </c>
      <c r="AH337">
        <v>0.155</v>
      </c>
    </row>
    <row r="338" spans="1:34" ht="45" hidden="1">
      <c r="A338">
        <v>39</v>
      </c>
      <c r="B338">
        <v>332</v>
      </c>
      <c r="C338" s="9" t="s">
        <v>365</v>
      </c>
      <c r="D338" s="9" t="s">
        <v>366</v>
      </c>
      <c r="E338" s="9" t="s">
        <v>367</v>
      </c>
      <c r="F338">
        <v>60.1282</v>
      </c>
      <c r="G338">
        <v>18.6435</v>
      </c>
      <c r="O338" s="77" t="s">
        <v>138</v>
      </c>
      <c r="Q338" t="s">
        <v>42</v>
      </c>
      <c r="U338" s="9" t="s">
        <v>350</v>
      </c>
      <c r="V338" s="53" t="s">
        <v>351</v>
      </c>
      <c r="W338" s="53" t="s">
        <v>352</v>
      </c>
      <c r="AC338">
        <v>191</v>
      </c>
      <c r="AD338" t="s">
        <v>47</v>
      </c>
      <c r="AE338">
        <v>4190</v>
      </c>
      <c r="AF338">
        <v>4487</v>
      </c>
      <c r="AG338">
        <v>0.26850000000000002</v>
      </c>
      <c r="AH338">
        <v>0.155</v>
      </c>
    </row>
    <row r="339" spans="1:34" ht="45" hidden="1">
      <c r="A339">
        <v>39</v>
      </c>
      <c r="B339">
        <v>333</v>
      </c>
      <c r="C339" s="9" t="s">
        <v>365</v>
      </c>
      <c r="D339" s="9" t="s">
        <v>366</v>
      </c>
      <c r="E339" s="9" t="s">
        <v>367</v>
      </c>
      <c r="F339">
        <v>60.1282</v>
      </c>
      <c r="G339">
        <v>18.6435</v>
      </c>
      <c r="O339" s="77" t="s">
        <v>138</v>
      </c>
      <c r="Q339" t="s">
        <v>42</v>
      </c>
      <c r="U339" s="9" t="s">
        <v>350</v>
      </c>
      <c r="V339" s="53" t="s">
        <v>351</v>
      </c>
      <c r="W339" s="53" t="s">
        <v>352</v>
      </c>
      <c r="AC339">
        <v>191</v>
      </c>
      <c r="AD339" t="s">
        <v>47</v>
      </c>
      <c r="AE339">
        <v>2430</v>
      </c>
      <c r="AF339">
        <v>3153.3</v>
      </c>
      <c r="AG339">
        <v>0.42530000000000001</v>
      </c>
      <c r="AH339">
        <v>0.51319999999999999</v>
      </c>
    </row>
    <row r="340" spans="1:34" ht="45" hidden="1">
      <c r="A340">
        <v>39</v>
      </c>
      <c r="B340">
        <v>334</v>
      </c>
      <c r="C340" s="9" t="s">
        <v>365</v>
      </c>
      <c r="D340" s="9" t="s">
        <v>366</v>
      </c>
      <c r="E340" s="9" t="s">
        <v>367</v>
      </c>
      <c r="F340">
        <v>60.1282</v>
      </c>
      <c r="G340">
        <v>18.6435</v>
      </c>
      <c r="O340" s="77" t="s">
        <v>138</v>
      </c>
      <c r="Q340" t="s">
        <v>42</v>
      </c>
      <c r="U340" s="9" t="s">
        <v>350</v>
      </c>
      <c r="V340" s="53" t="s">
        <v>351</v>
      </c>
      <c r="W340" s="53" t="s">
        <v>352</v>
      </c>
      <c r="AC340">
        <v>191</v>
      </c>
      <c r="AD340" t="s">
        <v>47</v>
      </c>
      <c r="AE340">
        <v>2760</v>
      </c>
      <c r="AF340">
        <v>3153.3</v>
      </c>
      <c r="AG340">
        <v>0.1353</v>
      </c>
      <c r="AH340">
        <v>0.51319999999999999</v>
      </c>
    </row>
    <row r="341" spans="1:34" ht="45" hidden="1">
      <c r="A341">
        <v>39</v>
      </c>
      <c r="B341">
        <v>335</v>
      </c>
      <c r="C341" s="9" t="s">
        <v>365</v>
      </c>
      <c r="D341" s="9" t="s">
        <v>366</v>
      </c>
      <c r="E341" s="9" t="s">
        <v>367</v>
      </c>
      <c r="F341">
        <v>60.1282</v>
      </c>
      <c r="G341">
        <v>18.6435</v>
      </c>
      <c r="O341" s="77" t="s">
        <v>138</v>
      </c>
      <c r="Q341" t="s">
        <v>42</v>
      </c>
      <c r="U341" s="9" t="s">
        <v>350</v>
      </c>
      <c r="V341" s="53" t="s">
        <v>351</v>
      </c>
      <c r="W341" s="53" t="s">
        <v>352</v>
      </c>
      <c r="AC341">
        <v>191</v>
      </c>
      <c r="AD341" t="s">
        <v>47</v>
      </c>
      <c r="AE341">
        <v>2820</v>
      </c>
      <c r="AF341">
        <v>3153.3</v>
      </c>
      <c r="AG341">
        <v>0.37319999999999998</v>
      </c>
      <c r="AH341">
        <v>0.51319999999999999</v>
      </c>
    </row>
    <row r="342" spans="1:34" ht="45" hidden="1">
      <c r="A342">
        <v>39</v>
      </c>
      <c r="B342">
        <v>336</v>
      </c>
      <c r="C342" s="9" t="s">
        <v>365</v>
      </c>
      <c r="D342" s="9" t="s">
        <v>366</v>
      </c>
      <c r="E342" s="9" t="s">
        <v>367</v>
      </c>
      <c r="F342">
        <v>60.1282</v>
      </c>
      <c r="G342">
        <v>18.6435</v>
      </c>
      <c r="O342" s="77" t="s">
        <v>138</v>
      </c>
      <c r="Q342" t="s">
        <v>42</v>
      </c>
      <c r="U342" s="9" t="s">
        <v>350</v>
      </c>
      <c r="V342" s="53" t="s">
        <v>351</v>
      </c>
      <c r="W342" s="53" t="s">
        <v>352</v>
      </c>
      <c r="AC342">
        <v>191</v>
      </c>
      <c r="AD342" t="s">
        <v>47</v>
      </c>
      <c r="AE342">
        <v>2923.3</v>
      </c>
      <c r="AF342">
        <v>3153.3</v>
      </c>
      <c r="AG342">
        <v>0.4163</v>
      </c>
      <c r="AH342">
        <v>0.51319999999999999</v>
      </c>
    </row>
    <row r="343" spans="1:34" ht="45">
      <c r="A343">
        <v>39</v>
      </c>
      <c r="B343">
        <v>337</v>
      </c>
      <c r="C343" s="9" t="s">
        <v>365</v>
      </c>
      <c r="D343" s="9" t="s">
        <v>366</v>
      </c>
      <c r="E343" s="9" t="s">
        <v>367</v>
      </c>
      <c r="F343">
        <v>60.1282</v>
      </c>
      <c r="G343">
        <v>18.6435</v>
      </c>
      <c r="O343" s="77" t="s">
        <v>138</v>
      </c>
      <c r="Q343" t="s">
        <v>42</v>
      </c>
      <c r="U343" s="9" t="s">
        <v>350</v>
      </c>
      <c r="V343" s="53" t="s">
        <v>351</v>
      </c>
      <c r="W343" s="53" t="s">
        <v>352</v>
      </c>
      <c r="AC343">
        <v>191</v>
      </c>
      <c r="AD343" t="s">
        <v>47</v>
      </c>
      <c r="AE343" s="61">
        <v>4333.3</v>
      </c>
      <c r="AF343">
        <v>4850</v>
      </c>
      <c r="AG343">
        <v>0.71909999999999996</v>
      </c>
    </row>
    <row r="344" spans="1:34" ht="45">
      <c r="A344">
        <v>39</v>
      </c>
      <c r="B344">
        <v>338</v>
      </c>
      <c r="C344" s="9" t="s">
        <v>365</v>
      </c>
      <c r="D344" s="9" t="s">
        <v>366</v>
      </c>
      <c r="E344" s="9" t="s">
        <v>367</v>
      </c>
      <c r="F344">
        <v>60.1282</v>
      </c>
      <c r="G344">
        <v>18.6435</v>
      </c>
      <c r="O344" s="77" t="s">
        <v>138</v>
      </c>
      <c r="Q344" t="s">
        <v>42</v>
      </c>
      <c r="U344" s="9" t="s">
        <v>350</v>
      </c>
      <c r="V344" s="53" t="s">
        <v>351</v>
      </c>
      <c r="W344" s="53" t="s">
        <v>352</v>
      </c>
      <c r="AC344">
        <v>191</v>
      </c>
      <c r="AD344" t="s">
        <v>47</v>
      </c>
      <c r="AE344">
        <v>4576.7</v>
      </c>
      <c r="AF344">
        <v>4850</v>
      </c>
      <c r="AG344">
        <v>0.96440000000000003</v>
      </c>
    </row>
    <row r="345" spans="1:34" ht="45">
      <c r="A345">
        <v>39</v>
      </c>
      <c r="B345">
        <v>339</v>
      </c>
      <c r="C345" s="9" t="s">
        <v>365</v>
      </c>
      <c r="D345" s="9" t="s">
        <v>366</v>
      </c>
      <c r="E345" s="9" t="s">
        <v>367</v>
      </c>
      <c r="F345">
        <v>60.1282</v>
      </c>
      <c r="G345">
        <v>18.6435</v>
      </c>
      <c r="O345" s="77" t="s">
        <v>138</v>
      </c>
      <c r="Q345" t="s">
        <v>42</v>
      </c>
      <c r="U345" s="9" t="s">
        <v>350</v>
      </c>
      <c r="V345" s="53" t="s">
        <v>351</v>
      </c>
      <c r="W345" s="53" t="s">
        <v>352</v>
      </c>
      <c r="AC345">
        <v>191</v>
      </c>
      <c r="AD345" t="s">
        <v>47</v>
      </c>
      <c r="AE345">
        <v>4813.3</v>
      </c>
      <c r="AF345">
        <v>4850</v>
      </c>
      <c r="AG345">
        <v>0.504</v>
      </c>
    </row>
    <row r="346" spans="1:34" ht="45">
      <c r="A346">
        <v>39</v>
      </c>
      <c r="B346">
        <v>340</v>
      </c>
      <c r="C346" s="9" t="s">
        <v>365</v>
      </c>
      <c r="D346" s="9" t="s">
        <v>366</v>
      </c>
      <c r="E346" s="9" t="s">
        <v>367</v>
      </c>
      <c r="F346">
        <v>60.1282</v>
      </c>
      <c r="G346">
        <v>18.6435</v>
      </c>
      <c r="O346" s="77" t="s">
        <v>138</v>
      </c>
      <c r="Q346" t="s">
        <v>42</v>
      </c>
      <c r="U346" s="9" t="s">
        <v>350</v>
      </c>
      <c r="V346" s="53" t="s">
        <v>351</v>
      </c>
      <c r="W346" s="53" t="s">
        <v>352</v>
      </c>
      <c r="AC346">
        <v>191</v>
      </c>
      <c r="AD346" t="s">
        <v>47</v>
      </c>
      <c r="AE346">
        <v>4316.7</v>
      </c>
      <c r="AF346">
        <v>4850</v>
      </c>
      <c r="AG346">
        <v>0.87319999999999998</v>
      </c>
    </row>
    <row r="347" spans="1:34" ht="45" hidden="1">
      <c r="A347">
        <v>39</v>
      </c>
      <c r="B347">
        <v>341</v>
      </c>
      <c r="C347" s="9" t="s">
        <v>365</v>
      </c>
      <c r="D347" s="9" t="s">
        <v>366</v>
      </c>
      <c r="E347" s="9" t="s">
        <v>367</v>
      </c>
      <c r="F347">
        <v>60.1282</v>
      </c>
      <c r="G347">
        <v>18.6435</v>
      </c>
      <c r="O347" s="77" t="s">
        <v>138</v>
      </c>
      <c r="Q347" t="s">
        <v>42</v>
      </c>
      <c r="U347" s="9" t="s">
        <v>350</v>
      </c>
      <c r="V347" s="53" t="s">
        <v>351</v>
      </c>
      <c r="W347" s="53" t="s">
        <v>352</v>
      </c>
      <c r="AC347">
        <v>191</v>
      </c>
      <c r="AD347" t="s">
        <v>47</v>
      </c>
      <c r="AE347">
        <v>3450</v>
      </c>
      <c r="AF347">
        <v>3680</v>
      </c>
      <c r="AG347">
        <v>0.76490000000000002</v>
      </c>
      <c r="AH347">
        <v>0.67510000000000003</v>
      </c>
    </row>
    <row r="348" spans="1:34" ht="45" hidden="1">
      <c r="A348">
        <v>39</v>
      </c>
      <c r="B348">
        <v>342</v>
      </c>
      <c r="C348" s="9" t="s">
        <v>365</v>
      </c>
      <c r="D348" s="9" t="s">
        <v>366</v>
      </c>
      <c r="E348" s="9" t="s">
        <v>367</v>
      </c>
      <c r="F348">
        <v>60.1282</v>
      </c>
      <c r="G348">
        <v>18.6435</v>
      </c>
      <c r="O348" s="77" t="s">
        <v>138</v>
      </c>
      <c r="Q348" t="s">
        <v>42</v>
      </c>
      <c r="U348" s="9" t="s">
        <v>350</v>
      </c>
      <c r="V348" s="53" t="s">
        <v>351</v>
      </c>
      <c r="W348" s="53" t="s">
        <v>352</v>
      </c>
      <c r="AC348">
        <v>191</v>
      </c>
      <c r="AD348" t="s">
        <v>47</v>
      </c>
      <c r="AE348">
        <v>3610</v>
      </c>
      <c r="AF348">
        <v>3680</v>
      </c>
      <c r="AG348">
        <v>1027813213</v>
      </c>
      <c r="AH348">
        <v>0.67510000000000003</v>
      </c>
    </row>
    <row r="349" spans="1:34" ht="45" hidden="1">
      <c r="A349">
        <v>39</v>
      </c>
      <c r="B349">
        <v>343</v>
      </c>
      <c r="C349" s="9" t="s">
        <v>365</v>
      </c>
      <c r="D349" s="9" t="s">
        <v>366</v>
      </c>
      <c r="E349" s="9" t="s">
        <v>367</v>
      </c>
      <c r="F349">
        <v>60.1282</v>
      </c>
      <c r="G349">
        <v>18.6435</v>
      </c>
      <c r="O349" s="77" t="s">
        <v>138</v>
      </c>
      <c r="Q349" t="s">
        <v>42</v>
      </c>
      <c r="U349" s="9" t="s">
        <v>350</v>
      </c>
      <c r="V349" s="53" t="s">
        <v>351</v>
      </c>
      <c r="W349" s="53" t="s">
        <v>352</v>
      </c>
      <c r="AC349">
        <v>191</v>
      </c>
      <c r="AD349" t="s">
        <v>47</v>
      </c>
      <c r="AE349">
        <v>3816.7</v>
      </c>
      <c r="AF349">
        <v>3680</v>
      </c>
      <c r="AG349">
        <v>0.91449999999999998</v>
      </c>
      <c r="AH349">
        <v>0.67510000000000003</v>
      </c>
    </row>
    <row r="350" spans="1:34" ht="45" hidden="1">
      <c r="A350">
        <v>39</v>
      </c>
      <c r="B350">
        <v>344</v>
      </c>
      <c r="C350" s="9" t="s">
        <v>365</v>
      </c>
      <c r="D350" s="9" t="s">
        <v>366</v>
      </c>
      <c r="E350" s="9" t="s">
        <v>367</v>
      </c>
      <c r="F350">
        <v>60.1282</v>
      </c>
      <c r="G350">
        <v>18.6435</v>
      </c>
      <c r="O350" s="77" t="s">
        <v>138</v>
      </c>
      <c r="Q350" t="s">
        <v>42</v>
      </c>
      <c r="U350" s="9" t="s">
        <v>350</v>
      </c>
      <c r="V350" s="53" t="s">
        <v>351</v>
      </c>
      <c r="W350" s="53" t="s">
        <v>352</v>
      </c>
      <c r="AC350">
        <v>191</v>
      </c>
      <c r="AD350" t="s">
        <v>47</v>
      </c>
      <c r="AE350">
        <v>3203.3</v>
      </c>
      <c r="AF350">
        <v>3680</v>
      </c>
      <c r="AG350">
        <v>1168431998</v>
      </c>
      <c r="AH350">
        <v>0.67510000000000003</v>
      </c>
    </row>
    <row r="351" spans="1:34" ht="45" hidden="1">
      <c r="A351">
        <v>39</v>
      </c>
      <c r="B351">
        <v>345</v>
      </c>
      <c r="C351" s="9" t="s">
        <v>365</v>
      </c>
      <c r="D351" s="9" t="s">
        <v>366</v>
      </c>
      <c r="E351" s="9" t="s">
        <v>367</v>
      </c>
      <c r="F351">
        <v>60.1282</v>
      </c>
      <c r="G351">
        <v>18.6435</v>
      </c>
      <c r="O351" s="77" t="s">
        <v>138</v>
      </c>
      <c r="Q351" t="s">
        <v>42</v>
      </c>
      <c r="U351" s="9" t="s">
        <v>350</v>
      </c>
      <c r="V351" s="53" t="s">
        <v>351</v>
      </c>
      <c r="W351" s="53" t="s">
        <v>352</v>
      </c>
      <c r="AC351">
        <v>191</v>
      </c>
      <c r="AD351" t="s">
        <v>47</v>
      </c>
      <c r="AE351">
        <v>5170</v>
      </c>
      <c r="AF351">
        <v>5143.3</v>
      </c>
      <c r="AG351">
        <v>0.16520000000000001</v>
      </c>
      <c r="AH351">
        <v>0.13009999999999999</v>
      </c>
    </row>
    <row r="352" spans="1:34" ht="45" hidden="1">
      <c r="A352">
        <v>39</v>
      </c>
      <c r="B352">
        <v>346</v>
      </c>
      <c r="C352" s="9" t="s">
        <v>365</v>
      </c>
      <c r="D352" s="9" t="s">
        <v>366</v>
      </c>
      <c r="E352" s="9" t="s">
        <v>367</v>
      </c>
      <c r="F352">
        <v>60.1282</v>
      </c>
      <c r="G352">
        <v>18.6435</v>
      </c>
      <c r="O352" s="77" t="s">
        <v>138</v>
      </c>
      <c r="Q352" t="s">
        <v>42</v>
      </c>
      <c r="U352" s="9" t="s">
        <v>350</v>
      </c>
      <c r="V352" s="53" t="s">
        <v>351</v>
      </c>
      <c r="W352" s="53" t="s">
        <v>352</v>
      </c>
      <c r="AC352">
        <v>191</v>
      </c>
      <c r="AD352" t="s">
        <v>47</v>
      </c>
      <c r="AE352">
        <v>5223.3</v>
      </c>
      <c r="AF352">
        <v>5143.3</v>
      </c>
      <c r="AG352">
        <v>0.22189999999999999</v>
      </c>
      <c r="AH352">
        <v>0.13009999999999999</v>
      </c>
    </row>
    <row r="353" spans="1:34" ht="45" hidden="1">
      <c r="A353">
        <v>39</v>
      </c>
      <c r="B353">
        <v>347</v>
      </c>
      <c r="C353" s="9" t="s">
        <v>365</v>
      </c>
      <c r="D353" s="9" t="s">
        <v>366</v>
      </c>
      <c r="E353" s="9" t="s">
        <v>367</v>
      </c>
      <c r="F353">
        <v>60.1282</v>
      </c>
      <c r="G353">
        <v>18.6435</v>
      </c>
      <c r="O353" s="77" t="s">
        <v>138</v>
      </c>
      <c r="Q353" t="s">
        <v>42</v>
      </c>
      <c r="U353" s="9" t="s">
        <v>350</v>
      </c>
      <c r="V353" s="53" t="s">
        <v>351</v>
      </c>
      <c r="W353" s="53" t="s">
        <v>352</v>
      </c>
      <c r="AC353">
        <v>191</v>
      </c>
      <c r="AD353" t="s">
        <v>47</v>
      </c>
      <c r="AE353">
        <v>5040</v>
      </c>
      <c r="AF353">
        <v>5143.3</v>
      </c>
      <c r="AG353">
        <v>0.1153</v>
      </c>
      <c r="AH353">
        <v>0.13009999999999999</v>
      </c>
    </row>
    <row r="354" spans="1:34" ht="45" hidden="1">
      <c r="A354">
        <v>39</v>
      </c>
      <c r="B354">
        <v>348</v>
      </c>
      <c r="C354" s="9" t="s">
        <v>365</v>
      </c>
      <c r="D354" s="9" t="s">
        <v>366</v>
      </c>
      <c r="E354" s="9" t="s">
        <v>367</v>
      </c>
      <c r="F354">
        <v>60.1282</v>
      </c>
      <c r="G354">
        <v>18.6435</v>
      </c>
      <c r="O354" s="77" t="s">
        <v>138</v>
      </c>
      <c r="Q354" t="s">
        <v>42</v>
      </c>
      <c r="U354" s="9" t="s">
        <v>350</v>
      </c>
      <c r="V354" s="53" t="s">
        <v>351</v>
      </c>
      <c r="W354" s="53" t="s">
        <v>352</v>
      </c>
      <c r="AC354">
        <v>191</v>
      </c>
      <c r="AD354" t="s">
        <v>47</v>
      </c>
      <c r="AE354">
        <v>4880</v>
      </c>
      <c r="AF354">
        <v>5143.3</v>
      </c>
      <c r="AG354">
        <v>0.17780000000000001</v>
      </c>
      <c r="AH354">
        <v>0.13009999999999999</v>
      </c>
    </row>
    <row r="355" spans="1:34" ht="45" hidden="1">
      <c r="A355">
        <v>39</v>
      </c>
      <c r="B355">
        <v>349</v>
      </c>
      <c r="C355" s="9" t="s">
        <v>365</v>
      </c>
      <c r="D355" s="9" t="s">
        <v>366</v>
      </c>
      <c r="E355" s="9" t="s">
        <v>367</v>
      </c>
      <c r="F355">
        <v>60.1282</v>
      </c>
      <c r="G355">
        <v>18.6435</v>
      </c>
      <c r="O355" s="77" t="s">
        <v>138</v>
      </c>
      <c r="Q355" t="s">
        <v>42</v>
      </c>
      <c r="U355" s="9" t="s">
        <v>350</v>
      </c>
      <c r="V355" s="53" t="s">
        <v>351</v>
      </c>
      <c r="W355" s="53" t="s">
        <v>352</v>
      </c>
      <c r="AC355">
        <v>191</v>
      </c>
      <c r="AD355" t="s">
        <v>47</v>
      </c>
      <c r="AE355">
        <v>4513.3</v>
      </c>
      <c r="AF355">
        <v>4520</v>
      </c>
      <c r="AG355">
        <v>0.21390000000000001</v>
      </c>
      <c r="AH355">
        <v>0.48880000000000001</v>
      </c>
    </row>
    <row r="356" spans="1:34" ht="45" hidden="1">
      <c r="A356">
        <v>39</v>
      </c>
      <c r="B356">
        <v>350</v>
      </c>
      <c r="C356" s="9" t="s">
        <v>365</v>
      </c>
      <c r="D356" s="9" t="s">
        <v>366</v>
      </c>
      <c r="E356" s="9" t="s">
        <v>367</v>
      </c>
      <c r="F356">
        <v>60.1282</v>
      </c>
      <c r="G356">
        <v>18.6435</v>
      </c>
      <c r="O356" s="77" t="s">
        <v>138</v>
      </c>
      <c r="Q356" t="s">
        <v>42</v>
      </c>
      <c r="U356" s="9" t="s">
        <v>350</v>
      </c>
      <c r="V356" s="53" t="s">
        <v>351</v>
      </c>
      <c r="W356" s="53" t="s">
        <v>352</v>
      </c>
      <c r="AC356">
        <v>191</v>
      </c>
      <c r="AD356" t="s">
        <v>47</v>
      </c>
      <c r="AE356">
        <v>4616.6666670000004</v>
      </c>
      <c r="AF356">
        <v>4520</v>
      </c>
      <c r="AG356">
        <v>0.24579999999999999</v>
      </c>
      <c r="AH356">
        <v>0.48880000000000001</v>
      </c>
    </row>
    <row r="357" spans="1:34" ht="45" hidden="1">
      <c r="A357">
        <v>39</v>
      </c>
      <c r="B357">
        <v>351</v>
      </c>
      <c r="C357" s="9" t="s">
        <v>365</v>
      </c>
      <c r="D357" s="9" t="s">
        <v>366</v>
      </c>
      <c r="E357" s="9" t="s">
        <v>367</v>
      </c>
      <c r="F357">
        <v>60.1282</v>
      </c>
      <c r="G357">
        <v>18.6435</v>
      </c>
      <c r="O357" s="77" t="s">
        <v>138</v>
      </c>
      <c r="Q357" t="s">
        <v>42</v>
      </c>
      <c r="U357" s="9" t="s">
        <v>350</v>
      </c>
      <c r="V357" s="53" t="s">
        <v>351</v>
      </c>
      <c r="W357" s="53" t="s">
        <v>352</v>
      </c>
      <c r="AC357">
        <v>191</v>
      </c>
      <c r="AD357" t="s">
        <v>47</v>
      </c>
      <c r="AE357">
        <v>4693.3</v>
      </c>
      <c r="AF357">
        <v>4520</v>
      </c>
      <c r="AG357">
        <v>0.43319999999999997</v>
      </c>
      <c r="AH357">
        <v>0.48880000000000001</v>
      </c>
    </row>
    <row r="358" spans="1:34" ht="45" hidden="1">
      <c r="A358">
        <v>39</v>
      </c>
      <c r="B358">
        <v>352</v>
      </c>
      <c r="C358" s="9" t="s">
        <v>365</v>
      </c>
      <c r="D358" s="9" t="s">
        <v>366</v>
      </c>
      <c r="E358" s="9" t="s">
        <v>367</v>
      </c>
      <c r="F358">
        <v>60.1282</v>
      </c>
      <c r="G358">
        <v>18.6435</v>
      </c>
      <c r="O358" s="77" t="s">
        <v>138</v>
      </c>
      <c r="Q358" t="s">
        <v>42</v>
      </c>
      <c r="U358" s="9" t="s">
        <v>350</v>
      </c>
      <c r="V358" s="53" t="s">
        <v>351</v>
      </c>
      <c r="W358" s="53" t="s">
        <v>352</v>
      </c>
      <c r="AC358">
        <v>191</v>
      </c>
      <c r="AD358" t="s">
        <v>47</v>
      </c>
      <c r="AE358">
        <v>4790</v>
      </c>
      <c r="AF358">
        <v>4520</v>
      </c>
      <c r="AG358">
        <v>0.40360000000000001</v>
      </c>
      <c r="AH358">
        <v>0.48880000000000001</v>
      </c>
    </row>
    <row r="359" spans="1:34" ht="45" hidden="1">
      <c r="A359">
        <v>39</v>
      </c>
      <c r="B359">
        <v>353</v>
      </c>
      <c r="C359" s="9" t="s">
        <v>365</v>
      </c>
      <c r="D359" s="9" t="s">
        <v>366</v>
      </c>
      <c r="E359" s="9" t="s">
        <v>367</v>
      </c>
      <c r="F359">
        <v>60.1282</v>
      </c>
      <c r="G359">
        <v>18.6435</v>
      </c>
      <c r="O359" s="77" t="s">
        <v>138</v>
      </c>
      <c r="Q359" t="s">
        <v>42</v>
      </c>
      <c r="U359" s="9" t="s">
        <v>350</v>
      </c>
      <c r="V359" s="53" t="s">
        <v>351</v>
      </c>
      <c r="W359" s="53" t="s">
        <v>352</v>
      </c>
      <c r="AC359">
        <v>191</v>
      </c>
      <c r="AD359" t="s">
        <v>47</v>
      </c>
      <c r="AE359">
        <v>4203.3</v>
      </c>
      <c r="AF359">
        <v>3663.3</v>
      </c>
      <c r="AG359">
        <v>0.1206</v>
      </c>
      <c r="AH359">
        <v>0.52729999999999999</v>
      </c>
    </row>
    <row r="360" spans="1:34" ht="45" hidden="1">
      <c r="A360">
        <v>39</v>
      </c>
      <c r="B360">
        <v>354</v>
      </c>
      <c r="C360" s="9" t="s">
        <v>365</v>
      </c>
      <c r="D360" s="9" t="s">
        <v>366</v>
      </c>
      <c r="E360" s="9" t="s">
        <v>367</v>
      </c>
      <c r="F360">
        <v>60.1282</v>
      </c>
      <c r="G360">
        <v>18.6435</v>
      </c>
      <c r="O360" s="77" t="s">
        <v>138</v>
      </c>
      <c r="Q360" t="s">
        <v>42</v>
      </c>
      <c r="U360" s="9" t="s">
        <v>350</v>
      </c>
      <c r="V360" s="53" t="s">
        <v>351</v>
      </c>
      <c r="W360" s="53" t="s">
        <v>352</v>
      </c>
      <c r="AC360">
        <v>191</v>
      </c>
      <c r="AD360" t="s">
        <v>47</v>
      </c>
      <c r="AE360">
        <v>3936.7</v>
      </c>
      <c r="AF360">
        <v>3663.3</v>
      </c>
      <c r="AG360">
        <v>0.2031</v>
      </c>
      <c r="AH360">
        <v>0.52729999999999999</v>
      </c>
    </row>
    <row r="361" spans="1:34" ht="45" hidden="1">
      <c r="A361">
        <v>39</v>
      </c>
      <c r="B361">
        <v>355</v>
      </c>
      <c r="C361" s="9" t="s">
        <v>365</v>
      </c>
      <c r="D361" s="9" t="s">
        <v>366</v>
      </c>
      <c r="E361" s="9" t="s">
        <v>367</v>
      </c>
      <c r="F361">
        <v>60.1282</v>
      </c>
      <c r="G361">
        <v>18.6435</v>
      </c>
      <c r="O361" s="77" t="s">
        <v>138</v>
      </c>
      <c r="Q361" t="s">
        <v>42</v>
      </c>
      <c r="U361" s="9" t="s">
        <v>350</v>
      </c>
      <c r="V361" s="53" t="s">
        <v>351</v>
      </c>
      <c r="W361" s="53" t="s">
        <v>352</v>
      </c>
      <c r="AC361">
        <v>191</v>
      </c>
      <c r="AD361" t="s">
        <v>47</v>
      </c>
      <c r="AE361">
        <v>4253.3</v>
      </c>
      <c r="AF361">
        <v>3663.3</v>
      </c>
      <c r="AG361">
        <v>0.29370000000000002</v>
      </c>
      <c r="AH361">
        <v>0.52729999999999999</v>
      </c>
    </row>
    <row r="362" spans="1:34" ht="45" hidden="1">
      <c r="A362">
        <v>39</v>
      </c>
      <c r="B362">
        <v>356</v>
      </c>
      <c r="C362" s="9" t="s">
        <v>365</v>
      </c>
      <c r="D362" s="9" t="s">
        <v>366</v>
      </c>
      <c r="E362" s="9" t="s">
        <v>367</v>
      </c>
      <c r="F362">
        <v>60.1282</v>
      </c>
      <c r="G362">
        <v>18.6435</v>
      </c>
      <c r="O362" s="77" t="s">
        <v>138</v>
      </c>
      <c r="Q362" t="s">
        <v>42</v>
      </c>
      <c r="U362" s="9" t="s">
        <v>350</v>
      </c>
      <c r="V362" s="53" t="s">
        <v>351</v>
      </c>
      <c r="W362" s="53" t="s">
        <v>352</v>
      </c>
      <c r="AC362">
        <v>191</v>
      </c>
      <c r="AD362" t="s">
        <v>47</v>
      </c>
      <c r="AE362">
        <v>3470</v>
      </c>
      <c r="AF362">
        <v>3663.3</v>
      </c>
      <c r="AG362">
        <v>0.31190000000000001</v>
      </c>
      <c r="AH362">
        <v>0.52729999999999999</v>
      </c>
    </row>
    <row r="363" spans="1:34" ht="45" hidden="1">
      <c r="A363">
        <v>39</v>
      </c>
      <c r="B363">
        <v>357</v>
      </c>
      <c r="C363" s="9" t="s">
        <v>365</v>
      </c>
      <c r="D363" s="9" t="s">
        <v>366</v>
      </c>
      <c r="E363" s="9" t="s">
        <v>367</v>
      </c>
      <c r="F363">
        <v>60.1282</v>
      </c>
      <c r="G363">
        <v>18.6435</v>
      </c>
      <c r="O363" s="77" t="s">
        <v>138</v>
      </c>
      <c r="Q363" t="s">
        <v>42</v>
      </c>
      <c r="U363" s="9" t="s">
        <v>350</v>
      </c>
      <c r="V363" s="53" t="s">
        <v>351</v>
      </c>
      <c r="W363" s="53" t="s">
        <v>352</v>
      </c>
      <c r="AC363">
        <v>191</v>
      </c>
      <c r="AD363" t="s">
        <v>47</v>
      </c>
      <c r="AE363">
        <v>2253.3000000000002</v>
      </c>
      <c r="AF363">
        <v>2323.3000000000002</v>
      </c>
      <c r="AG363">
        <v>0.1701</v>
      </c>
      <c r="AH363">
        <v>0.13320000000000001</v>
      </c>
    </row>
    <row r="364" spans="1:34" ht="45" hidden="1">
      <c r="A364">
        <v>39</v>
      </c>
      <c r="B364">
        <v>358</v>
      </c>
      <c r="C364" s="9" t="s">
        <v>365</v>
      </c>
      <c r="D364" s="9" t="s">
        <v>366</v>
      </c>
      <c r="E364" s="9" t="s">
        <v>367</v>
      </c>
      <c r="F364">
        <v>60.1282</v>
      </c>
      <c r="G364">
        <v>18.6435</v>
      </c>
      <c r="O364" s="77" t="s">
        <v>138</v>
      </c>
      <c r="Q364" t="s">
        <v>42</v>
      </c>
      <c r="U364" s="9" t="s">
        <v>350</v>
      </c>
      <c r="V364" s="53" t="s">
        <v>351</v>
      </c>
      <c r="W364" s="53" t="s">
        <v>352</v>
      </c>
      <c r="AC364">
        <v>191</v>
      </c>
      <c r="AD364" t="s">
        <v>47</v>
      </c>
      <c r="AE364">
        <v>2130</v>
      </c>
      <c r="AF364">
        <v>2323.3000000000002</v>
      </c>
      <c r="AG364">
        <v>0.24560000000000001</v>
      </c>
      <c r="AH364">
        <v>0.13320000000000001</v>
      </c>
    </row>
    <row r="365" spans="1:34" ht="45" hidden="1">
      <c r="A365">
        <v>39</v>
      </c>
      <c r="B365">
        <v>359</v>
      </c>
      <c r="C365" s="9" t="s">
        <v>365</v>
      </c>
      <c r="D365" s="9" t="s">
        <v>366</v>
      </c>
      <c r="E365" s="9" t="s">
        <v>367</v>
      </c>
      <c r="F365">
        <v>60.1282</v>
      </c>
      <c r="G365">
        <v>18.6435</v>
      </c>
      <c r="O365" s="77" t="s">
        <v>138</v>
      </c>
      <c r="Q365" t="s">
        <v>42</v>
      </c>
      <c r="U365" s="9" t="s">
        <v>350</v>
      </c>
      <c r="V365" s="53" t="s">
        <v>351</v>
      </c>
      <c r="W365" s="53" t="s">
        <v>352</v>
      </c>
      <c r="AC365">
        <v>191</v>
      </c>
      <c r="AD365" t="s">
        <v>47</v>
      </c>
      <c r="AE365">
        <v>2226.6999999999998</v>
      </c>
      <c r="AF365">
        <v>2323.3000000000002</v>
      </c>
      <c r="AG365">
        <v>0.57840000000000003</v>
      </c>
      <c r="AH365">
        <v>0.13320000000000001</v>
      </c>
    </row>
    <row r="366" spans="1:34" ht="45" hidden="1">
      <c r="A366">
        <v>39</v>
      </c>
      <c r="B366">
        <v>360</v>
      </c>
      <c r="C366" s="9" t="s">
        <v>365</v>
      </c>
      <c r="D366" s="9" t="s">
        <v>366</v>
      </c>
      <c r="E366" s="9" t="s">
        <v>367</v>
      </c>
      <c r="F366">
        <v>60.1282</v>
      </c>
      <c r="G366">
        <v>18.6435</v>
      </c>
      <c r="O366" s="77" t="s">
        <v>138</v>
      </c>
      <c r="Q366" t="s">
        <v>42</v>
      </c>
      <c r="U366" s="9" t="s">
        <v>350</v>
      </c>
      <c r="V366" s="53" t="s">
        <v>351</v>
      </c>
      <c r="W366" s="53" t="s">
        <v>352</v>
      </c>
      <c r="AC366">
        <v>191</v>
      </c>
      <c r="AD366" t="s">
        <v>47</v>
      </c>
      <c r="AE366">
        <v>2440</v>
      </c>
      <c r="AF366">
        <v>2323.3000000000002</v>
      </c>
      <c r="AG366">
        <v>0.46700000000000003</v>
      </c>
      <c r="AH366">
        <v>0.13320000000000001</v>
      </c>
    </row>
    <row r="367" spans="1:34" ht="45" hidden="1">
      <c r="A367">
        <v>39</v>
      </c>
      <c r="B367">
        <v>361</v>
      </c>
      <c r="C367" s="9" t="s">
        <v>365</v>
      </c>
      <c r="D367" s="9" t="s">
        <v>366</v>
      </c>
      <c r="E367" s="9" t="s">
        <v>367</v>
      </c>
      <c r="F367">
        <v>60.1282</v>
      </c>
      <c r="G367">
        <v>18.6435</v>
      </c>
      <c r="O367" s="77" t="s">
        <v>138</v>
      </c>
      <c r="Q367" t="s">
        <v>42</v>
      </c>
      <c r="U367" s="9" t="s">
        <v>350</v>
      </c>
      <c r="V367" s="53" t="s">
        <v>351</v>
      </c>
      <c r="W367" s="53" t="s">
        <v>352</v>
      </c>
      <c r="AC367">
        <v>191</v>
      </c>
      <c r="AD367" t="s">
        <v>47</v>
      </c>
      <c r="AE367">
        <v>4386.7</v>
      </c>
      <c r="AF367">
        <v>4876.7</v>
      </c>
      <c r="AG367">
        <v>0.45450000000000002</v>
      </c>
      <c r="AH367">
        <v>0.56040000000000001</v>
      </c>
    </row>
    <row r="368" spans="1:34" ht="45" hidden="1">
      <c r="A368">
        <v>39</v>
      </c>
      <c r="B368">
        <v>362</v>
      </c>
      <c r="C368" s="9" t="s">
        <v>365</v>
      </c>
      <c r="D368" s="9" t="s">
        <v>366</v>
      </c>
      <c r="E368" s="9" t="s">
        <v>367</v>
      </c>
      <c r="F368">
        <v>60.1282</v>
      </c>
      <c r="G368">
        <v>18.6435</v>
      </c>
      <c r="O368" s="77" t="s">
        <v>138</v>
      </c>
      <c r="Q368" t="s">
        <v>42</v>
      </c>
      <c r="U368" s="9" t="s">
        <v>350</v>
      </c>
      <c r="V368" s="53" t="s">
        <v>351</v>
      </c>
      <c r="W368" s="53" t="s">
        <v>352</v>
      </c>
      <c r="AC368">
        <v>191</v>
      </c>
      <c r="AD368" t="s">
        <v>47</v>
      </c>
      <c r="AE368">
        <v>3976.7</v>
      </c>
      <c r="AF368">
        <v>4876.7</v>
      </c>
      <c r="AG368">
        <v>0.65739999999999998</v>
      </c>
      <c r="AH368">
        <v>0.56040000000000001</v>
      </c>
    </row>
    <row r="369" spans="1:34" ht="45" hidden="1">
      <c r="A369">
        <v>39</v>
      </c>
      <c r="B369">
        <v>363</v>
      </c>
      <c r="C369" s="9" t="s">
        <v>365</v>
      </c>
      <c r="D369" s="9" t="s">
        <v>366</v>
      </c>
      <c r="E369" s="9" t="s">
        <v>367</v>
      </c>
      <c r="F369">
        <v>60.1282</v>
      </c>
      <c r="G369">
        <v>18.6435</v>
      </c>
      <c r="O369" s="77" t="s">
        <v>138</v>
      </c>
      <c r="Q369" t="s">
        <v>42</v>
      </c>
      <c r="U369" s="9" t="s">
        <v>350</v>
      </c>
      <c r="V369" s="53" t="s">
        <v>351</v>
      </c>
      <c r="W369" s="53" t="s">
        <v>352</v>
      </c>
      <c r="AC369">
        <v>191</v>
      </c>
      <c r="AD369" t="s">
        <v>47</v>
      </c>
      <c r="AE369">
        <v>3596.7</v>
      </c>
      <c r="AF369">
        <v>4876.7</v>
      </c>
      <c r="AG369">
        <v>0.24210000000000001</v>
      </c>
      <c r="AH369">
        <v>0.56040000000000001</v>
      </c>
    </row>
    <row r="370" spans="1:34" ht="45" hidden="1">
      <c r="A370">
        <v>39</v>
      </c>
      <c r="B370">
        <v>364</v>
      </c>
      <c r="C370" s="9" t="s">
        <v>365</v>
      </c>
      <c r="D370" s="9" t="s">
        <v>366</v>
      </c>
      <c r="E370" s="9" t="s">
        <v>367</v>
      </c>
      <c r="F370">
        <v>60.1282</v>
      </c>
      <c r="G370">
        <v>18.6435</v>
      </c>
      <c r="O370" s="77" t="s">
        <v>138</v>
      </c>
      <c r="Q370" t="s">
        <v>42</v>
      </c>
      <c r="U370" s="9" t="s">
        <v>350</v>
      </c>
      <c r="V370" s="53" t="s">
        <v>351</v>
      </c>
      <c r="W370" s="53" t="s">
        <v>352</v>
      </c>
      <c r="AC370">
        <v>191</v>
      </c>
      <c r="AD370" t="s">
        <v>47</v>
      </c>
      <c r="AE370">
        <v>4396.7</v>
      </c>
      <c r="AF370">
        <v>4876.7</v>
      </c>
      <c r="AG370">
        <v>0.1845</v>
      </c>
      <c r="AH370">
        <v>0.56040000000000001</v>
      </c>
    </row>
    <row r="371" spans="1:34" ht="45" hidden="1">
      <c r="A371">
        <v>39</v>
      </c>
      <c r="B371">
        <v>365</v>
      </c>
      <c r="C371" s="9" t="s">
        <v>365</v>
      </c>
      <c r="D371" s="9" t="s">
        <v>366</v>
      </c>
      <c r="E371" s="9" t="s">
        <v>367</v>
      </c>
      <c r="F371">
        <v>60.1282</v>
      </c>
      <c r="G371">
        <v>18.6435</v>
      </c>
      <c r="O371" s="77" t="s">
        <v>138</v>
      </c>
      <c r="Q371" t="s">
        <v>42</v>
      </c>
      <c r="U371" s="9" t="s">
        <v>350</v>
      </c>
      <c r="V371" s="53" t="s">
        <v>351</v>
      </c>
      <c r="W371" s="53" t="s">
        <v>352</v>
      </c>
      <c r="AC371">
        <v>191</v>
      </c>
      <c r="AD371" t="s">
        <v>47</v>
      </c>
      <c r="AE371">
        <v>2413.3000000000002</v>
      </c>
      <c r="AF371">
        <v>3125</v>
      </c>
      <c r="AG371">
        <v>0.51390000000000002</v>
      </c>
      <c r="AH371">
        <v>0.25409999999999999</v>
      </c>
    </row>
    <row r="372" spans="1:34" ht="45" hidden="1">
      <c r="A372">
        <v>39</v>
      </c>
      <c r="B372">
        <v>366</v>
      </c>
      <c r="C372" s="9" t="s">
        <v>365</v>
      </c>
      <c r="D372" s="9" t="s">
        <v>366</v>
      </c>
      <c r="E372" s="9" t="s">
        <v>367</v>
      </c>
      <c r="F372">
        <v>60.1282</v>
      </c>
      <c r="G372">
        <v>18.6435</v>
      </c>
      <c r="O372" s="77" t="s">
        <v>138</v>
      </c>
      <c r="Q372" t="s">
        <v>42</v>
      </c>
      <c r="U372" s="9" t="s">
        <v>350</v>
      </c>
      <c r="V372" s="53" t="s">
        <v>351</v>
      </c>
      <c r="W372" s="53" t="s">
        <v>352</v>
      </c>
      <c r="AC372">
        <v>191</v>
      </c>
      <c r="AD372" t="s">
        <v>47</v>
      </c>
      <c r="AE372">
        <v>3363.3</v>
      </c>
      <c r="AF372">
        <v>3125</v>
      </c>
      <c r="AG372">
        <v>0.28989999999999999</v>
      </c>
      <c r="AH372">
        <v>0.25409999999999999</v>
      </c>
    </row>
    <row r="373" spans="1:34" ht="45" hidden="1">
      <c r="A373">
        <v>39</v>
      </c>
      <c r="B373">
        <v>367</v>
      </c>
      <c r="C373" s="9" t="s">
        <v>365</v>
      </c>
      <c r="D373" s="9" t="s">
        <v>366</v>
      </c>
      <c r="E373" s="9" t="s">
        <v>367</v>
      </c>
      <c r="F373">
        <v>60.1282</v>
      </c>
      <c r="G373">
        <v>18.6435</v>
      </c>
      <c r="O373" s="77" t="s">
        <v>138</v>
      </c>
      <c r="Q373" t="s">
        <v>42</v>
      </c>
      <c r="U373" s="9" t="s">
        <v>350</v>
      </c>
      <c r="V373" s="53" t="s">
        <v>351</v>
      </c>
      <c r="W373" s="53" t="s">
        <v>352</v>
      </c>
      <c r="AC373">
        <v>191</v>
      </c>
      <c r="AD373" t="s">
        <v>47</v>
      </c>
      <c r="AE373">
        <v>3806.7</v>
      </c>
      <c r="AF373">
        <v>3125</v>
      </c>
      <c r="AG373">
        <v>0.70499999999999996</v>
      </c>
      <c r="AH373">
        <v>0.25409999999999999</v>
      </c>
    </row>
    <row r="374" spans="1:34" ht="45" hidden="1">
      <c r="A374">
        <v>39</v>
      </c>
      <c r="B374">
        <v>368</v>
      </c>
      <c r="C374" s="9" t="s">
        <v>365</v>
      </c>
      <c r="D374" s="9" t="s">
        <v>366</v>
      </c>
      <c r="E374" s="9" t="s">
        <v>367</v>
      </c>
      <c r="F374">
        <v>60.1282</v>
      </c>
      <c r="G374">
        <v>18.6435</v>
      </c>
      <c r="O374" s="77" t="s">
        <v>138</v>
      </c>
      <c r="Q374" t="s">
        <v>42</v>
      </c>
      <c r="U374" s="9" t="s">
        <v>350</v>
      </c>
      <c r="V374" s="53" t="s">
        <v>351</v>
      </c>
      <c r="W374" s="53" t="s">
        <v>352</v>
      </c>
      <c r="AC374">
        <v>191</v>
      </c>
      <c r="AD374" t="s">
        <v>47</v>
      </c>
      <c r="AE374">
        <v>2623.3</v>
      </c>
      <c r="AF374">
        <v>3125</v>
      </c>
      <c r="AG374">
        <v>0.31969999999999998</v>
      </c>
      <c r="AH374">
        <v>0.25409999999999999</v>
      </c>
    </row>
    <row r="375" spans="1:34" ht="45" hidden="1">
      <c r="A375">
        <v>40</v>
      </c>
      <c r="B375">
        <v>369</v>
      </c>
      <c r="C375" s="9" t="s">
        <v>368</v>
      </c>
      <c r="D375" s="9" t="s">
        <v>369</v>
      </c>
      <c r="E375" t="s">
        <v>370</v>
      </c>
      <c r="F375">
        <v>46.227600000000002</v>
      </c>
      <c r="G375">
        <v>2.2136999999999998</v>
      </c>
      <c r="O375" s="77" t="s">
        <v>110</v>
      </c>
      <c r="Q375" t="s">
        <v>42</v>
      </c>
      <c r="U375" s="9" t="s">
        <v>350</v>
      </c>
      <c r="V375" s="53" t="s">
        <v>351</v>
      </c>
      <c r="W375" s="53" t="s">
        <v>352</v>
      </c>
      <c r="AC375">
        <v>191</v>
      </c>
      <c r="AD375" t="s">
        <v>47</v>
      </c>
      <c r="AE375">
        <v>3047.7</v>
      </c>
      <c r="AF375">
        <v>5033</v>
      </c>
      <c r="AG375">
        <v>1040746598</v>
      </c>
      <c r="AH375">
        <v>0.31809999999999999</v>
      </c>
    </row>
    <row r="376" spans="1:34" ht="45" hidden="1">
      <c r="A376">
        <v>40</v>
      </c>
      <c r="B376">
        <v>370</v>
      </c>
      <c r="C376" s="9" t="s">
        <v>368</v>
      </c>
      <c r="D376" s="9" t="s">
        <v>369</v>
      </c>
      <c r="E376" t="s">
        <v>370</v>
      </c>
      <c r="F376">
        <v>46.227600000000002</v>
      </c>
      <c r="G376">
        <v>2.2136999999999998</v>
      </c>
      <c r="O376" s="77" t="s">
        <v>110</v>
      </c>
      <c r="Q376" t="s">
        <v>42</v>
      </c>
      <c r="U376" s="9" t="s">
        <v>350</v>
      </c>
      <c r="V376" s="53" t="s">
        <v>351</v>
      </c>
      <c r="W376" s="53" t="s">
        <v>352</v>
      </c>
      <c r="AC376">
        <v>191</v>
      </c>
      <c r="AD376" t="s">
        <v>47</v>
      </c>
      <c r="AE376">
        <v>2622.1</v>
      </c>
      <c r="AF376">
        <v>5033</v>
      </c>
      <c r="AG376">
        <v>1281979383</v>
      </c>
      <c r="AH376">
        <v>0.31809999999999999</v>
      </c>
    </row>
    <row r="377" spans="1:34" ht="45" hidden="1">
      <c r="A377">
        <v>40</v>
      </c>
      <c r="B377">
        <v>371</v>
      </c>
      <c r="C377" s="9" t="s">
        <v>368</v>
      </c>
      <c r="D377" s="9" t="s">
        <v>369</v>
      </c>
      <c r="E377" t="s">
        <v>370</v>
      </c>
      <c r="F377">
        <v>46.227600000000002</v>
      </c>
      <c r="G377">
        <v>2.2136999999999998</v>
      </c>
      <c r="O377" s="77" t="s">
        <v>110</v>
      </c>
      <c r="Q377" t="s">
        <v>42</v>
      </c>
      <c r="U377" s="9" t="s">
        <v>350</v>
      </c>
      <c r="V377" s="53" t="s">
        <v>351</v>
      </c>
      <c r="W377" s="53" t="s">
        <v>352</v>
      </c>
      <c r="AC377">
        <v>191</v>
      </c>
      <c r="AD377" t="s">
        <v>47</v>
      </c>
      <c r="AE377">
        <v>973.5</v>
      </c>
      <c r="AF377">
        <v>5033</v>
      </c>
      <c r="AG377">
        <v>0.7853</v>
      </c>
      <c r="AH377">
        <v>0.31809999999999999</v>
      </c>
    </row>
    <row r="378" spans="1:34" ht="45" hidden="1">
      <c r="A378">
        <v>40</v>
      </c>
      <c r="B378">
        <v>372</v>
      </c>
      <c r="C378" s="9" t="s">
        <v>368</v>
      </c>
      <c r="D378" s="9" t="s">
        <v>369</v>
      </c>
      <c r="E378" t="s">
        <v>370</v>
      </c>
      <c r="F378">
        <v>46.227600000000002</v>
      </c>
      <c r="G378">
        <v>2.2136999999999998</v>
      </c>
      <c r="O378" s="77" t="s">
        <v>110</v>
      </c>
      <c r="Q378" t="s">
        <v>42</v>
      </c>
      <c r="U378" s="9" t="s">
        <v>350</v>
      </c>
      <c r="V378" s="53" t="s">
        <v>351</v>
      </c>
      <c r="W378" s="53" t="s">
        <v>352</v>
      </c>
      <c r="AC378">
        <v>191</v>
      </c>
      <c r="AD378" t="s">
        <v>47</v>
      </c>
      <c r="AE378">
        <v>2490.9</v>
      </c>
      <c r="AF378">
        <v>5033</v>
      </c>
      <c r="AG378">
        <v>2044997301</v>
      </c>
      <c r="AH378">
        <v>0.31809999999999999</v>
      </c>
    </row>
    <row r="379" spans="1:34" ht="45" hidden="1">
      <c r="A379">
        <v>40</v>
      </c>
      <c r="B379">
        <v>373</v>
      </c>
      <c r="C379" s="9" t="s">
        <v>368</v>
      </c>
      <c r="D379" s="9" t="s">
        <v>369</v>
      </c>
      <c r="E379" t="s">
        <v>370</v>
      </c>
      <c r="F379">
        <v>46.227600000000002</v>
      </c>
      <c r="G379">
        <v>2.2136999999999998</v>
      </c>
      <c r="O379" s="77" t="s">
        <v>110</v>
      </c>
      <c r="Q379" t="s">
        <v>42</v>
      </c>
      <c r="U379" s="9" t="s">
        <v>350</v>
      </c>
      <c r="V379" s="53" t="s">
        <v>351</v>
      </c>
      <c r="W379" s="53" t="s">
        <v>352</v>
      </c>
      <c r="AC379">
        <v>191</v>
      </c>
      <c r="AD379" t="s">
        <v>47</v>
      </c>
      <c r="AE379">
        <v>7093</v>
      </c>
      <c r="AF379">
        <v>7920.4</v>
      </c>
      <c r="AG379">
        <v>1699358759</v>
      </c>
      <c r="AH379">
        <v>0.97189999999999999</v>
      </c>
    </row>
    <row r="380" spans="1:34" ht="45" hidden="1">
      <c r="A380">
        <v>40</v>
      </c>
      <c r="B380">
        <v>374</v>
      </c>
      <c r="C380" s="9" t="s">
        <v>368</v>
      </c>
      <c r="D380" s="9" t="s">
        <v>369</v>
      </c>
      <c r="E380" t="s">
        <v>370</v>
      </c>
      <c r="F380">
        <v>46.227600000000002</v>
      </c>
      <c r="G380">
        <v>2.2136999999999998</v>
      </c>
      <c r="O380" s="77" t="s">
        <v>110</v>
      </c>
      <c r="Q380" t="s">
        <v>42</v>
      </c>
      <c r="U380" s="9" t="s">
        <v>350</v>
      </c>
      <c r="V380" s="53" t="s">
        <v>351</v>
      </c>
      <c r="W380" s="53" t="s">
        <v>352</v>
      </c>
      <c r="AC380">
        <v>191</v>
      </c>
      <c r="AD380" t="s">
        <v>47</v>
      </c>
      <c r="AE380">
        <v>3282.6</v>
      </c>
      <c r="AF380">
        <v>7920.4</v>
      </c>
      <c r="AG380">
        <v>1932785545</v>
      </c>
      <c r="AH380">
        <v>0.97189999999999999</v>
      </c>
    </row>
    <row r="381" spans="1:34" ht="45" hidden="1">
      <c r="A381">
        <v>40</v>
      </c>
      <c r="B381">
        <v>375</v>
      </c>
      <c r="C381" s="9" t="s">
        <v>368</v>
      </c>
      <c r="D381" s="9" t="s">
        <v>369</v>
      </c>
      <c r="E381" t="s">
        <v>370</v>
      </c>
      <c r="F381">
        <v>46.227600000000002</v>
      </c>
      <c r="G381">
        <v>2.2136999999999998</v>
      </c>
      <c r="O381" s="77" t="s">
        <v>110</v>
      </c>
      <c r="Q381" t="s">
        <v>42</v>
      </c>
      <c r="U381" s="9" t="s">
        <v>350</v>
      </c>
      <c r="V381" s="53" t="s">
        <v>351</v>
      </c>
      <c r="W381" s="53" t="s">
        <v>352</v>
      </c>
      <c r="AC381">
        <v>191</v>
      </c>
      <c r="AD381" t="s">
        <v>47</v>
      </c>
      <c r="AE381">
        <v>3108.7</v>
      </c>
      <c r="AF381">
        <v>7920.4</v>
      </c>
      <c r="AG381">
        <v>0.94140000000000001</v>
      </c>
      <c r="AH381">
        <v>0.97189999999999999</v>
      </c>
    </row>
    <row r="382" spans="1:34" ht="45" hidden="1">
      <c r="A382">
        <v>40</v>
      </c>
      <c r="B382">
        <v>376</v>
      </c>
      <c r="C382" s="9" t="s">
        <v>368</v>
      </c>
      <c r="D382" s="9" t="s">
        <v>369</v>
      </c>
      <c r="E382" t="s">
        <v>370</v>
      </c>
      <c r="F382">
        <v>46.227600000000002</v>
      </c>
      <c r="G382">
        <v>2.2136999999999998</v>
      </c>
      <c r="O382" s="77" t="s">
        <v>110</v>
      </c>
      <c r="Q382" t="s">
        <v>42</v>
      </c>
      <c r="U382" s="9" t="s">
        <v>350</v>
      </c>
      <c r="V382" s="53" t="s">
        <v>351</v>
      </c>
      <c r="W382" s="53" t="s">
        <v>352</v>
      </c>
      <c r="AC382">
        <v>191</v>
      </c>
      <c r="AD382" t="s">
        <v>47</v>
      </c>
      <c r="AE382">
        <v>2450.6999999999998</v>
      </c>
      <c r="AF382">
        <v>7920.4</v>
      </c>
      <c r="AG382">
        <v>1080234467</v>
      </c>
      <c r="AH382">
        <v>0.97189999999999999</v>
      </c>
    </row>
    <row r="383" spans="1:34" ht="45" hidden="1">
      <c r="A383">
        <v>40</v>
      </c>
      <c r="B383">
        <v>377</v>
      </c>
      <c r="C383" s="9" t="s">
        <v>368</v>
      </c>
      <c r="D383" s="9" t="s">
        <v>369</v>
      </c>
      <c r="E383" t="s">
        <v>370</v>
      </c>
      <c r="F383">
        <v>46.227600000000002</v>
      </c>
      <c r="G383">
        <v>2.2136999999999998</v>
      </c>
      <c r="O383" s="77" t="s">
        <v>110</v>
      </c>
      <c r="Q383" t="s">
        <v>42</v>
      </c>
      <c r="U383" s="9" t="s">
        <v>350</v>
      </c>
      <c r="V383" s="53" t="s">
        <v>351</v>
      </c>
      <c r="W383" s="53" t="s">
        <v>352</v>
      </c>
      <c r="AC383">
        <v>191</v>
      </c>
      <c r="AD383" t="s">
        <v>47</v>
      </c>
      <c r="AE383">
        <v>6626</v>
      </c>
      <c r="AF383">
        <v>8175.8</v>
      </c>
      <c r="AG383">
        <v>0.69389999999999996</v>
      </c>
      <c r="AH383">
        <v>0.58089999999999997</v>
      </c>
    </row>
    <row r="384" spans="1:34" ht="45" hidden="1">
      <c r="A384">
        <v>40</v>
      </c>
      <c r="B384">
        <v>378</v>
      </c>
      <c r="C384" s="9" t="s">
        <v>368</v>
      </c>
      <c r="D384" s="9" t="s">
        <v>369</v>
      </c>
      <c r="E384" t="s">
        <v>370</v>
      </c>
      <c r="F384">
        <v>46.227600000000002</v>
      </c>
      <c r="G384">
        <v>2.2136999999999998</v>
      </c>
      <c r="O384" s="77" t="s">
        <v>110</v>
      </c>
      <c r="Q384" t="s">
        <v>42</v>
      </c>
      <c r="U384" s="9" t="s">
        <v>350</v>
      </c>
      <c r="V384" s="53" t="s">
        <v>351</v>
      </c>
      <c r="W384" s="53" t="s">
        <v>352</v>
      </c>
      <c r="AC384">
        <v>191</v>
      </c>
      <c r="AD384" t="s">
        <v>47</v>
      </c>
      <c r="AE384">
        <v>5770.2</v>
      </c>
      <c r="AF384">
        <v>8175.8</v>
      </c>
      <c r="AG384">
        <v>1351400949</v>
      </c>
      <c r="AH384">
        <v>0.58089999999999997</v>
      </c>
    </row>
    <row r="385" spans="1:34" ht="45" hidden="1">
      <c r="A385">
        <v>40</v>
      </c>
      <c r="B385">
        <v>379</v>
      </c>
      <c r="C385" s="9" t="s">
        <v>368</v>
      </c>
      <c r="D385" s="9" t="s">
        <v>369</v>
      </c>
      <c r="E385" t="s">
        <v>370</v>
      </c>
      <c r="F385">
        <v>46.227600000000002</v>
      </c>
      <c r="G385">
        <v>2.2136999999999998</v>
      </c>
      <c r="O385" s="77" t="s">
        <v>110</v>
      </c>
      <c r="Q385" t="s">
        <v>42</v>
      </c>
      <c r="U385" s="9" t="s">
        <v>350</v>
      </c>
      <c r="V385" s="53" t="s">
        <v>351</v>
      </c>
      <c r="W385" s="53" t="s">
        <v>352</v>
      </c>
      <c r="AC385">
        <v>191</v>
      </c>
      <c r="AD385" t="s">
        <v>47</v>
      </c>
      <c r="AE385">
        <v>6877.3</v>
      </c>
      <c r="AF385">
        <v>8175.8</v>
      </c>
      <c r="AG385">
        <v>0.96030000000000004</v>
      </c>
      <c r="AH385">
        <v>0.58089999999999997</v>
      </c>
    </row>
    <row r="386" spans="1:34" ht="45" hidden="1">
      <c r="A386">
        <v>40</v>
      </c>
      <c r="B386">
        <v>380</v>
      </c>
      <c r="C386" s="9" t="s">
        <v>368</v>
      </c>
      <c r="D386" s="9" t="s">
        <v>369</v>
      </c>
      <c r="E386" t="s">
        <v>370</v>
      </c>
      <c r="F386">
        <v>46.227600000000002</v>
      </c>
      <c r="G386">
        <v>2.2136999999999998</v>
      </c>
      <c r="O386" s="77" t="s">
        <v>110</v>
      </c>
      <c r="Q386" t="s">
        <v>42</v>
      </c>
      <c r="U386" s="9" t="s">
        <v>350</v>
      </c>
      <c r="V386" s="53" t="s">
        <v>351</v>
      </c>
      <c r="W386" s="53" t="s">
        <v>352</v>
      </c>
      <c r="AC386">
        <v>191</v>
      </c>
      <c r="AD386" t="s">
        <v>47</v>
      </c>
      <c r="AE386">
        <v>3848.8</v>
      </c>
      <c r="AF386">
        <v>8175.8</v>
      </c>
      <c r="AG386">
        <v>0.47299999999999998</v>
      </c>
      <c r="AH386">
        <v>0.58089999999999997</v>
      </c>
    </row>
    <row r="387" spans="1:34" ht="45" hidden="1">
      <c r="A387">
        <v>41</v>
      </c>
      <c r="B387">
        <v>381</v>
      </c>
      <c r="C387" s="9" t="s">
        <v>371</v>
      </c>
      <c r="D387" t="s">
        <v>354</v>
      </c>
      <c r="E387" t="s">
        <v>355</v>
      </c>
      <c r="F387">
        <v>55.666699999999999</v>
      </c>
      <c r="G387">
        <v>13.1167</v>
      </c>
      <c r="O387" s="77" t="s">
        <v>110</v>
      </c>
      <c r="Q387" t="s">
        <v>42</v>
      </c>
      <c r="U387" s="9" t="s">
        <v>350</v>
      </c>
      <c r="V387" s="53" t="s">
        <v>351</v>
      </c>
      <c r="W387" s="53" t="s">
        <v>352</v>
      </c>
      <c r="AC387">
        <v>139</v>
      </c>
      <c r="AD387" t="s">
        <v>47</v>
      </c>
      <c r="AE387">
        <v>3370</v>
      </c>
      <c r="AF387">
        <v>2910</v>
      </c>
      <c r="AG387">
        <v>0.55200000000000005</v>
      </c>
      <c r="AH387">
        <v>0.37669999999999998</v>
      </c>
    </row>
    <row r="388" spans="1:34" ht="45" hidden="1">
      <c r="A388">
        <v>41</v>
      </c>
      <c r="B388">
        <v>382</v>
      </c>
      <c r="C388" s="9" t="s">
        <v>371</v>
      </c>
      <c r="D388" t="s">
        <v>354</v>
      </c>
      <c r="E388" t="s">
        <v>355</v>
      </c>
      <c r="F388">
        <v>55.666699999999999</v>
      </c>
      <c r="G388">
        <v>13.1167</v>
      </c>
      <c r="O388" s="77" t="s">
        <v>110</v>
      </c>
      <c r="Q388" t="s">
        <v>42</v>
      </c>
      <c r="U388" s="9" t="s">
        <v>350</v>
      </c>
      <c r="V388" s="53" t="s">
        <v>351</v>
      </c>
      <c r="W388" s="53" t="s">
        <v>352</v>
      </c>
      <c r="AC388">
        <v>139</v>
      </c>
      <c r="AD388" t="s">
        <v>47</v>
      </c>
      <c r="AE388">
        <v>3070</v>
      </c>
      <c r="AF388">
        <v>2910</v>
      </c>
      <c r="AG388">
        <v>0.71179999999999999</v>
      </c>
      <c r="AH388">
        <v>0.37669999999999998</v>
      </c>
    </row>
    <row r="389" spans="1:34" ht="45" hidden="1">
      <c r="A389">
        <v>41</v>
      </c>
      <c r="B389">
        <v>383</v>
      </c>
      <c r="C389" s="9" t="s">
        <v>371</v>
      </c>
      <c r="D389" t="s">
        <v>354</v>
      </c>
      <c r="E389" t="s">
        <v>355</v>
      </c>
      <c r="F389">
        <v>55.666699999999999</v>
      </c>
      <c r="G389">
        <v>13.1167</v>
      </c>
      <c r="O389" s="77" t="s">
        <v>110</v>
      </c>
      <c r="Q389" t="s">
        <v>42</v>
      </c>
      <c r="U389" s="9" t="s">
        <v>350</v>
      </c>
      <c r="V389" s="53" t="s">
        <v>351</v>
      </c>
      <c r="W389" s="53" t="s">
        <v>352</v>
      </c>
      <c r="AC389">
        <v>139</v>
      </c>
      <c r="AD389" t="s">
        <v>47</v>
      </c>
      <c r="AE389">
        <v>3100</v>
      </c>
      <c r="AF389">
        <v>2910</v>
      </c>
      <c r="AG389">
        <v>0.33110000000000001</v>
      </c>
      <c r="AH389">
        <v>0.37669999999999998</v>
      </c>
    </row>
    <row r="390" spans="1:34" ht="45" hidden="1">
      <c r="A390">
        <v>41</v>
      </c>
      <c r="B390">
        <v>384</v>
      </c>
      <c r="C390" s="9" t="s">
        <v>371</v>
      </c>
      <c r="D390" t="s">
        <v>354</v>
      </c>
      <c r="E390" t="s">
        <v>355</v>
      </c>
      <c r="F390">
        <v>55.666699999999999</v>
      </c>
      <c r="G390">
        <v>13.1167</v>
      </c>
      <c r="O390" s="77" t="s">
        <v>110</v>
      </c>
      <c r="Q390" t="s">
        <v>42</v>
      </c>
      <c r="U390" s="9" t="s">
        <v>350</v>
      </c>
      <c r="V390" s="53" t="s">
        <v>351</v>
      </c>
      <c r="W390" s="53" t="s">
        <v>352</v>
      </c>
      <c r="AC390">
        <v>139</v>
      </c>
      <c r="AD390" t="s">
        <v>47</v>
      </c>
      <c r="AE390">
        <v>3460</v>
      </c>
      <c r="AF390">
        <v>2800</v>
      </c>
      <c r="AG390">
        <v>0.59709999999999996</v>
      </c>
      <c r="AH390">
        <v>0.54790000000000005</v>
      </c>
    </row>
    <row r="391" spans="1:34" ht="45" hidden="1">
      <c r="A391">
        <v>41</v>
      </c>
      <c r="B391">
        <v>385</v>
      </c>
      <c r="C391" s="9" t="s">
        <v>371</v>
      </c>
      <c r="D391" t="s">
        <v>354</v>
      </c>
      <c r="E391" t="s">
        <v>355</v>
      </c>
      <c r="F391">
        <v>55.666699999999999</v>
      </c>
      <c r="G391">
        <v>13.1167</v>
      </c>
      <c r="O391" s="77" t="s">
        <v>110</v>
      </c>
      <c r="Q391" t="s">
        <v>42</v>
      </c>
      <c r="U391" s="9" t="s">
        <v>350</v>
      </c>
      <c r="V391" s="53" t="s">
        <v>351</v>
      </c>
      <c r="W391" s="53" t="s">
        <v>352</v>
      </c>
      <c r="AC391">
        <v>139</v>
      </c>
      <c r="AD391" t="s">
        <v>47</v>
      </c>
      <c r="AE391">
        <v>3430</v>
      </c>
      <c r="AF391">
        <v>2800</v>
      </c>
      <c r="AG391">
        <v>0.83720000000000006</v>
      </c>
      <c r="AH391">
        <v>0.54790000000000005</v>
      </c>
    </row>
    <row r="392" spans="1:34" ht="45" hidden="1">
      <c r="A392">
        <v>41</v>
      </c>
      <c r="B392">
        <v>386</v>
      </c>
      <c r="C392" s="9" t="s">
        <v>371</v>
      </c>
      <c r="D392" t="s">
        <v>354</v>
      </c>
      <c r="E392" t="s">
        <v>355</v>
      </c>
      <c r="F392">
        <v>55.666699999999999</v>
      </c>
      <c r="G392">
        <v>13.1167</v>
      </c>
      <c r="O392" s="77" t="s">
        <v>110</v>
      </c>
      <c r="Q392" t="s">
        <v>42</v>
      </c>
      <c r="U392" s="9" t="s">
        <v>350</v>
      </c>
      <c r="V392" s="53" t="s">
        <v>351</v>
      </c>
      <c r="W392" s="53" t="s">
        <v>352</v>
      </c>
      <c r="AC392">
        <v>139</v>
      </c>
      <c r="AD392" t="s">
        <v>47</v>
      </c>
      <c r="AE392">
        <v>3530</v>
      </c>
      <c r="AF392">
        <v>2800</v>
      </c>
      <c r="AG392">
        <v>0.159</v>
      </c>
      <c r="AH392">
        <v>0.54790000000000005</v>
      </c>
    </row>
    <row r="393" spans="1:34" ht="45" hidden="1">
      <c r="A393">
        <v>41</v>
      </c>
      <c r="B393">
        <v>387</v>
      </c>
      <c r="C393" s="9" t="s">
        <v>371</v>
      </c>
      <c r="D393" t="s">
        <v>354</v>
      </c>
      <c r="E393" t="s">
        <v>355</v>
      </c>
      <c r="F393">
        <v>55.666699999999999</v>
      </c>
      <c r="G393">
        <v>13.1167</v>
      </c>
      <c r="O393" s="77" t="s">
        <v>110</v>
      </c>
      <c r="Q393" t="s">
        <v>42</v>
      </c>
      <c r="U393" s="9" t="s">
        <v>350</v>
      </c>
      <c r="V393" s="53" t="s">
        <v>351</v>
      </c>
      <c r="W393" s="53" t="s">
        <v>352</v>
      </c>
      <c r="AC393">
        <v>139</v>
      </c>
      <c r="AD393" t="s">
        <v>47</v>
      </c>
      <c r="AE393">
        <v>1608</v>
      </c>
      <c r="AF393">
        <v>1954</v>
      </c>
      <c r="AG393">
        <v>0.68659999999999999</v>
      </c>
      <c r="AH393">
        <v>0.1603</v>
      </c>
    </row>
    <row r="394" spans="1:34" ht="45" hidden="1">
      <c r="A394">
        <v>41</v>
      </c>
      <c r="B394">
        <v>388</v>
      </c>
      <c r="C394" s="9" t="s">
        <v>371</v>
      </c>
      <c r="D394" t="s">
        <v>354</v>
      </c>
      <c r="E394" t="s">
        <v>355</v>
      </c>
      <c r="F394">
        <v>55.666699999999999</v>
      </c>
      <c r="G394">
        <v>13.1167</v>
      </c>
      <c r="O394" s="77" t="s">
        <v>110</v>
      </c>
      <c r="Q394" t="s">
        <v>42</v>
      </c>
      <c r="U394" s="9" t="s">
        <v>350</v>
      </c>
      <c r="V394" s="53" t="s">
        <v>351</v>
      </c>
      <c r="W394" s="53" t="s">
        <v>352</v>
      </c>
      <c r="AC394">
        <v>139</v>
      </c>
      <c r="AD394" t="s">
        <v>47</v>
      </c>
      <c r="AE394">
        <v>1703</v>
      </c>
      <c r="AF394">
        <v>1954</v>
      </c>
      <c r="AG394">
        <v>0.53500000000000003</v>
      </c>
      <c r="AH394">
        <v>0.1603</v>
      </c>
    </row>
    <row r="395" spans="1:34" ht="45" hidden="1">
      <c r="A395">
        <v>41</v>
      </c>
      <c r="B395">
        <v>389</v>
      </c>
      <c r="C395" s="9" t="s">
        <v>371</v>
      </c>
      <c r="D395" t="s">
        <v>354</v>
      </c>
      <c r="E395" t="s">
        <v>355</v>
      </c>
      <c r="F395">
        <v>55.666699999999999</v>
      </c>
      <c r="G395">
        <v>13.1167</v>
      </c>
      <c r="O395" s="77" t="s">
        <v>110</v>
      </c>
      <c r="Q395" t="s">
        <v>42</v>
      </c>
      <c r="U395" s="9" t="s">
        <v>350</v>
      </c>
      <c r="V395" s="53" t="s">
        <v>351</v>
      </c>
      <c r="W395" s="53" t="s">
        <v>352</v>
      </c>
      <c r="AC395">
        <v>139</v>
      </c>
      <c r="AD395" t="s">
        <v>47</v>
      </c>
      <c r="AE395">
        <v>1911</v>
      </c>
      <c r="AF395">
        <v>1954</v>
      </c>
      <c r="AG395">
        <v>0.4471</v>
      </c>
      <c r="AH395">
        <v>0.1603</v>
      </c>
    </row>
    <row r="396" spans="1:34" ht="45" hidden="1">
      <c r="A396">
        <v>42</v>
      </c>
      <c r="B396">
        <v>390</v>
      </c>
      <c r="C396" s="9" t="s">
        <v>372</v>
      </c>
      <c r="D396" s="9" t="s">
        <v>373</v>
      </c>
      <c r="E396" s="9" t="s">
        <v>374</v>
      </c>
      <c r="F396">
        <v>45.764000000000003</v>
      </c>
      <c r="G396">
        <v>4.8357000000000001</v>
      </c>
      <c r="K396">
        <v>824.5</v>
      </c>
      <c r="O396" s="77" t="s">
        <v>110</v>
      </c>
      <c r="P396" t="s">
        <v>41</v>
      </c>
      <c r="Q396" t="s">
        <v>42</v>
      </c>
      <c r="R396" t="s">
        <v>41</v>
      </c>
      <c r="U396" s="9" t="s">
        <v>350</v>
      </c>
      <c r="V396" s="53" t="s">
        <v>351</v>
      </c>
      <c r="W396" s="53" t="s">
        <v>352</v>
      </c>
      <c r="AC396">
        <v>139</v>
      </c>
      <c r="AD396" t="s">
        <v>47</v>
      </c>
      <c r="AE396">
        <v>2190</v>
      </c>
      <c r="AF396">
        <v>2160</v>
      </c>
      <c r="AG396">
        <v>0.66</v>
      </c>
      <c r="AH396">
        <v>0.44</v>
      </c>
    </row>
    <row r="397" spans="1:34" ht="45" hidden="1">
      <c r="A397">
        <v>42</v>
      </c>
      <c r="B397">
        <v>391</v>
      </c>
      <c r="C397" s="9" t="s">
        <v>372</v>
      </c>
      <c r="D397" s="9" t="s">
        <v>373</v>
      </c>
      <c r="E397" s="9" t="s">
        <v>374</v>
      </c>
      <c r="F397">
        <v>45.764000000000003</v>
      </c>
      <c r="G397">
        <v>4.8357000000000001</v>
      </c>
      <c r="K397">
        <v>824.5</v>
      </c>
      <c r="O397" s="77" t="s">
        <v>110</v>
      </c>
      <c r="P397" t="s">
        <v>41</v>
      </c>
      <c r="Q397" t="s">
        <v>42</v>
      </c>
      <c r="R397" t="s">
        <v>41</v>
      </c>
      <c r="U397" s="9" t="s">
        <v>350</v>
      </c>
      <c r="V397" s="53" t="s">
        <v>351</v>
      </c>
      <c r="W397" s="53" t="s">
        <v>352</v>
      </c>
      <c r="AC397">
        <v>139</v>
      </c>
      <c r="AD397" t="s">
        <v>47</v>
      </c>
      <c r="AE397">
        <v>2310</v>
      </c>
      <c r="AF397">
        <v>2160</v>
      </c>
      <c r="AG397">
        <v>0.74</v>
      </c>
      <c r="AH397">
        <v>0.44</v>
      </c>
    </row>
    <row r="398" spans="1:34" ht="45" hidden="1">
      <c r="A398">
        <v>42</v>
      </c>
      <c r="B398">
        <v>392</v>
      </c>
      <c r="C398" s="9" t="s">
        <v>372</v>
      </c>
      <c r="D398" s="9" t="s">
        <v>373</v>
      </c>
      <c r="E398" s="9" t="s">
        <v>374</v>
      </c>
      <c r="F398">
        <v>45.764000000000003</v>
      </c>
      <c r="G398">
        <v>4.8357000000000001</v>
      </c>
      <c r="K398">
        <v>824.5</v>
      </c>
      <c r="O398" s="77" t="s">
        <v>110</v>
      </c>
      <c r="P398" t="s">
        <v>41</v>
      </c>
      <c r="Q398" t="s">
        <v>42</v>
      </c>
      <c r="R398" t="s">
        <v>41</v>
      </c>
      <c r="U398" s="9" t="s">
        <v>350</v>
      </c>
      <c r="V398" s="53" t="s">
        <v>351</v>
      </c>
      <c r="W398" s="53" t="s">
        <v>352</v>
      </c>
      <c r="AC398">
        <v>139</v>
      </c>
      <c r="AD398" t="s">
        <v>47</v>
      </c>
      <c r="AE398">
        <v>2540</v>
      </c>
      <c r="AF398">
        <v>2160</v>
      </c>
      <c r="AG398">
        <v>0.38</v>
      </c>
      <c r="AH398">
        <v>0.44</v>
      </c>
    </row>
    <row r="399" spans="1:34" ht="45" hidden="1">
      <c r="A399">
        <v>42</v>
      </c>
      <c r="B399">
        <v>393</v>
      </c>
      <c r="C399" s="9" t="s">
        <v>372</v>
      </c>
      <c r="D399" s="9" t="s">
        <v>373</v>
      </c>
      <c r="E399" s="9" t="s">
        <v>374</v>
      </c>
      <c r="F399">
        <v>45.764000000000003</v>
      </c>
      <c r="G399">
        <v>4.8357000000000001</v>
      </c>
      <c r="K399">
        <v>824.5</v>
      </c>
      <c r="O399" s="77" t="s">
        <v>110</v>
      </c>
      <c r="P399" t="s">
        <v>41</v>
      </c>
      <c r="Q399" t="s">
        <v>42</v>
      </c>
      <c r="R399" t="s">
        <v>41</v>
      </c>
      <c r="U399" s="9" t="s">
        <v>350</v>
      </c>
      <c r="V399" s="53" t="s">
        <v>351</v>
      </c>
      <c r="W399" s="53" t="s">
        <v>352</v>
      </c>
      <c r="AC399">
        <v>139</v>
      </c>
      <c r="AD399" t="s">
        <v>47</v>
      </c>
      <c r="AE399">
        <v>2080</v>
      </c>
      <c r="AF399">
        <v>2160</v>
      </c>
      <c r="AG399">
        <v>0.5</v>
      </c>
      <c r="AH399">
        <v>0.44</v>
      </c>
    </row>
    <row r="400" spans="1:34" ht="45" hidden="1">
      <c r="A400">
        <v>42</v>
      </c>
      <c r="B400">
        <v>394</v>
      </c>
      <c r="C400" s="9" t="s">
        <v>372</v>
      </c>
      <c r="D400" s="9" t="s">
        <v>373</v>
      </c>
      <c r="E400" s="9" t="s">
        <v>374</v>
      </c>
      <c r="F400">
        <v>45.764000000000003</v>
      </c>
      <c r="G400">
        <v>4.8357000000000001</v>
      </c>
      <c r="K400">
        <v>824.5</v>
      </c>
      <c r="O400" s="77" t="s">
        <v>110</v>
      </c>
      <c r="P400" t="s">
        <v>41</v>
      </c>
      <c r="Q400" t="s">
        <v>42</v>
      </c>
      <c r="R400" t="s">
        <v>41</v>
      </c>
      <c r="U400" s="9" t="s">
        <v>350</v>
      </c>
      <c r="V400" s="53" t="s">
        <v>351</v>
      </c>
      <c r="W400" s="53" t="s">
        <v>352</v>
      </c>
      <c r="AC400">
        <v>139</v>
      </c>
      <c r="AD400" t="s">
        <v>47</v>
      </c>
      <c r="AE400">
        <v>2830</v>
      </c>
      <c r="AF400">
        <v>3590</v>
      </c>
      <c r="AG400">
        <v>0.74</v>
      </c>
      <c r="AH400">
        <v>0.56999999999999995</v>
      </c>
    </row>
    <row r="401" spans="1:34" ht="45" hidden="1">
      <c r="A401">
        <v>42</v>
      </c>
      <c r="B401">
        <v>395</v>
      </c>
      <c r="C401" s="9" t="s">
        <v>372</v>
      </c>
      <c r="D401" s="9" t="s">
        <v>373</v>
      </c>
      <c r="E401" s="9" t="s">
        <v>374</v>
      </c>
      <c r="F401">
        <v>45.764000000000003</v>
      </c>
      <c r="G401">
        <v>4.8357000000000001</v>
      </c>
      <c r="K401">
        <v>824.5</v>
      </c>
      <c r="O401" s="77" t="s">
        <v>110</v>
      </c>
      <c r="P401" t="s">
        <v>41</v>
      </c>
      <c r="Q401" t="s">
        <v>42</v>
      </c>
      <c r="R401" t="s">
        <v>41</v>
      </c>
      <c r="U401" s="9" t="s">
        <v>350</v>
      </c>
      <c r="V401" s="53" t="s">
        <v>351</v>
      </c>
      <c r="W401" s="53" t="s">
        <v>352</v>
      </c>
      <c r="AC401">
        <v>139</v>
      </c>
      <c r="AD401" t="s">
        <v>47</v>
      </c>
      <c r="AE401">
        <v>3300</v>
      </c>
      <c r="AF401">
        <v>3590</v>
      </c>
      <c r="AG401">
        <v>0.67</v>
      </c>
      <c r="AH401">
        <v>0.56999999999999995</v>
      </c>
    </row>
    <row r="402" spans="1:34" ht="45" hidden="1">
      <c r="A402">
        <v>42</v>
      </c>
      <c r="B402">
        <v>396</v>
      </c>
      <c r="C402" s="9" t="s">
        <v>372</v>
      </c>
      <c r="D402" s="9" t="s">
        <v>373</v>
      </c>
      <c r="E402" s="9" t="s">
        <v>374</v>
      </c>
      <c r="F402">
        <v>45.764000000000003</v>
      </c>
      <c r="G402">
        <v>4.8357000000000001</v>
      </c>
      <c r="K402">
        <v>824.5</v>
      </c>
      <c r="O402" s="77" t="s">
        <v>110</v>
      </c>
      <c r="P402" t="s">
        <v>41</v>
      </c>
      <c r="Q402" t="s">
        <v>42</v>
      </c>
      <c r="R402" t="s">
        <v>41</v>
      </c>
      <c r="U402" s="9" t="s">
        <v>350</v>
      </c>
      <c r="V402" s="53" t="s">
        <v>351</v>
      </c>
      <c r="W402" s="53" t="s">
        <v>352</v>
      </c>
      <c r="AC402">
        <v>139</v>
      </c>
      <c r="AD402" t="s">
        <v>47</v>
      </c>
      <c r="AE402">
        <v>3250</v>
      </c>
      <c r="AF402">
        <v>3590</v>
      </c>
      <c r="AG402">
        <v>0.73</v>
      </c>
      <c r="AH402">
        <v>0.56999999999999995</v>
      </c>
    </row>
    <row r="403" spans="1:34" ht="45" hidden="1">
      <c r="A403">
        <v>42</v>
      </c>
      <c r="B403">
        <v>397</v>
      </c>
      <c r="C403" s="9" t="s">
        <v>372</v>
      </c>
      <c r="D403" s="9" t="s">
        <v>373</v>
      </c>
      <c r="E403" s="9" t="s">
        <v>374</v>
      </c>
      <c r="F403">
        <v>45.764000000000003</v>
      </c>
      <c r="G403">
        <v>4.8357000000000001</v>
      </c>
      <c r="K403">
        <v>824.5</v>
      </c>
      <c r="O403" s="77" t="s">
        <v>110</v>
      </c>
      <c r="P403" t="s">
        <v>41</v>
      </c>
      <c r="Q403" t="s">
        <v>42</v>
      </c>
      <c r="R403" t="s">
        <v>41</v>
      </c>
      <c r="U403" s="9" t="s">
        <v>350</v>
      </c>
      <c r="V403" s="53" t="s">
        <v>351</v>
      </c>
      <c r="W403" s="53" t="s">
        <v>352</v>
      </c>
      <c r="AC403">
        <v>139</v>
      </c>
      <c r="AD403" t="s">
        <v>47</v>
      </c>
      <c r="AE403">
        <v>3360</v>
      </c>
      <c r="AF403">
        <v>3590</v>
      </c>
      <c r="AG403">
        <v>0.82</v>
      </c>
      <c r="AH403">
        <v>0.56999999999999995</v>
      </c>
    </row>
    <row r="404" spans="1:34" ht="45" hidden="1">
      <c r="A404">
        <v>42</v>
      </c>
      <c r="B404">
        <v>398</v>
      </c>
      <c r="C404" s="9" t="s">
        <v>372</v>
      </c>
      <c r="D404" s="9" t="s">
        <v>373</v>
      </c>
      <c r="E404" s="9" t="s">
        <v>374</v>
      </c>
      <c r="F404">
        <v>45.764000000000003</v>
      </c>
      <c r="G404">
        <v>4.8357000000000001</v>
      </c>
      <c r="K404">
        <v>824.5</v>
      </c>
      <c r="O404" s="77" t="s">
        <v>110</v>
      </c>
      <c r="P404" t="s">
        <v>41</v>
      </c>
      <c r="Q404" t="s">
        <v>42</v>
      </c>
      <c r="R404" t="s">
        <v>41</v>
      </c>
      <c r="U404" s="9" t="s">
        <v>350</v>
      </c>
      <c r="V404" s="53" t="s">
        <v>351</v>
      </c>
      <c r="W404" s="53" t="s">
        <v>352</v>
      </c>
      <c r="AC404">
        <v>139</v>
      </c>
      <c r="AD404" t="s">
        <v>47</v>
      </c>
      <c r="AE404">
        <v>2530</v>
      </c>
      <c r="AF404">
        <v>2340</v>
      </c>
      <c r="AG404">
        <v>0.39</v>
      </c>
      <c r="AH404">
        <v>0.28000000000000003</v>
      </c>
    </row>
    <row r="405" spans="1:34" ht="45" hidden="1">
      <c r="A405">
        <v>42</v>
      </c>
      <c r="B405">
        <v>399</v>
      </c>
      <c r="C405" s="9" t="s">
        <v>372</v>
      </c>
      <c r="D405" s="9" t="s">
        <v>373</v>
      </c>
      <c r="E405" s="9" t="s">
        <v>374</v>
      </c>
      <c r="F405">
        <v>45.764000000000003</v>
      </c>
      <c r="G405">
        <v>4.8357000000000001</v>
      </c>
      <c r="K405">
        <v>824.5</v>
      </c>
      <c r="O405" s="77" t="s">
        <v>110</v>
      </c>
      <c r="P405" t="s">
        <v>41</v>
      </c>
      <c r="Q405" t="s">
        <v>42</v>
      </c>
      <c r="R405" t="s">
        <v>41</v>
      </c>
      <c r="U405" s="9" t="s">
        <v>350</v>
      </c>
      <c r="V405" s="53" t="s">
        <v>351</v>
      </c>
      <c r="W405" s="53" t="s">
        <v>352</v>
      </c>
      <c r="AC405">
        <v>139</v>
      </c>
      <c r="AD405" t="s">
        <v>47</v>
      </c>
      <c r="AE405">
        <v>2580</v>
      </c>
      <c r="AF405">
        <v>2340</v>
      </c>
      <c r="AG405">
        <v>0.41</v>
      </c>
      <c r="AH405">
        <v>0.28000000000000003</v>
      </c>
    </row>
    <row r="406" spans="1:34" ht="45" hidden="1">
      <c r="A406">
        <v>42</v>
      </c>
      <c r="B406">
        <v>400</v>
      </c>
      <c r="C406" s="9" t="s">
        <v>372</v>
      </c>
      <c r="D406" s="9" t="s">
        <v>373</v>
      </c>
      <c r="E406" s="9" t="s">
        <v>374</v>
      </c>
      <c r="F406">
        <v>45.764000000000003</v>
      </c>
      <c r="G406">
        <v>4.8357000000000001</v>
      </c>
      <c r="K406">
        <v>824.5</v>
      </c>
      <c r="O406" s="77" t="s">
        <v>110</v>
      </c>
      <c r="P406" t="s">
        <v>41</v>
      </c>
      <c r="Q406" t="s">
        <v>42</v>
      </c>
      <c r="R406" t="s">
        <v>41</v>
      </c>
      <c r="U406" s="9" t="s">
        <v>350</v>
      </c>
      <c r="V406" s="53" t="s">
        <v>351</v>
      </c>
      <c r="W406" s="53" t="s">
        <v>352</v>
      </c>
      <c r="AC406">
        <v>139</v>
      </c>
      <c r="AD406" t="s">
        <v>47</v>
      </c>
      <c r="AE406">
        <v>2660</v>
      </c>
      <c r="AF406">
        <v>2340</v>
      </c>
      <c r="AG406">
        <v>0.51</v>
      </c>
      <c r="AH406">
        <v>0.28000000000000003</v>
      </c>
    </row>
    <row r="407" spans="1:34" ht="45" hidden="1">
      <c r="A407">
        <v>42</v>
      </c>
      <c r="B407">
        <v>401</v>
      </c>
      <c r="C407" s="9" t="s">
        <v>372</v>
      </c>
      <c r="D407" s="9" t="s">
        <v>373</v>
      </c>
      <c r="E407" s="9" t="s">
        <v>374</v>
      </c>
      <c r="F407">
        <v>45.764000000000003</v>
      </c>
      <c r="G407">
        <v>4.8357000000000001</v>
      </c>
      <c r="K407">
        <v>824.5</v>
      </c>
      <c r="O407" s="77" t="s">
        <v>110</v>
      </c>
      <c r="P407" t="s">
        <v>41</v>
      </c>
      <c r="Q407" t="s">
        <v>42</v>
      </c>
      <c r="R407" t="s">
        <v>41</v>
      </c>
      <c r="U407" s="9" t="s">
        <v>350</v>
      </c>
      <c r="V407" s="53" t="s">
        <v>351</v>
      </c>
      <c r="W407" s="53" t="s">
        <v>352</v>
      </c>
      <c r="AC407">
        <v>139</v>
      </c>
      <c r="AD407" t="s">
        <v>47</v>
      </c>
      <c r="AE407">
        <v>2710</v>
      </c>
      <c r="AF407">
        <v>2340</v>
      </c>
      <c r="AG407">
        <v>0.82</v>
      </c>
      <c r="AH407">
        <v>0.28000000000000003</v>
      </c>
    </row>
    <row r="408" spans="1:34" ht="45" hidden="1">
      <c r="A408">
        <v>42</v>
      </c>
      <c r="B408">
        <v>402</v>
      </c>
      <c r="C408" s="9" t="s">
        <v>372</v>
      </c>
      <c r="D408" s="9" t="s">
        <v>373</v>
      </c>
      <c r="E408" s="9" t="s">
        <v>374</v>
      </c>
      <c r="F408">
        <v>45.764000000000003</v>
      </c>
      <c r="G408">
        <v>4.8357000000000001</v>
      </c>
      <c r="K408">
        <v>824.5</v>
      </c>
      <c r="O408" s="77" t="s">
        <v>110</v>
      </c>
      <c r="P408" t="s">
        <v>41</v>
      </c>
      <c r="Q408" t="s">
        <v>42</v>
      </c>
      <c r="R408" t="s">
        <v>41</v>
      </c>
      <c r="U408" s="9" t="s">
        <v>350</v>
      </c>
      <c r="V408" s="53" t="s">
        <v>351</v>
      </c>
      <c r="W408" s="53" t="s">
        <v>352</v>
      </c>
      <c r="AC408">
        <v>139</v>
      </c>
      <c r="AD408" t="s">
        <v>47</v>
      </c>
      <c r="AE408">
        <v>3940</v>
      </c>
      <c r="AF408">
        <v>4130</v>
      </c>
      <c r="AG408">
        <v>0.59</v>
      </c>
      <c r="AH408">
        <v>0.52</v>
      </c>
    </row>
    <row r="409" spans="1:34" ht="45" hidden="1">
      <c r="A409">
        <v>42</v>
      </c>
      <c r="B409">
        <v>403</v>
      </c>
      <c r="C409" s="9" t="s">
        <v>372</v>
      </c>
      <c r="D409" s="9" t="s">
        <v>373</v>
      </c>
      <c r="E409" s="9" t="s">
        <v>374</v>
      </c>
      <c r="F409">
        <v>45.764000000000003</v>
      </c>
      <c r="G409">
        <v>4.8357000000000001</v>
      </c>
      <c r="K409">
        <v>824.5</v>
      </c>
      <c r="O409" s="77" t="s">
        <v>110</v>
      </c>
      <c r="P409" t="s">
        <v>41</v>
      </c>
      <c r="Q409" t="s">
        <v>42</v>
      </c>
      <c r="R409" t="s">
        <v>41</v>
      </c>
      <c r="U409" s="9" t="s">
        <v>350</v>
      </c>
      <c r="V409" s="53" t="s">
        <v>351</v>
      </c>
      <c r="W409" s="53" t="s">
        <v>352</v>
      </c>
      <c r="AC409">
        <v>139</v>
      </c>
      <c r="AD409" t="s">
        <v>47</v>
      </c>
      <c r="AE409">
        <v>4090</v>
      </c>
      <c r="AF409">
        <v>4130</v>
      </c>
      <c r="AG409">
        <v>1.38</v>
      </c>
      <c r="AH409">
        <v>0.52</v>
      </c>
    </row>
    <row r="410" spans="1:34" ht="45" hidden="1">
      <c r="A410">
        <v>42</v>
      </c>
      <c r="B410">
        <v>404</v>
      </c>
      <c r="C410" s="9" t="s">
        <v>372</v>
      </c>
      <c r="D410" s="9" t="s">
        <v>373</v>
      </c>
      <c r="E410" s="9" t="s">
        <v>374</v>
      </c>
      <c r="F410">
        <v>45.764000000000003</v>
      </c>
      <c r="G410">
        <v>4.8357000000000001</v>
      </c>
      <c r="K410">
        <v>824.5</v>
      </c>
      <c r="O410" s="77" t="s">
        <v>110</v>
      </c>
      <c r="P410" t="s">
        <v>41</v>
      </c>
      <c r="Q410" t="s">
        <v>42</v>
      </c>
      <c r="R410" t="s">
        <v>41</v>
      </c>
      <c r="U410" s="9" t="s">
        <v>350</v>
      </c>
      <c r="V410" s="53" t="s">
        <v>351</v>
      </c>
      <c r="W410" s="53" t="s">
        <v>352</v>
      </c>
      <c r="AC410">
        <v>139</v>
      </c>
      <c r="AD410" t="s">
        <v>47</v>
      </c>
      <c r="AE410">
        <v>4310</v>
      </c>
      <c r="AF410">
        <v>4130</v>
      </c>
      <c r="AG410">
        <v>0.6</v>
      </c>
      <c r="AH410">
        <v>0.52</v>
      </c>
    </row>
    <row r="411" spans="1:34" ht="45" hidden="1">
      <c r="A411">
        <v>42</v>
      </c>
      <c r="B411">
        <v>405</v>
      </c>
      <c r="C411" s="9" t="s">
        <v>372</v>
      </c>
      <c r="D411" s="9" t="s">
        <v>373</v>
      </c>
      <c r="E411" s="9" t="s">
        <v>374</v>
      </c>
      <c r="F411">
        <v>45.764000000000003</v>
      </c>
      <c r="G411">
        <v>4.8357000000000001</v>
      </c>
      <c r="K411">
        <v>824.5</v>
      </c>
      <c r="O411" s="77" t="s">
        <v>110</v>
      </c>
      <c r="P411" t="s">
        <v>41</v>
      </c>
      <c r="Q411" t="s">
        <v>42</v>
      </c>
      <c r="R411" t="s">
        <v>41</v>
      </c>
      <c r="U411" s="9" t="s">
        <v>350</v>
      </c>
      <c r="V411" s="53" t="s">
        <v>351</v>
      </c>
      <c r="W411" s="53" t="s">
        <v>352</v>
      </c>
      <c r="AC411">
        <v>139</v>
      </c>
      <c r="AD411" t="s">
        <v>47</v>
      </c>
      <c r="AE411">
        <v>4020</v>
      </c>
      <c r="AF411">
        <v>4130</v>
      </c>
      <c r="AG411">
        <v>0.63</v>
      </c>
      <c r="AH411">
        <v>0.52</v>
      </c>
    </row>
    <row r="412" spans="1:34" ht="45" hidden="1">
      <c r="A412">
        <v>42</v>
      </c>
      <c r="B412">
        <v>406</v>
      </c>
      <c r="C412" s="9" t="s">
        <v>372</v>
      </c>
      <c r="D412" s="9" t="s">
        <v>373</v>
      </c>
      <c r="E412" s="9" t="s">
        <v>374</v>
      </c>
      <c r="F412">
        <v>45.764000000000003</v>
      </c>
      <c r="G412">
        <v>4.8357000000000001</v>
      </c>
      <c r="K412">
        <v>824.5</v>
      </c>
      <c r="O412" s="77" t="s">
        <v>110</v>
      </c>
      <c r="P412" t="s">
        <v>41</v>
      </c>
      <c r="Q412" t="s">
        <v>42</v>
      </c>
      <c r="R412" t="s">
        <v>41</v>
      </c>
      <c r="U412" s="9" t="s">
        <v>350</v>
      </c>
      <c r="V412" s="53" t="s">
        <v>351</v>
      </c>
      <c r="W412" s="53" t="s">
        <v>352</v>
      </c>
      <c r="AC412">
        <v>139</v>
      </c>
      <c r="AD412" t="s">
        <v>47</v>
      </c>
      <c r="AE412">
        <v>2950</v>
      </c>
      <c r="AF412">
        <v>3110</v>
      </c>
      <c r="AG412">
        <v>0.34</v>
      </c>
      <c r="AH412">
        <v>0.52</v>
      </c>
    </row>
    <row r="413" spans="1:34" ht="45" hidden="1">
      <c r="A413">
        <v>42</v>
      </c>
      <c r="B413">
        <v>407</v>
      </c>
      <c r="C413" s="9" t="s">
        <v>372</v>
      </c>
      <c r="D413" s="9" t="s">
        <v>373</v>
      </c>
      <c r="E413" s="9" t="s">
        <v>374</v>
      </c>
      <c r="F413">
        <v>45.764000000000003</v>
      </c>
      <c r="G413">
        <v>4.8357000000000001</v>
      </c>
      <c r="K413">
        <v>824.5</v>
      </c>
      <c r="O413" s="77" t="s">
        <v>110</v>
      </c>
      <c r="P413" t="s">
        <v>41</v>
      </c>
      <c r="Q413" t="s">
        <v>42</v>
      </c>
      <c r="R413" t="s">
        <v>41</v>
      </c>
      <c r="U413" s="9" t="s">
        <v>350</v>
      </c>
      <c r="V413" s="53" t="s">
        <v>351</v>
      </c>
      <c r="W413" s="53" t="s">
        <v>352</v>
      </c>
      <c r="AC413">
        <v>139</v>
      </c>
      <c r="AD413" t="s">
        <v>47</v>
      </c>
      <c r="AE413">
        <v>2950</v>
      </c>
      <c r="AF413">
        <v>3110</v>
      </c>
      <c r="AG413">
        <v>0.47</v>
      </c>
      <c r="AH413">
        <v>0.52</v>
      </c>
    </row>
    <row r="414" spans="1:34" ht="45" hidden="1">
      <c r="A414">
        <v>42</v>
      </c>
      <c r="B414">
        <v>408</v>
      </c>
      <c r="C414" s="9" t="s">
        <v>372</v>
      </c>
      <c r="D414" s="9" t="s">
        <v>373</v>
      </c>
      <c r="E414" s="9" t="s">
        <v>374</v>
      </c>
      <c r="F414">
        <v>45.764000000000003</v>
      </c>
      <c r="G414">
        <v>4.8357000000000001</v>
      </c>
      <c r="K414">
        <v>824.5</v>
      </c>
      <c r="O414" s="77" t="s">
        <v>110</v>
      </c>
      <c r="P414" t="s">
        <v>41</v>
      </c>
      <c r="Q414" t="s">
        <v>42</v>
      </c>
      <c r="R414" t="s">
        <v>41</v>
      </c>
      <c r="U414" s="9" t="s">
        <v>350</v>
      </c>
      <c r="V414" s="53" t="s">
        <v>351</v>
      </c>
      <c r="W414" s="53" t="s">
        <v>352</v>
      </c>
      <c r="AC414">
        <v>139</v>
      </c>
      <c r="AD414" t="s">
        <v>47</v>
      </c>
      <c r="AE414">
        <v>2930</v>
      </c>
      <c r="AF414">
        <v>3110</v>
      </c>
      <c r="AG414">
        <v>0.61</v>
      </c>
      <c r="AH414">
        <v>0.52</v>
      </c>
    </row>
    <row r="415" spans="1:34" ht="45" hidden="1">
      <c r="A415">
        <v>42</v>
      </c>
      <c r="B415">
        <v>409</v>
      </c>
      <c r="C415" s="9" t="s">
        <v>372</v>
      </c>
      <c r="D415" s="9" t="s">
        <v>373</v>
      </c>
      <c r="E415" s="9" t="s">
        <v>374</v>
      </c>
      <c r="F415">
        <v>45.764000000000003</v>
      </c>
      <c r="G415">
        <v>4.8357000000000001</v>
      </c>
      <c r="K415">
        <v>824.5</v>
      </c>
      <c r="O415" s="77" t="s">
        <v>110</v>
      </c>
      <c r="P415" t="s">
        <v>41</v>
      </c>
      <c r="Q415" t="s">
        <v>42</v>
      </c>
      <c r="R415" t="s">
        <v>41</v>
      </c>
      <c r="U415" s="9" t="s">
        <v>350</v>
      </c>
      <c r="V415" s="53" t="s">
        <v>351</v>
      </c>
      <c r="W415" s="53" t="s">
        <v>352</v>
      </c>
      <c r="AC415">
        <v>139</v>
      </c>
      <c r="AD415" t="s">
        <v>47</v>
      </c>
      <c r="AE415">
        <v>2420</v>
      </c>
      <c r="AF415">
        <v>3110</v>
      </c>
      <c r="AG415">
        <v>0.5</v>
      </c>
      <c r="AH415">
        <v>0.52</v>
      </c>
    </row>
    <row r="416" spans="1:34" ht="45" hidden="1">
      <c r="A416">
        <v>42</v>
      </c>
      <c r="B416">
        <v>410</v>
      </c>
      <c r="C416" s="9" t="s">
        <v>372</v>
      </c>
      <c r="D416" s="9" t="s">
        <v>373</v>
      </c>
      <c r="E416" s="9" t="s">
        <v>374</v>
      </c>
      <c r="F416">
        <v>45.764000000000003</v>
      </c>
      <c r="G416">
        <v>4.8357000000000001</v>
      </c>
      <c r="K416">
        <v>824.5</v>
      </c>
      <c r="O416" s="77" t="s">
        <v>110</v>
      </c>
      <c r="P416" t="s">
        <v>41</v>
      </c>
      <c r="Q416" t="s">
        <v>42</v>
      </c>
      <c r="R416" t="s">
        <v>41</v>
      </c>
      <c r="U416" s="9" t="s">
        <v>350</v>
      </c>
      <c r="V416" s="53" t="s">
        <v>351</v>
      </c>
      <c r="W416" s="53" t="s">
        <v>352</v>
      </c>
      <c r="AC416">
        <v>139</v>
      </c>
      <c r="AD416" t="s">
        <v>47</v>
      </c>
      <c r="AE416">
        <v>2530</v>
      </c>
      <c r="AF416">
        <v>2370</v>
      </c>
      <c r="AG416">
        <v>0.41</v>
      </c>
      <c r="AH416">
        <v>0.4</v>
      </c>
    </row>
    <row r="417" spans="1:34" ht="45" hidden="1">
      <c r="A417">
        <v>42</v>
      </c>
      <c r="B417">
        <v>411</v>
      </c>
      <c r="C417" s="9" t="s">
        <v>372</v>
      </c>
      <c r="D417" s="9" t="s">
        <v>373</v>
      </c>
      <c r="E417" s="9" t="s">
        <v>374</v>
      </c>
      <c r="F417">
        <v>45.764000000000003</v>
      </c>
      <c r="G417">
        <v>4.8357000000000001</v>
      </c>
      <c r="K417">
        <v>824.5</v>
      </c>
      <c r="O417" s="77" t="s">
        <v>110</v>
      </c>
      <c r="P417" t="s">
        <v>41</v>
      </c>
      <c r="Q417" t="s">
        <v>42</v>
      </c>
      <c r="R417" t="s">
        <v>41</v>
      </c>
      <c r="U417" s="9" t="s">
        <v>350</v>
      </c>
      <c r="V417" s="53" t="s">
        <v>351</v>
      </c>
      <c r="W417" s="53" t="s">
        <v>352</v>
      </c>
      <c r="AC417">
        <v>139</v>
      </c>
      <c r="AD417" t="s">
        <v>47</v>
      </c>
      <c r="AE417">
        <v>2230</v>
      </c>
      <c r="AF417">
        <v>2370</v>
      </c>
      <c r="AG417">
        <v>0.4</v>
      </c>
      <c r="AH417">
        <v>0.4</v>
      </c>
    </row>
    <row r="418" spans="1:34" ht="45" hidden="1">
      <c r="A418">
        <v>42</v>
      </c>
      <c r="B418">
        <v>412</v>
      </c>
      <c r="C418" s="9" t="s">
        <v>372</v>
      </c>
      <c r="D418" s="9" t="s">
        <v>373</v>
      </c>
      <c r="E418" s="9" t="s">
        <v>374</v>
      </c>
      <c r="F418">
        <v>45.764000000000003</v>
      </c>
      <c r="G418">
        <v>4.8357000000000001</v>
      </c>
      <c r="K418">
        <v>824.5</v>
      </c>
      <c r="O418" s="77" t="s">
        <v>110</v>
      </c>
      <c r="P418" t="s">
        <v>41</v>
      </c>
      <c r="Q418" t="s">
        <v>42</v>
      </c>
      <c r="R418" t="s">
        <v>41</v>
      </c>
      <c r="U418" s="9" t="s">
        <v>350</v>
      </c>
      <c r="V418" s="53" t="s">
        <v>351</v>
      </c>
      <c r="W418" s="53" t="s">
        <v>352</v>
      </c>
      <c r="AC418">
        <v>139</v>
      </c>
      <c r="AD418" t="s">
        <v>47</v>
      </c>
      <c r="AE418">
        <v>2110</v>
      </c>
      <c r="AF418">
        <v>2370</v>
      </c>
      <c r="AG418">
        <v>0.28000000000000003</v>
      </c>
      <c r="AH418">
        <v>0.4</v>
      </c>
    </row>
    <row r="419" spans="1:34" ht="45" hidden="1">
      <c r="A419">
        <v>42</v>
      </c>
      <c r="B419">
        <v>413</v>
      </c>
      <c r="C419" s="9" t="s">
        <v>372</v>
      </c>
      <c r="D419" s="9" t="s">
        <v>373</v>
      </c>
      <c r="E419" s="9" t="s">
        <v>374</v>
      </c>
      <c r="F419">
        <v>45.764000000000003</v>
      </c>
      <c r="G419">
        <v>4.8357000000000001</v>
      </c>
      <c r="K419">
        <v>824.5</v>
      </c>
      <c r="O419" s="77" t="s">
        <v>110</v>
      </c>
      <c r="P419" t="s">
        <v>41</v>
      </c>
      <c r="Q419" t="s">
        <v>42</v>
      </c>
      <c r="R419" t="s">
        <v>41</v>
      </c>
      <c r="U419" s="9" t="s">
        <v>350</v>
      </c>
      <c r="V419" s="53" t="s">
        <v>351</v>
      </c>
      <c r="W419" s="53" t="s">
        <v>352</v>
      </c>
      <c r="AC419">
        <v>139</v>
      </c>
      <c r="AD419" t="s">
        <v>47</v>
      </c>
      <c r="AE419">
        <v>2530</v>
      </c>
      <c r="AF419">
        <v>2370</v>
      </c>
      <c r="AG419">
        <v>0.28000000000000003</v>
      </c>
      <c r="AH419">
        <v>0.4</v>
      </c>
    </row>
    <row r="420" spans="1:34" ht="45" hidden="1">
      <c r="A420">
        <v>42</v>
      </c>
      <c r="B420">
        <v>414</v>
      </c>
      <c r="C420" s="9" t="s">
        <v>372</v>
      </c>
      <c r="D420" s="9" t="s">
        <v>373</v>
      </c>
      <c r="E420" s="9" t="s">
        <v>374</v>
      </c>
      <c r="F420">
        <v>45.764000000000003</v>
      </c>
      <c r="G420">
        <v>4.8357000000000001</v>
      </c>
      <c r="K420">
        <v>824.5</v>
      </c>
      <c r="O420" s="77" t="s">
        <v>110</v>
      </c>
      <c r="P420" t="s">
        <v>41</v>
      </c>
      <c r="Q420" t="s">
        <v>42</v>
      </c>
      <c r="R420" t="s">
        <v>41</v>
      </c>
      <c r="U420" s="9" t="s">
        <v>350</v>
      </c>
      <c r="V420" s="53" t="s">
        <v>351</v>
      </c>
      <c r="W420" s="53" t="s">
        <v>352</v>
      </c>
      <c r="AC420">
        <v>139</v>
      </c>
      <c r="AD420" t="s">
        <v>47</v>
      </c>
      <c r="AE420">
        <v>2650</v>
      </c>
      <c r="AF420">
        <v>2960</v>
      </c>
      <c r="AG420">
        <v>0.35</v>
      </c>
      <c r="AH420">
        <v>0.35</v>
      </c>
    </row>
    <row r="421" spans="1:34" ht="45" hidden="1">
      <c r="A421">
        <v>42</v>
      </c>
      <c r="B421">
        <v>415</v>
      </c>
      <c r="C421" s="9" t="s">
        <v>372</v>
      </c>
      <c r="D421" s="9" t="s">
        <v>373</v>
      </c>
      <c r="E421" s="9" t="s">
        <v>374</v>
      </c>
      <c r="F421">
        <v>45.764000000000003</v>
      </c>
      <c r="G421">
        <v>4.8357000000000001</v>
      </c>
      <c r="K421">
        <v>824.5</v>
      </c>
      <c r="O421" s="77" t="s">
        <v>110</v>
      </c>
      <c r="P421" t="s">
        <v>41</v>
      </c>
      <c r="Q421" t="s">
        <v>42</v>
      </c>
      <c r="R421" t="s">
        <v>41</v>
      </c>
      <c r="U421" s="9" t="s">
        <v>350</v>
      </c>
      <c r="V421" s="53" t="s">
        <v>351</v>
      </c>
      <c r="W421" s="53" t="s">
        <v>352</v>
      </c>
      <c r="AC421">
        <v>139</v>
      </c>
      <c r="AD421" t="s">
        <v>47</v>
      </c>
      <c r="AE421">
        <v>2910</v>
      </c>
      <c r="AF421">
        <v>2960</v>
      </c>
      <c r="AG421">
        <v>0.32</v>
      </c>
      <c r="AH421">
        <v>0.35</v>
      </c>
    </row>
    <row r="422" spans="1:34" ht="45" hidden="1">
      <c r="A422">
        <v>42</v>
      </c>
      <c r="B422">
        <v>416</v>
      </c>
      <c r="C422" s="9" t="s">
        <v>372</v>
      </c>
      <c r="D422" s="9" t="s">
        <v>373</v>
      </c>
      <c r="E422" s="9" t="s">
        <v>374</v>
      </c>
      <c r="F422">
        <v>45.764000000000003</v>
      </c>
      <c r="G422">
        <v>4.8357000000000001</v>
      </c>
      <c r="K422">
        <v>824.5</v>
      </c>
      <c r="O422" s="77" t="s">
        <v>110</v>
      </c>
      <c r="P422" t="s">
        <v>41</v>
      </c>
      <c r="Q422" t="s">
        <v>42</v>
      </c>
      <c r="R422" t="s">
        <v>41</v>
      </c>
      <c r="U422" s="9" t="s">
        <v>350</v>
      </c>
      <c r="V422" s="53" t="s">
        <v>351</v>
      </c>
      <c r="W422" s="53" t="s">
        <v>352</v>
      </c>
      <c r="AC422">
        <v>139</v>
      </c>
      <c r="AD422" t="s">
        <v>47</v>
      </c>
      <c r="AE422">
        <v>2780</v>
      </c>
      <c r="AF422">
        <v>2960</v>
      </c>
      <c r="AG422">
        <v>0.26</v>
      </c>
      <c r="AH422">
        <v>0.35</v>
      </c>
    </row>
    <row r="423" spans="1:34" ht="45" hidden="1">
      <c r="A423">
        <v>42</v>
      </c>
      <c r="B423">
        <v>417</v>
      </c>
      <c r="C423" s="9" t="s">
        <v>372</v>
      </c>
      <c r="D423" s="9" t="s">
        <v>373</v>
      </c>
      <c r="E423" s="9" t="s">
        <v>374</v>
      </c>
      <c r="F423">
        <v>45.764000000000003</v>
      </c>
      <c r="G423">
        <v>4.8357000000000001</v>
      </c>
      <c r="K423">
        <v>824.5</v>
      </c>
      <c r="O423" s="77" t="s">
        <v>110</v>
      </c>
      <c r="P423" t="s">
        <v>41</v>
      </c>
      <c r="Q423" t="s">
        <v>42</v>
      </c>
      <c r="R423" t="s">
        <v>41</v>
      </c>
      <c r="U423" s="9" t="s">
        <v>350</v>
      </c>
      <c r="V423" s="53" t="s">
        <v>351</v>
      </c>
      <c r="W423" s="53" t="s">
        <v>352</v>
      </c>
      <c r="AC423">
        <v>139</v>
      </c>
      <c r="AD423" t="s">
        <v>47</v>
      </c>
      <c r="AE423">
        <v>2600</v>
      </c>
      <c r="AF423">
        <v>2960</v>
      </c>
      <c r="AG423">
        <v>0.41</v>
      </c>
      <c r="AH423">
        <v>0.35</v>
      </c>
    </row>
    <row r="424" spans="1:34" ht="45" hidden="1">
      <c r="A424">
        <v>42</v>
      </c>
      <c r="B424">
        <v>418</v>
      </c>
      <c r="C424" s="9" t="s">
        <v>372</v>
      </c>
      <c r="D424" s="9" t="s">
        <v>373</v>
      </c>
      <c r="E424" s="9" t="s">
        <v>374</v>
      </c>
      <c r="F424">
        <v>45.764000000000003</v>
      </c>
      <c r="G424">
        <v>4.8357000000000001</v>
      </c>
      <c r="K424">
        <v>824.5</v>
      </c>
      <c r="O424" s="77" t="s">
        <v>110</v>
      </c>
      <c r="P424" t="s">
        <v>41</v>
      </c>
      <c r="Q424" t="s">
        <v>42</v>
      </c>
      <c r="R424" t="s">
        <v>41</v>
      </c>
      <c r="U424" s="9" t="s">
        <v>350</v>
      </c>
      <c r="V424" s="53" t="s">
        <v>351</v>
      </c>
      <c r="W424" s="53" t="s">
        <v>352</v>
      </c>
      <c r="AC424">
        <v>139</v>
      </c>
      <c r="AD424" t="s">
        <v>47</v>
      </c>
      <c r="AE424">
        <v>4590</v>
      </c>
      <c r="AF424">
        <v>4470</v>
      </c>
      <c r="AG424">
        <v>0.77</v>
      </c>
      <c r="AH424">
        <v>0.8</v>
      </c>
    </row>
    <row r="425" spans="1:34" ht="45" hidden="1">
      <c r="A425">
        <v>42</v>
      </c>
      <c r="B425">
        <v>419</v>
      </c>
      <c r="C425" s="9" t="s">
        <v>372</v>
      </c>
      <c r="D425" s="9" t="s">
        <v>373</v>
      </c>
      <c r="E425" s="9" t="s">
        <v>374</v>
      </c>
      <c r="F425">
        <v>45.764000000000003</v>
      </c>
      <c r="G425">
        <v>4.8357000000000001</v>
      </c>
      <c r="K425">
        <v>824.5</v>
      </c>
      <c r="O425" s="77" t="s">
        <v>110</v>
      </c>
      <c r="P425" t="s">
        <v>41</v>
      </c>
      <c r="Q425" t="s">
        <v>42</v>
      </c>
      <c r="R425" t="s">
        <v>41</v>
      </c>
      <c r="U425" s="9" t="s">
        <v>350</v>
      </c>
      <c r="V425" s="53" t="s">
        <v>351</v>
      </c>
      <c r="W425" s="53" t="s">
        <v>352</v>
      </c>
      <c r="AC425">
        <v>139</v>
      </c>
      <c r="AD425" t="s">
        <v>47</v>
      </c>
      <c r="AE425">
        <v>4450</v>
      </c>
      <c r="AF425">
        <v>4470</v>
      </c>
      <c r="AG425">
        <v>0.62</v>
      </c>
      <c r="AH425">
        <v>0.8</v>
      </c>
    </row>
    <row r="426" spans="1:34" ht="45" hidden="1">
      <c r="A426">
        <v>42</v>
      </c>
      <c r="B426">
        <v>420</v>
      </c>
      <c r="C426" s="9" t="s">
        <v>372</v>
      </c>
      <c r="D426" s="9" t="s">
        <v>373</v>
      </c>
      <c r="E426" s="9" t="s">
        <v>374</v>
      </c>
      <c r="F426">
        <v>45.764000000000003</v>
      </c>
      <c r="G426">
        <v>4.8357000000000001</v>
      </c>
      <c r="K426">
        <v>824.5</v>
      </c>
      <c r="O426" s="77" t="s">
        <v>110</v>
      </c>
      <c r="P426" t="s">
        <v>41</v>
      </c>
      <c r="Q426" t="s">
        <v>42</v>
      </c>
      <c r="R426" t="s">
        <v>41</v>
      </c>
      <c r="U426" s="9" t="s">
        <v>350</v>
      </c>
      <c r="V426" s="53" t="s">
        <v>351</v>
      </c>
      <c r="W426" s="53" t="s">
        <v>352</v>
      </c>
      <c r="AC426">
        <v>139</v>
      </c>
      <c r="AD426" t="s">
        <v>47</v>
      </c>
      <c r="AE426">
        <v>4440</v>
      </c>
      <c r="AF426">
        <v>4470</v>
      </c>
      <c r="AG426">
        <v>0.84</v>
      </c>
      <c r="AH426">
        <v>0.8</v>
      </c>
    </row>
    <row r="427" spans="1:34" ht="45" hidden="1">
      <c r="A427">
        <v>42</v>
      </c>
      <c r="B427">
        <v>421</v>
      </c>
      <c r="C427" s="9" t="s">
        <v>372</v>
      </c>
      <c r="D427" s="9" t="s">
        <v>373</v>
      </c>
      <c r="E427" s="9" t="s">
        <v>374</v>
      </c>
      <c r="F427">
        <v>45.764000000000003</v>
      </c>
      <c r="G427">
        <v>4.8357000000000001</v>
      </c>
      <c r="K427">
        <v>824.5</v>
      </c>
      <c r="O427" s="77" t="s">
        <v>110</v>
      </c>
      <c r="P427" t="s">
        <v>41</v>
      </c>
      <c r="Q427" t="s">
        <v>42</v>
      </c>
      <c r="R427" t="s">
        <v>41</v>
      </c>
      <c r="U427" s="9" t="s">
        <v>350</v>
      </c>
      <c r="V427" s="53" t="s">
        <v>351</v>
      </c>
      <c r="W427" s="53" t="s">
        <v>352</v>
      </c>
      <c r="AC427">
        <v>139</v>
      </c>
      <c r="AD427" t="s">
        <v>47</v>
      </c>
      <c r="AE427">
        <v>4710</v>
      </c>
      <c r="AF427">
        <v>4470</v>
      </c>
      <c r="AG427">
        <v>0.71</v>
      </c>
      <c r="AH427">
        <v>0.8</v>
      </c>
    </row>
    <row r="428" spans="1:34" ht="45">
      <c r="A428">
        <v>43</v>
      </c>
      <c r="B428">
        <v>422</v>
      </c>
      <c r="C428" s="9" t="s">
        <v>375</v>
      </c>
      <c r="D428" s="9" t="s">
        <v>376</v>
      </c>
      <c r="E428" t="s">
        <v>377</v>
      </c>
      <c r="F428">
        <v>48.715400000000002</v>
      </c>
      <c r="G428">
        <v>9.2170000000000005</v>
      </c>
      <c r="O428" s="77" t="s">
        <v>378</v>
      </c>
      <c r="P428" t="s">
        <v>41</v>
      </c>
      <c r="Q428" t="s">
        <v>42</v>
      </c>
      <c r="R428" t="s">
        <v>41</v>
      </c>
      <c r="U428" s="9" t="s">
        <v>350</v>
      </c>
      <c r="V428" s="53" t="s">
        <v>351</v>
      </c>
      <c r="W428" s="53" t="s">
        <v>352</v>
      </c>
      <c r="AC428">
        <v>139</v>
      </c>
      <c r="AD428" t="s">
        <v>47</v>
      </c>
      <c r="AE428">
        <v>6717</v>
      </c>
      <c r="AF428">
        <v>6913</v>
      </c>
      <c r="AG428" s="61">
        <v>0.88260000000000005</v>
      </c>
      <c r="AH428" s="61"/>
    </row>
    <row r="429" spans="1:34" ht="45">
      <c r="A429">
        <v>43</v>
      </c>
      <c r="B429">
        <v>423</v>
      </c>
      <c r="C429" s="9" t="s">
        <v>375</v>
      </c>
      <c r="D429" s="9" t="s">
        <v>376</v>
      </c>
      <c r="E429" t="s">
        <v>377</v>
      </c>
      <c r="F429">
        <v>48.715400000000002</v>
      </c>
      <c r="G429">
        <v>9.2170000000000005</v>
      </c>
      <c r="O429" s="77" t="s">
        <v>378</v>
      </c>
      <c r="P429" t="s">
        <v>41</v>
      </c>
      <c r="Q429" t="s">
        <v>42</v>
      </c>
      <c r="R429" t="s">
        <v>41</v>
      </c>
      <c r="U429" s="9" t="s">
        <v>350</v>
      </c>
      <c r="V429" s="53" t="s">
        <v>351</v>
      </c>
      <c r="W429" s="53" t="s">
        <v>352</v>
      </c>
      <c r="AC429">
        <v>139</v>
      </c>
      <c r="AD429" t="s">
        <v>47</v>
      </c>
      <c r="AE429">
        <v>7417</v>
      </c>
      <c r="AF429">
        <v>6913</v>
      </c>
      <c r="AG429">
        <v>0.26090000000000002</v>
      </c>
      <c r="AH429" s="61"/>
    </row>
    <row r="430" spans="1:34" ht="45">
      <c r="A430">
        <v>43</v>
      </c>
      <c r="B430">
        <v>424</v>
      </c>
      <c r="C430" s="9" t="s">
        <v>375</v>
      </c>
      <c r="D430" s="9" t="s">
        <v>376</v>
      </c>
      <c r="E430" t="s">
        <v>377</v>
      </c>
      <c r="F430">
        <v>48.715400000000002</v>
      </c>
      <c r="G430">
        <v>9.2170000000000005</v>
      </c>
      <c r="O430" s="77" t="s">
        <v>378</v>
      </c>
      <c r="P430" t="s">
        <v>41</v>
      </c>
      <c r="Q430" t="s">
        <v>42</v>
      </c>
      <c r="R430" t="s">
        <v>41</v>
      </c>
      <c r="U430" s="9" t="s">
        <v>350</v>
      </c>
      <c r="V430" s="53" t="s">
        <v>351</v>
      </c>
      <c r="W430" s="53" t="s">
        <v>352</v>
      </c>
      <c r="AC430">
        <v>139</v>
      </c>
      <c r="AD430" t="s">
        <v>47</v>
      </c>
      <c r="AE430">
        <v>6978</v>
      </c>
      <c r="AF430">
        <v>6913</v>
      </c>
      <c r="AG430">
        <v>0.69569999999999999</v>
      </c>
      <c r="AH430" s="61"/>
    </row>
    <row r="431" spans="1:34" ht="45" hidden="1">
      <c r="A431">
        <v>43</v>
      </c>
      <c r="B431">
        <v>425</v>
      </c>
      <c r="C431" s="9" t="s">
        <v>375</v>
      </c>
      <c r="D431" s="9" t="s">
        <v>376</v>
      </c>
      <c r="E431" t="s">
        <v>377</v>
      </c>
      <c r="F431">
        <v>48.715400000000002</v>
      </c>
      <c r="G431">
        <v>9.2170000000000005</v>
      </c>
      <c r="O431" s="77" t="s">
        <v>378</v>
      </c>
      <c r="P431" t="s">
        <v>41</v>
      </c>
      <c r="Q431" t="s">
        <v>42</v>
      </c>
      <c r="R431" t="s">
        <v>41</v>
      </c>
      <c r="U431" s="9" t="s">
        <v>350</v>
      </c>
      <c r="V431" s="53" t="s">
        <v>351</v>
      </c>
      <c r="W431" s="53" t="s">
        <v>352</v>
      </c>
      <c r="AC431">
        <v>139</v>
      </c>
      <c r="AD431" t="s">
        <v>47</v>
      </c>
      <c r="AE431">
        <v>6891</v>
      </c>
      <c r="AF431">
        <v>6913</v>
      </c>
      <c r="AG431">
        <v>0.60560000000000003</v>
      </c>
      <c r="AH431" s="61">
        <v>0.60560000000000003</v>
      </c>
    </row>
    <row r="432" spans="1:34" ht="75" hidden="1">
      <c r="A432">
        <v>44</v>
      </c>
      <c r="B432">
        <v>426</v>
      </c>
      <c r="C432" s="9" t="s">
        <v>379</v>
      </c>
      <c r="D432" s="9" t="s">
        <v>354</v>
      </c>
      <c r="E432" s="9" t="s">
        <v>380</v>
      </c>
      <c r="F432">
        <v>55.666699999999999</v>
      </c>
      <c r="G432">
        <v>12.3</v>
      </c>
      <c r="O432" s="77" t="s">
        <v>381</v>
      </c>
      <c r="P432" t="s">
        <v>41</v>
      </c>
      <c r="Q432" t="s">
        <v>42</v>
      </c>
      <c r="R432" t="s">
        <v>41</v>
      </c>
      <c r="U432" s="9" t="s">
        <v>350</v>
      </c>
      <c r="V432" s="53" t="s">
        <v>351</v>
      </c>
      <c r="W432" s="53" t="s">
        <v>352</v>
      </c>
      <c r="AC432">
        <v>139</v>
      </c>
      <c r="AD432" t="s">
        <v>47</v>
      </c>
      <c r="AE432">
        <v>5278</v>
      </c>
      <c r="AF432">
        <v>5478</v>
      </c>
      <c r="AG432">
        <v>0.60560000000000003</v>
      </c>
      <c r="AH432">
        <v>0.60560000000000003</v>
      </c>
    </row>
    <row r="433" spans="1:34" ht="75" hidden="1">
      <c r="A433">
        <v>44</v>
      </c>
      <c r="B433">
        <v>427</v>
      </c>
      <c r="C433" s="9" t="s">
        <v>379</v>
      </c>
      <c r="D433" s="9" t="s">
        <v>354</v>
      </c>
      <c r="E433" s="9" t="s">
        <v>380</v>
      </c>
      <c r="F433">
        <v>55.666699999999999</v>
      </c>
      <c r="G433">
        <v>12.3</v>
      </c>
      <c r="O433" s="77" t="s">
        <v>382</v>
      </c>
      <c r="P433" t="s">
        <v>41</v>
      </c>
      <c r="Q433" t="s">
        <v>42</v>
      </c>
      <c r="R433" t="s">
        <v>41</v>
      </c>
      <c r="U433" s="9" t="s">
        <v>350</v>
      </c>
      <c r="V433" s="53" t="s">
        <v>351</v>
      </c>
      <c r="W433" s="53" t="s">
        <v>352</v>
      </c>
      <c r="AC433">
        <v>139</v>
      </c>
      <c r="AD433" t="s">
        <v>47</v>
      </c>
      <c r="AE433">
        <v>2517</v>
      </c>
      <c r="AF433">
        <v>2214</v>
      </c>
      <c r="AG433">
        <v>0.60560000000000003</v>
      </c>
      <c r="AH433">
        <v>0.60560000000000003</v>
      </c>
    </row>
    <row r="434" spans="1:34" ht="75" hidden="1">
      <c r="A434">
        <v>44</v>
      </c>
      <c r="B434">
        <v>428</v>
      </c>
      <c r="C434" s="9" t="s">
        <v>379</v>
      </c>
      <c r="D434" s="9" t="s">
        <v>354</v>
      </c>
      <c r="E434" s="9" t="s">
        <v>380</v>
      </c>
      <c r="F434">
        <v>55.666699999999999</v>
      </c>
      <c r="G434">
        <v>12.3</v>
      </c>
      <c r="O434" s="77" t="s">
        <v>383</v>
      </c>
      <c r="P434" t="s">
        <v>41</v>
      </c>
      <c r="Q434" t="s">
        <v>42</v>
      </c>
      <c r="R434" t="s">
        <v>41</v>
      </c>
      <c r="U434" s="9" t="s">
        <v>350</v>
      </c>
      <c r="V434" s="53" t="s">
        <v>351</v>
      </c>
      <c r="W434" s="53" t="s">
        <v>352</v>
      </c>
      <c r="AC434">
        <v>139</v>
      </c>
      <c r="AD434" t="s">
        <v>47</v>
      </c>
      <c r="AE434">
        <v>3297</v>
      </c>
      <c r="AF434">
        <v>41238</v>
      </c>
      <c r="AG434">
        <v>0.60560000000000003</v>
      </c>
      <c r="AH434">
        <v>0.60560000000000003</v>
      </c>
    </row>
    <row r="435" spans="1:34" ht="75" hidden="1">
      <c r="A435">
        <v>44</v>
      </c>
      <c r="B435">
        <v>429</v>
      </c>
      <c r="C435" s="9" t="s">
        <v>379</v>
      </c>
      <c r="D435" s="9" t="s">
        <v>354</v>
      </c>
      <c r="E435" s="9" t="s">
        <v>380</v>
      </c>
      <c r="F435">
        <v>55.666699999999999</v>
      </c>
      <c r="G435">
        <v>12.3</v>
      </c>
      <c r="O435" s="77" t="s">
        <v>384</v>
      </c>
      <c r="P435" t="s">
        <v>41</v>
      </c>
      <c r="Q435" t="s">
        <v>42</v>
      </c>
      <c r="R435" t="s">
        <v>41</v>
      </c>
      <c r="U435" s="9" t="s">
        <v>350</v>
      </c>
      <c r="V435" s="53" t="s">
        <v>351</v>
      </c>
      <c r="W435" s="53" t="s">
        <v>352</v>
      </c>
      <c r="AC435">
        <v>139</v>
      </c>
      <c r="AD435" t="s">
        <v>47</v>
      </c>
      <c r="AE435">
        <v>19531</v>
      </c>
      <c r="AF435">
        <v>17529</v>
      </c>
      <c r="AG435">
        <v>0.60560000000000003</v>
      </c>
      <c r="AH435">
        <v>0.60560000000000003</v>
      </c>
    </row>
    <row r="436" spans="1:34" ht="75" hidden="1">
      <c r="A436">
        <v>44</v>
      </c>
      <c r="B436">
        <v>430</v>
      </c>
      <c r="C436" s="9" t="s">
        <v>379</v>
      </c>
      <c r="D436" s="9" t="s">
        <v>354</v>
      </c>
      <c r="E436" s="9" t="s">
        <v>380</v>
      </c>
      <c r="F436">
        <v>55.666699999999999</v>
      </c>
      <c r="G436">
        <v>12.3</v>
      </c>
      <c r="O436" s="77" t="s">
        <v>385</v>
      </c>
      <c r="P436" t="s">
        <v>41</v>
      </c>
      <c r="Q436" t="s">
        <v>42</v>
      </c>
      <c r="R436" t="s">
        <v>41</v>
      </c>
      <c r="U436" s="9" t="s">
        <v>350</v>
      </c>
      <c r="V436" s="53" t="s">
        <v>351</v>
      </c>
      <c r="W436" s="53" t="s">
        <v>352</v>
      </c>
      <c r="AC436">
        <v>139</v>
      </c>
      <c r="AD436" t="s">
        <v>47</v>
      </c>
      <c r="AE436">
        <v>31847</v>
      </c>
      <c r="AF436">
        <v>27485</v>
      </c>
      <c r="AG436">
        <v>0.60560000000000003</v>
      </c>
      <c r="AH436">
        <v>0.60560000000000003</v>
      </c>
    </row>
    <row r="437" spans="1:34" ht="75" hidden="1">
      <c r="A437">
        <v>44</v>
      </c>
      <c r="B437">
        <v>431</v>
      </c>
      <c r="C437" s="9" t="s">
        <v>379</v>
      </c>
      <c r="D437" s="9" t="s">
        <v>354</v>
      </c>
      <c r="E437" s="9" t="s">
        <v>380</v>
      </c>
      <c r="F437">
        <v>55.666699999999999</v>
      </c>
      <c r="G437">
        <v>12.3</v>
      </c>
      <c r="O437" s="77" t="s">
        <v>381</v>
      </c>
      <c r="P437" t="s">
        <v>41</v>
      </c>
      <c r="Q437" t="s">
        <v>42</v>
      </c>
      <c r="R437" t="s">
        <v>41</v>
      </c>
      <c r="U437" s="9" t="s">
        <v>350</v>
      </c>
      <c r="V437" s="53" t="s">
        <v>351</v>
      </c>
      <c r="W437" s="53" t="s">
        <v>352</v>
      </c>
      <c r="AC437">
        <v>139</v>
      </c>
      <c r="AD437" t="s">
        <v>47</v>
      </c>
      <c r="AE437">
        <v>14409</v>
      </c>
      <c r="AF437">
        <v>14358</v>
      </c>
      <c r="AG437">
        <v>0.60560000000000003</v>
      </c>
      <c r="AH437">
        <v>0.60560000000000003</v>
      </c>
    </row>
    <row r="438" spans="1:34" ht="75" hidden="1">
      <c r="A438">
        <v>44</v>
      </c>
      <c r="B438">
        <v>432</v>
      </c>
      <c r="C438" s="9" t="s">
        <v>379</v>
      </c>
      <c r="D438" s="9" t="s">
        <v>354</v>
      </c>
      <c r="E438" s="9" t="s">
        <v>380</v>
      </c>
      <c r="F438">
        <v>55.666699999999999</v>
      </c>
      <c r="G438">
        <v>12.3</v>
      </c>
      <c r="O438" s="77" t="s">
        <v>382</v>
      </c>
      <c r="P438" t="s">
        <v>41</v>
      </c>
      <c r="Q438" t="s">
        <v>42</v>
      </c>
      <c r="R438" t="s">
        <v>41</v>
      </c>
      <c r="U438" s="9" t="s">
        <v>350</v>
      </c>
      <c r="V438" s="53" t="s">
        <v>351</v>
      </c>
      <c r="W438" s="53" t="s">
        <v>352</v>
      </c>
      <c r="AC438">
        <v>139</v>
      </c>
      <c r="AD438" t="s">
        <v>47</v>
      </c>
      <c r="AE438">
        <v>29293</v>
      </c>
      <c r="AF438">
        <v>25752</v>
      </c>
      <c r="AG438">
        <v>0.60560000000000003</v>
      </c>
      <c r="AH438">
        <v>0.60560000000000003</v>
      </c>
    </row>
    <row r="439" spans="1:34" ht="75" hidden="1">
      <c r="A439">
        <v>44</v>
      </c>
      <c r="B439">
        <v>433</v>
      </c>
      <c r="C439" s="9" t="s">
        <v>379</v>
      </c>
      <c r="D439" s="9" t="s">
        <v>354</v>
      </c>
      <c r="E439" s="9" t="s">
        <v>380</v>
      </c>
      <c r="F439">
        <v>55.666699999999999</v>
      </c>
      <c r="G439">
        <v>12.3</v>
      </c>
      <c r="O439" s="77" t="s">
        <v>383</v>
      </c>
      <c r="P439" t="s">
        <v>41</v>
      </c>
      <c r="Q439" t="s">
        <v>42</v>
      </c>
      <c r="R439" t="s">
        <v>41</v>
      </c>
      <c r="U439" s="9" t="s">
        <v>350</v>
      </c>
      <c r="V439" s="53" t="s">
        <v>351</v>
      </c>
      <c r="W439" s="53" t="s">
        <v>352</v>
      </c>
      <c r="AC439">
        <v>139</v>
      </c>
      <c r="AD439" t="s">
        <v>47</v>
      </c>
      <c r="AE439">
        <v>26420</v>
      </c>
      <c r="AF439">
        <v>22264</v>
      </c>
      <c r="AG439">
        <v>0.60560000000000003</v>
      </c>
      <c r="AH439">
        <v>0.60560000000000003</v>
      </c>
    </row>
    <row r="440" spans="1:34" ht="75" hidden="1">
      <c r="A440">
        <v>44</v>
      </c>
      <c r="B440">
        <v>434</v>
      </c>
      <c r="C440" s="9" t="s">
        <v>379</v>
      </c>
      <c r="D440" s="9" t="s">
        <v>354</v>
      </c>
      <c r="E440" s="9" t="s">
        <v>380</v>
      </c>
      <c r="F440">
        <v>55.666699999999999</v>
      </c>
      <c r="G440">
        <v>12.3</v>
      </c>
      <c r="O440" s="77" t="s">
        <v>384</v>
      </c>
      <c r="P440" t="s">
        <v>41</v>
      </c>
      <c r="Q440" t="s">
        <v>42</v>
      </c>
      <c r="R440" t="s">
        <v>41</v>
      </c>
      <c r="U440" s="9" t="s">
        <v>350</v>
      </c>
      <c r="V440" s="53" t="s">
        <v>351</v>
      </c>
      <c r="W440" s="53" t="s">
        <v>352</v>
      </c>
      <c r="AC440">
        <v>139</v>
      </c>
      <c r="AD440" t="s">
        <v>47</v>
      </c>
      <c r="AE440">
        <v>5793</v>
      </c>
      <c r="AF440">
        <v>5282</v>
      </c>
      <c r="AG440">
        <v>0.60560000000000003</v>
      </c>
      <c r="AH440">
        <v>0.60560000000000003</v>
      </c>
    </row>
    <row r="441" spans="1:34" ht="75" hidden="1">
      <c r="A441">
        <v>44</v>
      </c>
      <c r="B441">
        <v>435</v>
      </c>
      <c r="C441" s="9" t="s">
        <v>379</v>
      </c>
      <c r="D441" s="9" t="s">
        <v>354</v>
      </c>
      <c r="E441" s="9" t="s">
        <v>380</v>
      </c>
      <c r="F441">
        <v>55.666699999999999</v>
      </c>
      <c r="G441">
        <v>12.3</v>
      </c>
      <c r="O441" s="77" t="s">
        <v>385</v>
      </c>
      <c r="P441" t="s">
        <v>41</v>
      </c>
      <c r="Q441" t="s">
        <v>42</v>
      </c>
      <c r="R441" t="s">
        <v>41</v>
      </c>
      <c r="U441" s="9" t="s">
        <v>350</v>
      </c>
      <c r="V441" s="53" t="s">
        <v>351</v>
      </c>
      <c r="W441" s="53" t="s">
        <v>352</v>
      </c>
      <c r="AC441">
        <v>139</v>
      </c>
      <c r="AD441" t="s">
        <v>47</v>
      </c>
      <c r="AE441">
        <v>52592</v>
      </c>
      <c r="AF441">
        <v>55007</v>
      </c>
      <c r="AG441">
        <v>0.69379999999999997</v>
      </c>
      <c r="AH441">
        <v>0.29060000000000002</v>
      </c>
    </row>
    <row r="442" spans="1:34" ht="45" hidden="1">
      <c r="A442">
        <v>45</v>
      </c>
      <c r="B442">
        <v>436</v>
      </c>
      <c r="C442" s="9" t="s">
        <v>386</v>
      </c>
      <c r="D442" s="9" t="s">
        <v>387</v>
      </c>
      <c r="E442" s="9" t="s">
        <v>388</v>
      </c>
      <c r="F442">
        <v>58.378</v>
      </c>
      <c r="G442">
        <v>26.728999999999999</v>
      </c>
      <c r="O442" s="77" t="s">
        <v>138</v>
      </c>
      <c r="P442" t="s">
        <v>41</v>
      </c>
      <c r="Q442" t="s">
        <v>42</v>
      </c>
      <c r="R442" t="s">
        <v>41</v>
      </c>
      <c r="U442" s="9" t="s">
        <v>350</v>
      </c>
      <c r="V442" s="53" t="s">
        <v>351</v>
      </c>
      <c r="W442" s="53" t="s">
        <v>352</v>
      </c>
      <c r="AC442">
        <v>139</v>
      </c>
      <c r="AD442" t="s">
        <v>47</v>
      </c>
      <c r="AE442">
        <v>2953</v>
      </c>
      <c r="AF442">
        <v>24703</v>
      </c>
      <c r="AG442">
        <v>0.68440000000000001</v>
      </c>
      <c r="AH442">
        <v>0.29060000000000002</v>
      </c>
    </row>
    <row r="443" spans="1:34" ht="45" hidden="1">
      <c r="A443">
        <v>45</v>
      </c>
      <c r="B443">
        <v>437</v>
      </c>
      <c r="C443" s="9" t="s">
        <v>386</v>
      </c>
      <c r="D443" s="9" t="s">
        <v>387</v>
      </c>
      <c r="E443" s="9" t="s">
        <v>388</v>
      </c>
      <c r="F443">
        <v>58.378</v>
      </c>
      <c r="G443">
        <v>26.728999999999999</v>
      </c>
      <c r="O443" s="77" t="s">
        <v>138</v>
      </c>
      <c r="P443" t="s">
        <v>41</v>
      </c>
      <c r="Q443" t="s">
        <v>42</v>
      </c>
      <c r="R443" t="s">
        <v>41</v>
      </c>
      <c r="U443" s="9" t="s">
        <v>350</v>
      </c>
      <c r="V443" s="53" t="s">
        <v>351</v>
      </c>
      <c r="W443" s="53" t="s">
        <v>352</v>
      </c>
      <c r="AC443">
        <v>139</v>
      </c>
      <c r="AD443" t="s">
        <v>47</v>
      </c>
      <c r="AE443">
        <v>279</v>
      </c>
      <c r="AF443">
        <v>24703</v>
      </c>
      <c r="AG443">
        <v>0.46410000000000001</v>
      </c>
      <c r="AH443">
        <v>0.29060000000000002</v>
      </c>
    </row>
    <row r="444" spans="1:34" ht="45" hidden="1">
      <c r="A444">
        <v>45</v>
      </c>
      <c r="B444">
        <v>438</v>
      </c>
      <c r="C444" s="9" t="s">
        <v>386</v>
      </c>
      <c r="D444" s="9" t="s">
        <v>387</v>
      </c>
      <c r="E444" s="9" t="s">
        <v>388</v>
      </c>
      <c r="F444">
        <v>58.378</v>
      </c>
      <c r="G444">
        <v>26.728999999999999</v>
      </c>
      <c r="O444" s="77" t="s">
        <v>138</v>
      </c>
      <c r="P444" t="s">
        <v>41</v>
      </c>
      <c r="Q444" t="s">
        <v>42</v>
      </c>
      <c r="R444" t="s">
        <v>41</v>
      </c>
      <c r="U444" s="9" t="s">
        <v>350</v>
      </c>
      <c r="V444" s="53" t="s">
        <v>351</v>
      </c>
      <c r="W444" s="53" t="s">
        <v>352</v>
      </c>
      <c r="AC444">
        <v>139</v>
      </c>
      <c r="AD444" t="s">
        <v>47</v>
      </c>
      <c r="AE444">
        <v>3084</v>
      </c>
      <c r="AF444">
        <v>24703</v>
      </c>
      <c r="AG444">
        <v>0.29530000000000001</v>
      </c>
      <c r="AH444">
        <v>0.29060000000000002</v>
      </c>
    </row>
    <row r="445" spans="1:34" ht="45" hidden="1">
      <c r="A445">
        <v>45</v>
      </c>
      <c r="B445">
        <v>439</v>
      </c>
      <c r="C445" s="9" t="s">
        <v>386</v>
      </c>
      <c r="D445" s="9" t="s">
        <v>387</v>
      </c>
      <c r="E445" s="9" t="s">
        <v>388</v>
      </c>
      <c r="F445">
        <v>58.378</v>
      </c>
      <c r="G445">
        <v>26.728999999999999</v>
      </c>
      <c r="O445" s="77" t="s">
        <v>138</v>
      </c>
      <c r="P445" t="s">
        <v>41</v>
      </c>
      <c r="Q445" t="s">
        <v>42</v>
      </c>
      <c r="R445" t="s">
        <v>41</v>
      </c>
      <c r="U445" s="9" t="s">
        <v>350</v>
      </c>
      <c r="V445" s="53" t="s">
        <v>351</v>
      </c>
      <c r="W445" s="53" t="s">
        <v>352</v>
      </c>
      <c r="AC445">
        <v>139</v>
      </c>
      <c r="AD445" t="s">
        <v>47</v>
      </c>
      <c r="AE445">
        <v>24328</v>
      </c>
      <c r="AF445">
        <v>24703</v>
      </c>
      <c r="AG445">
        <v>0.22969999999999999</v>
      </c>
      <c r="AH445">
        <v>0.29060000000000002</v>
      </c>
    </row>
    <row r="446" spans="1:34" ht="45" hidden="1">
      <c r="A446">
        <v>45</v>
      </c>
      <c r="B446">
        <v>440</v>
      </c>
      <c r="C446" s="9" t="s">
        <v>386</v>
      </c>
      <c r="D446" s="9" t="s">
        <v>387</v>
      </c>
      <c r="E446" s="9" t="s">
        <v>388</v>
      </c>
      <c r="F446">
        <v>58.378</v>
      </c>
      <c r="G446">
        <v>26.728999999999999</v>
      </c>
      <c r="O446" s="77" t="s">
        <v>138</v>
      </c>
      <c r="P446" t="s">
        <v>41</v>
      </c>
      <c r="Q446" t="s">
        <v>42</v>
      </c>
      <c r="R446" t="s">
        <v>41</v>
      </c>
      <c r="U446" s="9" t="s">
        <v>350</v>
      </c>
      <c r="V446" s="53" t="s">
        <v>351</v>
      </c>
      <c r="W446" s="53" t="s">
        <v>352</v>
      </c>
      <c r="AC446">
        <v>139</v>
      </c>
      <c r="AD446" t="s">
        <v>47</v>
      </c>
      <c r="AE446">
        <v>30890</v>
      </c>
      <c r="AF446">
        <v>24703</v>
      </c>
      <c r="AG446">
        <v>3.2399999999999998E-2</v>
      </c>
      <c r="AH446">
        <v>9.9500000000000005E-2</v>
      </c>
    </row>
    <row r="447" spans="1:34" ht="45" hidden="1">
      <c r="A447">
        <v>46</v>
      </c>
      <c r="B447">
        <v>441</v>
      </c>
      <c r="C447" s="9" t="s">
        <v>389</v>
      </c>
      <c r="D447" s="9" t="s">
        <v>390</v>
      </c>
      <c r="E447" s="9" t="s">
        <v>391</v>
      </c>
      <c r="F447">
        <v>48.183300000000003</v>
      </c>
      <c r="G447">
        <v>16.5167</v>
      </c>
      <c r="O447" s="77" t="s">
        <v>110</v>
      </c>
      <c r="P447" t="s">
        <v>41</v>
      </c>
      <c r="Q447" t="s">
        <v>42</v>
      </c>
      <c r="R447" t="s">
        <v>41</v>
      </c>
      <c r="U447" s="9" t="s">
        <v>350</v>
      </c>
      <c r="V447" s="53" t="s">
        <v>351</v>
      </c>
      <c r="W447" s="53" t="s">
        <v>352</v>
      </c>
      <c r="AC447">
        <v>139</v>
      </c>
      <c r="AD447" t="s">
        <v>47</v>
      </c>
      <c r="AE447">
        <v>3824</v>
      </c>
      <c r="AF447">
        <v>4340</v>
      </c>
      <c r="AG447">
        <v>0.1196</v>
      </c>
      <c r="AH447">
        <v>9.9500000000000005E-2</v>
      </c>
    </row>
    <row r="448" spans="1:34" ht="45" hidden="1">
      <c r="A448">
        <v>46</v>
      </c>
      <c r="B448">
        <v>442</v>
      </c>
      <c r="C448" s="9" t="s">
        <v>389</v>
      </c>
      <c r="D448" s="9" t="s">
        <v>390</v>
      </c>
      <c r="E448" s="9" t="s">
        <v>391</v>
      </c>
      <c r="F448">
        <v>48.183300000000003</v>
      </c>
      <c r="G448">
        <v>16.5167</v>
      </c>
      <c r="O448" s="77" t="s">
        <v>110</v>
      </c>
      <c r="P448" t="s">
        <v>41</v>
      </c>
      <c r="Q448" t="s">
        <v>42</v>
      </c>
      <c r="R448" t="s">
        <v>41</v>
      </c>
      <c r="U448" s="9" t="s">
        <v>350</v>
      </c>
      <c r="V448" s="53" t="s">
        <v>351</v>
      </c>
      <c r="W448" s="53" t="s">
        <v>352</v>
      </c>
      <c r="AC448">
        <v>139</v>
      </c>
      <c r="AD448" t="s">
        <v>47</v>
      </c>
      <c r="AE448">
        <v>3724</v>
      </c>
      <c r="AF448">
        <v>4340</v>
      </c>
      <c r="AG448">
        <v>4.48E-2</v>
      </c>
      <c r="AH448">
        <v>9.9500000000000005E-2</v>
      </c>
    </row>
    <row r="449" spans="1:34" ht="45" hidden="1">
      <c r="A449">
        <v>46</v>
      </c>
      <c r="B449">
        <v>443</v>
      </c>
      <c r="C449" s="9" t="s">
        <v>389</v>
      </c>
      <c r="D449" s="9" t="s">
        <v>390</v>
      </c>
      <c r="E449" s="9" t="s">
        <v>391</v>
      </c>
      <c r="F449">
        <v>48.183300000000003</v>
      </c>
      <c r="G449">
        <v>16.5167</v>
      </c>
      <c r="O449" s="77" t="s">
        <v>110</v>
      </c>
      <c r="P449" t="s">
        <v>41</v>
      </c>
      <c r="Q449" t="s">
        <v>42</v>
      </c>
      <c r="R449" t="s">
        <v>41</v>
      </c>
      <c r="U449" s="9" t="s">
        <v>350</v>
      </c>
      <c r="V449" s="53" t="s">
        <v>351</v>
      </c>
      <c r="W449" s="53" t="s">
        <v>352</v>
      </c>
      <c r="AC449">
        <v>139</v>
      </c>
      <c r="AD449" t="s">
        <v>47</v>
      </c>
      <c r="AE449">
        <v>3244</v>
      </c>
      <c r="AF449">
        <v>2952</v>
      </c>
      <c r="AG449">
        <v>9.35E-2</v>
      </c>
      <c r="AH449">
        <v>0.1231</v>
      </c>
    </row>
    <row r="450" spans="1:34" ht="45" hidden="1">
      <c r="A450">
        <v>47</v>
      </c>
      <c r="B450">
        <v>444</v>
      </c>
      <c r="C450" s="9" t="s">
        <v>392</v>
      </c>
      <c r="D450" s="9" t="s">
        <v>393</v>
      </c>
      <c r="E450" s="9" t="s">
        <v>394</v>
      </c>
      <c r="F450">
        <v>42.416699999999999</v>
      </c>
      <c r="G450">
        <v>12.066700000000001</v>
      </c>
      <c r="O450" s="77" t="s">
        <v>133</v>
      </c>
      <c r="P450" t="s">
        <v>41</v>
      </c>
      <c r="Q450" t="s">
        <v>42</v>
      </c>
      <c r="R450" t="s">
        <v>41</v>
      </c>
      <c r="U450" s="9" t="s">
        <v>350</v>
      </c>
      <c r="V450" s="53" t="s">
        <v>351</v>
      </c>
      <c r="W450" s="53" t="s">
        <v>352</v>
      </c>
      <c r="AC450">
        <v>139</v>
      </c>
      <c r="AD450" t="s">
        <v>47</v>
      </c>
      <c r="AE450">
        <v>24873</v>
      </c>
      <c r="AF450">
        <v>2542</v>
      </c>
      <c r="AG450">
        <v>6.4699999999999994E-2</v>
      </c>
      <c r="AH450">
        <v>0.1231</v>
      </c>
    </row>
    <row r="451" spans="1:34" ht="45" hidden="1">
      <c r="A451">
        <v>47</v>
      </c>
      <c r="B451">
        <v>445</v>
      </c>
      <c r="C451" s="9" t="s">
        <v>392</v>
      </c>
      <c r="D451" s="9" t="s">
        <v>393</v>
      </c>
      <c r="E451" s="9" t="s">
        <v>394</v>
      </c>
      <c r="F451">
        <v>42.416699999999999</v>
      </c>
      <c r="G451">
        <v>12.066700000000001</v>
      </c>
      <c r="O451" s="77" t="s">
        <v>133</v>
      </c>
      <c r="P451" t="s">
        <v>41</v>
      </c>
      <c r="Q451" t="s">
        <v>42</v>
      </c>
      <c r="R451" t="s">
        <v>41</v>
      </c>
      <c r="U451" s="9" t="s">
        <v>350</v>
      </c>
      <c r="V451" s="53" t="s">
        <v>351</v>
      </c>
      <c r="W451" s="53" t="s">
        <v>352</v>
      </c>
      <c r="AC451">
        <v>139</v>
      </c>
      <c r="AD451" t="s">
        <v>47</v>
      </c>
      <c r="AE451">
        <v>2533</v>
      </c>
      <c r="AF451">
        <v>2542</v>
      </c>
      <c r="AG451">
        <v>0.1082</v>
      </c>
      <c r="AH451">
        <v>0.1231</v>
      </c>
    </row>
    <row r="452" spans="1:34" ht="45" hidden="1">
      <c r="A452">
        <v>47</v>
      </c>
      <c r="B452">
        <v>446</v>
      </c>
      <c r="C452" s="9" t="s">
        <v>392</v>
      </c>
      <c r="D452" s="9" t="s">
        <v>393</v>
      </c>
      <c r="E452" s="9" t="s">
        <v>394</v>
      </c>
      <c r="F452">
        <v>42.416699999999999</v>
      </c>
      <c r="G452">
        <v>12.066700000000001</v>
      </c>
      <c r="O452" s="77" t="s">
        <v>133</v>
      </c>
      <c r="P452" t="s">
        <v>41</v>
      </c>
      <c r="Q452" t="s">
        <v>42</v>
      </c>
      <c r="R452" t="s">
        <v>41</v>
      </c>
      <c r="U452" s="9" t="s">
        <v>350</v>
      </c>
      <c r="V452" s="53" t="s">
        <v>351</v>
      </c>
      <c r="W452" s="53" t="s">
        <v>352</v>
      </c>
      <c r="AC452">
        <v>139</v>
      </c>
      <c r="AD452" t="s">
        <v>47</v>
      </c>
      <c r="AE452">
        <v>2577</v>
      </c>
      <c r="AF452">
        <v>2542</v>
      </c>
      <c r="AG452">
        <v>0.129</v>
      </c>
      <c r="AH452">
        <v>0.3614</v>
      </c>
    </row>
    <row r="453" spans="1:34" ht="45" hidden="1">
      <c r="A453">
        <v>47</v>
      </c>
      <c r="B453">
        <v>447</v>
      </c>
      <c r="C453" s="9" t="s">
        <v>392</v>
      </c>
      <c r="D453" s="9" t="s">
        <v>393</v>
      </c>
      <c r="E453" s="9" t="s">
        <v>394</v>
      </c>
      <c r="F453">
        <v>42.416699999999999</v>
      </c>
      <c r="G453">
        <v>12.066700000000001</v>
      </c>
      <c r="O453" s="77" t="s">
        <v>133</v>
      </c>
      <c r="P453" t="s">
        <v>41</v>
      </c>
      <c r="Q453" t="s">
        <v>42</v>
      </c>
      <c r="R453" t="s">
        <v>41</v>
      </c>
      <c r="U453" s="9" t="s">
        <v>350</v>
      </c>
      <c r="V453" s="53" t="s">
        <v>351</v>
      </c>
      <c r="W453" s="53" t="s">
        <v>352</v>
      </c>
      <c r="AC453">
        <v>139</v>
      </c>
      <c r="AD453" t="s">
        <v>47</v>
      </c>
      <c r="AE453">
        <v>3145</v>
      </c>
      <c r="AF453">
        <v>3599</v>
      </c>
      <c r="AG453">
        <v>0.17419999999999999</v>
      </c>
      <c r="AH453">
        <v>0.3614</v>
      </c>
    </row>
    <row r="454" spans="1:34" ht="45" hidden="1">
      <c r="A454">
        <v>47</v>
      </c>
      <c r="B454">
        <v>448</v>
      </c>
      <c r="C454" s="9" t="s">
        <v>392</v>
      </c>
      <c r="D454" s="9" t="s">
        <v>393</v>
      </c>
      <c r="E454" s="9" t="s">
        <v>394</v>
      </c>
      <c r="F454">
        <v>42.416699999999999</v>
      </c>
      <c r="G454">
        <v>12.066700000000001</v>
      </c>
      <c r="O454" s="77" t="s">
        <v>133</v>
      </c>
      <c r="P454" t="s">
        <v>41</v>
      </c>
      <c r="Q454" t="s">
        <v>42</v>
      </c>
      <c r="R454" t="s">
        <v>41</v>
      </c>
      <c r="U454" s="9" t="s">
        <v>350</v>
      </c>
      <c r="V454" s="53" t="s">
        <v>351</v>
      </c>
      <c r="W454" s="53" t="s">
        <v>352</v>
      </c>
      <c r="AC454">
        <v>139</v>
      </c>
      <c r="AD454" t="s">
        <v>47</v>
      </c>
      <c r="AE454">
        <v>3437</v>
      </c>
      <c r="AF454">
        <v>3599</v>
      </c>
      <c r="AG454">
        <v>0.12609999999999999</v>
      </c>
      <c r="AH454">
        <v>0.3614</v>
      </c>
    </row>
    <row r="455" spans="1:34" ht="45" hidden="1">
      <c r="A455">
        <v>47</v>
      </c>
      <c r="B455">
        <v>449</v>
      </c>
      <c r="C455" s="9" t="s">
        <v>392</v>
      </c>
      <c r="D455" s="9" t="s">
        <v>393</v>
      </c>
      <c r="E455" s="9" t="s">
        <v>394</v>
      </c>
      <c r="F455">
        <v>42.416699999999999</v>
      </c>
      <c r="G455">
        <v>12.066700000000001</v>
      </c>
      <c r="O455" s="77" t="s">
        <v>133</v>
      </c>
      <c r="P455" t="s">
        <v>41</v>
      </c>
      <c r="Q455" t="s">
        <v>42</v>
      </c>
      <c r="R455" t="s">
        <v>41</v>
      </c>
      <c r="U455" s="9" t="s">
        <v>350</v>
      </c>
      <c r="V455" s="53" t="s">
        <v>351</v>
      </c>
      <c r="W455" s="53" t="s">
        <v>352</v>
      </c>
      <c r="AC455">
        <v>139</v>
      </c>
      <c r="AD455" t="s">
        <v>47</v>
      </c>
      <c r="AE455">
        <v>3284</v>
      </c>
      <c r="AF455">
        <v>3599</v>
      </c>
      <c r="AG455">
        <v>0.26350000000000001</v>
      </c>
      <c r="AH455">
        <v>0.16059999999999999</v>
      </c>
    </row>
    <row r="456" spans="1:34" ht="45" hidden="1">
      <c r="A456">
        <v>47</v>
      </c>
      <c r="B456">
        <v>450</v>
      </c>
      <c r="C456" s="9" t="s">
        <v>392</v>
      </c>
      <c r="D456" s="9" t="s">
        <v>393</v>
      </c>
      <c r="E456" s="9" t="s">
        <v>394</v>
      </c>
      <c r="F456">
        <v>42.416699999999999</v>
      </c>
      <c r="G456">
        <v>12.066700000000001</v>
      </c>
      <c r="O456" s="77" t="s">
        <v>133</v>
      </c>
      <c r="P456" t="s">
        <v>41</v>
      </c>
      <c r="Q456" t="s">
        <v>42</v>
      </c>
      <c r="R456" t="s">
        <v>41</v>
      </c>
      <c r="U456" s="9" t="s">
        <v>350</v>
      </c>
      <c r="V456" s="53" t="s">
        <v>351</v>
      </c>
      <c r="W456" s="53" t="s">
        <v>352</v>
      </c>
      <c r="AC456">
        <v>139</v>
      </c>
      <c r="AD456" t="s">
        <v>47</v>
      </c>
      <c r="AE456">
        <v>2501</v>
      </c>
      <c r="AF456">
        <v>2827</v>
      </c>
      <c r="AG456">
        <v>0.12959999999999999</v>
      </c>
      <c r="AH456">
        <v>0.16059999999999999</v>
      </c>
    </row>
    <row r="457" spans="1:34" ht="45" hidden="1">
      <c r="A457">
        <v>47</v>
      </c>
      <c r="B457">
        <v>451</v>
      </c>
      <c r="C457" s="9" t="s">
        <v>392</v>
      </c>
      <c r="D457" s="9" t="s">
        <v>393</v>
      </c>
      <c r="E457" s="9" t="s">
        <v>394</v>
      </c>
      <c r="F457">
        <v>42.416699999999999</v>
      </c>
      <c r="G457">
        <v>12.066700000000001</v>
      </c>
      <c r="O457" s="77" t="s">
        <v>133</v>
      </c>
      <c r="P457" t="s">
        <v>41</v>
      </c>
      <c r="Q457" t="s">
        <v>42</v>
      </c>
      <c r="R457" t="s">
        <v>41</v>
      </c>
      <c r="U457" s="9" t="s">
        <v>350</v>
      </c>
      <c r="V457" s="53" t="s">
        <v>351</v>
      </c>
      <c r="W457" s="53" t="s">
        <v>352</v>
      </c>
      <c r="AC457">
        <v>139</v>
      </c>
      <c r="AD457" t="s">
        <v>47</v>
      </c>
      <c r="AE457">
        <v>3110</v>
      </c>
      <c r="AF457">
        <v>2827</v>
      </c>
      <c r="AG457">
        <v>0.37709999999999999</v>
      </c>
      <c r="AH457">
        <v>0.16059999999999999</v>
      </c>
    </row>
    <row r="458" spans="1:34" ht="45">
      <c r="A458">
        <v>47</v>
      </c>
      <c r="B458">
        <v>452</v>
      </c>
      <c r="C458" s="9" t="s">
        <v>392</v>
      </c>
      <c r="D458" s="9" t="s">
        <v>393</v>
      </c>
      <c r="E458" s="9" t="s">
        <v>394</v>
      </c>
      <c r="F458">
        <v>42.416699999999999</v>
      </c>
      <c r="G458">
        <v>12.066700000000001</v>
      </c>
      <c r="O458" s="77" t="s">
        <v>133</v>
      </c>
      <c r="P458" t="s">
        <v>41</v>
      </c>
      <c r="Q458" t="s">
        <v>42</v>
      </c>
      <c r="R458" t="s">
        <v>41</v>
      </c>
      <c r="U458" s="9" t="s">
        <v>350</v>
      </c>
      <c r="V458" s="53" t="s">
        <v>351</v>
      </c>
      <c r="W458" s="53" t="s">
        <v>352</v>
      </c>
      <c r="AC458">
        <v>139</v>
      </c>
      <c r="AD458" t="s">
        <v>47</v>
      </c>
      <c r="AE458">
        <v>2640</v>
      </c>
      <c r="AF458">
        <v>2827</v>
      </c>
      <c r="AG458">
        <v>0.12609999999999999</v>
      </c>
      <c r="AH458">
        <v>0.361378268</v>
      </c>
    </row>
    <row r="459" spans="1:34" ht="45">
      <c r="A459">
        <v>47</v>
      </c>
      <c r="B459">
        <v>453</v>
      </c>
      <c r="C459" s="9" t="s">
        <v>392</v>
      </c>
      <c r="D459" s="9" t="s">
        <v>393</v>
      </c>
      <c r="E459" s="9" t="s">
        <v>394</v>
      </c>
      <c r="F459">
        <v>42.416699999999999</v>
      </c>
      <c r="G459">
        <v>12.066700000000001</v>
      </c>
      <c r="O459" s="77" t="s">
        <v>133</v>
      </c>
      <c r="P459" t="s">
        <v>41</v>
      </c>
      <c r="Q459" t="s">
        <v>42</v>
      </c>
      <c r="R459" t="s">
        <v>41</v>
      </c>
      <c r="U459" s="9" t="s">
        <v>350</v>
      </c>
      <c r="V459" s="53" t="s">
        <v>351</v>
      </c>
      <c r="W459" s="53" t="s">
        <v>352</v>
      </c>
      <c r="AC459">
        <v>139</v>
      </c>
      <c r="AD459" t="s">
        <v>47</v>
      </c>
      <c r="AE459">
        <v>4555</v>
      </c>
      <c r="AF459">
        <v>5954</v>
      </c>
      <c r="AG459">
        <v>0.26350000000000001</v>
      </c>
      <c r="AH459">
        <v>0.160599306</v>
      </c>
    </row>
    <row r="460" spans="1:34" ht="45">
      <c r="A460">
        <v>47</v>
      </c>
      <c r="B460">
        <v>454</v>
      </c>
      <c r="C460" s="9" t="s">
        <v>392</v>
      </c>
      <c r="D460" s="9" t="s">
        <v>393</v>
      </c>
      <c r="E460" s="9" t="s">
        <v>394</v>
      </c>
      <c r="F460">
        <v>42.416699999999999</v>
      </c>
      <c r="G460">
        <v>12.066700000000001</v>
      </c>
      <c r="O460" s="77" t="s">
        <v>133</v>
      </c>
      <c r="P460" t="s">
        <v>41</v>
      </c>
      <c r="Q460" t="s">
        <v>42</v>
      </c>
      <c r="R460" t="s">
        <v>41</v>
      </c>
      <c r="U460" s="9" t="s">
        <v>350</v>
      </c>
      <c r="V460" s="53" t="s">
        <v>351</v>
      </c>
      <c r="W460" s="53" t="s">
        <v>352</v>
      </c>
      <c r="AC460">
        <v>139</v>
      </c>
      <c r="AD460" t="s">
        <v>47</v>
      </c>
      <c r="AE460">
        <v>5411</v>
      </c>
      <c r="AF460">
        <v>5954</v>
      </c>
      <c r="AG460">
        <v>0.12959999999999999</v>
      </c>
      <c r="AH460">
        <v>0.160599306</v>
      </c>
    </row>
    <row r="461" spans="1:34" ht="45">
      <c r="A461">
        <v>47</v>
      </c>
      <c r="B461">
        <v>455</v>
      </c>
      <c r="C461" s="9" t="s">
        <v>392</v>
      </c>
      <c r="D461" s="9" t="s">
        <v>393</v>
      </c>
      <c r="E461" s="9" t="s">
        <v>394</v>
      </c>
      <c r="F461">
        <v>42.416699999999999</v>
      </c>
      <c r="G461">
        <v>12.066700000000001</v>
      </c>
      <c r="O461" s="77" t="s">
        <v>133</v>
      </c>
      <c r="P461" t="s">
        <v>41</v>
      </c>
      <c r="Q461" t="s">
        <v>42</v>
      </c>
      <c r="R461" t="s">
        <v>41</v>
      </c>
      <c r="U461" s="9" t="s">
        <v>350</v>
      </c>
      <c r="V461" s="53" t="s">
        <v>351</v>
      </c>
      <c r="W461" s="53" t="s">
        <v>352</v>
      </c>
      <c r="AC461">
        <v>139</v>
      </c>
      <c r="AD461" t="s">
        <v>47</v>
      </c>
      <c r="AE461">
        <v>4587</v>
      </c>
      <c r="AF461">
        <v>5954</v>
      </c>
      <c r="AG461">
        <v>0.37709999999999999</v>
      </c>
      <c r="AH461">
        <v>0.160599306</v>
      </c>
    </row>
  </sheetData>
  <autoFilter ref="A1:AJ461" xr:uid="{7F82A360-2A05-4918-BC42-1B30492BF1D4}">
    <filterColumn colId="33">
      <filters>
        <filter val="#N/B"/>
        <filter val="0,160599306"/>
        <filter val="0,361378268"/>
        <filter val="1025914226"/>
        <filter val="1083744384"/>
        <filter val="1352547273"/>
        <filter val="1682786247"/>
        <filter val="2036357901"/>
      </filters>
    </filterColumn>
  </autoFilter>
  <phoneticPr fontId="10" type="noConversion"/>
  <dataValidations count="2">
    <dataValidation type="list" allowBlank="1" showInputMessage="1" showErrorMessage="1" sqref="S12:S62 S67:S125 S149:S213 U155:U163" xr:uid="{B47C1546-E083-4236-AFF6-87CCC648AE5A}">
      <formula1>"CT, RT, NT, NS"</formula1>
    </dataValidation>
    <dataValidation type="list" allowBlank="1" showInputMessage="1" showErrorMessage="1" sqref="T82:T125 T137:T148 T168:T171 T176:T192" xr:uid="{9A3FFF1D-D579-4B59-BDD7-E2A72F07F52A}">
      <formula1>"Organic, Inorganic, Integrated, None, Unclear/Not specified"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53B2-BD0E-46E3-93F9-5123158D9143}">
  <dimension ref="A1:AJ634"/>
  <sheetViews>
    <sheetView zoomScale="55" zoomScaleNormal="55" workbookViewId="0">
      <pane ySplit="1" topLeftCell="A2" activePane="bottomLeft" state="frozen"/>
      <selection pane="bottomLeft" activeCell="AI2" sqref="AI2:AJ2"/>
    </sheetView>
  </sheetViews>
  <sheetFormatPr defaultRowHeight="15"/>
  <cols>
    <col min="3" max="3" width="8.85546875" style="9"/>
    <col min="6" max="7" width="8.85546875" style="9"/>
    <col min="15" max="15" width="8.85546875" style="9"/>
    <col min="20" max="20" width="13.140625" customWidth="1"/>
  </cols>
  <sheetData>
    <row r="1" spans="1:36" s="56" customFormat="1" ht="30">
      <c r="A1" s="55" t="s">
        <v>0</v>
      </c>
      <c r="B1" s="55" t="s">
        <v>1</v>
      </c>
      <c r="C1" s="58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5" t="s">
        <v>11</v>
      </c>
      <c r="M1" s="55" t="s">
        <v>12</v>
      </c>
      <c r="N1" s="55" t="s">
        <v>13</v>
      </c>
      <c r="O1" s="58" t="s">
        <v>14</v>
      </c>
      <c r="P1" s="55" t="s">
        <v>15</v>
      </c>
      <c r="Q1" s="55" t="s">
        <v>16</v>
      </c>
      <c r="R1" s="55" t="s">
        <v>17</v>
      </c>
      <c r="S1" s="55" t="s">
        <v>18</v>
      </c>
      <c r="T1" s="55" t="s">
        <v>19</v>
      </c>
      <c r="U1" s="58" t="s">
        <v>20</v>
      </c>
      <c r="V1" s="55" t="s">
        <v>21</v>
      </c>
      <c r="W1" s="55" t="s">
        <v>22</v>
      </c>
      <c r="X1" s="55" t="s">
        <v>23</v>
      </c>
      <c r="Y1" s="58" t="s">
        <v>24</v>
      </c>
      <c r="Z1" s="58" t="s">
        <v>25</v>
      </c>
      <c r="AA1" s="58" t="s">
        <v>26</v>
      </c>
      <c r="AB1" s="58" t="s">
        <v>27</v>
      </c>
      <c r="AC1" s="55" t="s">
        <v>28</v>
      </c>
      <c r="AD1" s="55" t="s">
        <v>29</v>
      </c>
      <c r="AE1" s="55" t="s">
        <v>30</v>
      </c>
      <c r="AF1" s="55" t="s">
        <v>31</v>
      </c>
      <c r="AG1" s="55" t="s">
        <v>32</v>
      </c>
      <c r="AH1" s="55" t="s">
        <v>33</v>
      </c>
      <c r="AI1" s="55" t="s">
        <v>34</v>
      </c>
      <c r="AJ1" s="55" t="s">
        <v>35</v>
      </c>
    </row>
    <row r="2" spans="1:36" ht="50.45" customHeight="1">
      <c r="A2">
        <v>48</v>
      </c>
      <c r="B2">
        <v>456</v>
      </c>
      <c r="C2" s="9" t="s">
        <v>395</v>
      </c>
      <c r="D2" s="9" t="s">
        <v>396</v>
      </c>
      <c r="E2" s="9" t="s">
        <v>397</v>
      </c>
      <c r="F2" s="9">
        <v>55.366700000000002</v>
      </c>
      <c r="G2" s="9">
        <v>12.083299999999999</v>
      </c>
      <c r="H2" s="9" t="s">
        <v>398</v>
      </c>
      <c r="J2">
        <v>9.1</v>
      </c>
      <c r="K2">
        <v>550</v>
      </c>
      <c r="N2">
        <v>14</v>
      </c>
      <c r="O2" s="9" t="s">
        <v>399</v>
      </c>
      <c r="P2" t="s">
        <v>41</v>
      </c>
      <c r="Q2" t="s">
        <v>41</v>
      </c>
      <c r="R2" t="s">
        <v>42</v>
      </c>
      <c r="S2" t="s">
        <v>41</v>
      </c>
      <c r="T2" s="50" t="s">
        <v>263</v>
      </c>
      <c r="U2" t="s">
        <v>400</v>
      </c>
      <c r="V2" s="9" t="s">
        <v>401</v>
      </c>
      <c r="W2" s="9" t="s">
        <v>402</v>
      </c>
      <c r="X2" t="s">
        <v>63</v>
      </c>
      <c r="Y2">
        <v>233</v>
      </c>
      <c r="AC2">
        <v>4</v>
      </c>
      <c r="AD2" t="s">
        <v>47</v>
      </c>
      <c r="AE2">
        <v>4459</v>
      </c>
      <c r="AF2">
        <v>4387</v>
      </c>
      <c r="AG2">
        <v>0.25</v>
      </c>
      <c r="AH2">
        <v>0.28100000000000003</v>
      </c>
      <c r="AI2">
        <f>AG2/SQRT(AC2)</f>
        <v>0.125</v>
      </c>
      <c r="AJ2">
        <f>AH2/SQRT(AC2)</f>
        <v>0.14050000000000001</v>
      </c>
    </row>
    <row r="3" spans="1:36" ht="50.45" customHeight="1">
      <c r="A3">
        <v>48</v>
      </c>
      <c r="B3">
        <v>457</v>
      </c>
      <c r="C3" s="9" t="s">
        <v>395</v>
      </c>
      <c r="D3" s="9" t="s">
        <v>396</v>
      </c>
      <c r="E3" s="9" t="s">
        <v>397</v>
      </c>
      <c r="F3" s="9">
        <v>55.366700000000002</v>
      </c>
      <c r="G3" s="9">
        <v>12.083299999999999</v>
      </c>
      <c r="H3" s="9" t="s">
        <v>398</v>
      </c>
      <c r="J3">
        <v>9.1</v>
      </c>
      <c r="K3">
        <v>550</v>
      </c>
      <c r="N3">
        <v>14</v>
      </c>
      <c r="O3" s="9" t="s">
        <v>399</v>
      </c>
      <c r="P3" t="s">
        <v>41</v>
      </c>
      <c r="Q3" t="s">
        <v>41</v>
      </c>
      <c r="R3" t="s">
        <v>42</v>
      </c>
      <c r="S3" t="s">
        <v>41</v>
      </c>
      <c r="T3" s="50" t="s">
        <v>263</v>
      </c>
      <c r="U3" t="s">
        <v>400</v>
      </c>
      <c r="V3" s="9" t="s">
        <v>401</v>
      </c>
      <c r="W3" s="9" t="s">
        <v>402</v>
      </c>
      <c r="X3" t="s">
        <v>63</v>
      </c>
      <c r="Y3">
        <v>233</v>
      </c>
      <c r="AC3">
        <v>4</v>
      </c>
      <c r="AD3" t="s">
        <v>47</v>
      </c>
      <c r="AE3">
        <v>4126</v>
      </c>
      <c r="AF3">
        <v>4387</v>
      </c>
      <c r="AG3">
        <v>0.129</v>
      </c>
      <c r="AH3">
        <v>0.28100000000000003</v>
      </c>
    </row>
    <row r="4" spans="1:36" ht="50.45" customHeight="1">
      <c r="A4">
        <v>48</v>
      </c>
      <c r="B4">
        <v>458</v>
      </c>
      <c r="C4" s="9" t="s">
        <v>395</v>
      </c>
      <c r="D4" s="9" t="s">
        <v>396</v>
      </c>
      <c r="E4" s="9" t="s">
        <v>397</v>
      </c>
      <c r="F4" s="9">
        <v>55.366700000000002</v>
      </c>
      <c r="G4" s="9">
        <v>12.083299999999999</v>
      </c>
      <c r="H4" s="9" t="s">
        <v>398</v>
      </c>
      <c r="J4">
        <v>9.1</v>
      </c>
      <c r="K4">
        <v>550</v>
      </c>
      <c r="N4">
        <v>14</v>
      </c>
      <c r="O4" s="9" t="s">
        <v>403</v>
      </c>
      <c r="P4" t="s">
        <v>41</v>
      </c>
      <c r="Q4" t="s">
        <v>41</v>
      </c>
      <c r="R4" t="s">
        <v>42</v>
      </c>
      <c r="S4" t="s">
        <v>41</v>
      </c>
      <c r="T4" s="50" t="s">
        <v>263</v>
      </c>
      <c r="U4" t="s">
        <v>400</v>
      </c>
      <c r="V4" s="9" t="s">
        <v>401</v>
      </c>
      <c r="W4" s="9" t="s">
        <v>402</v>
      </c>
      <c r="X4" t="s">
        <v>63</v>
      </c>
      <c r="Y4">
        <v>189</v>
      </c>
      <c r="AC4">
        <v>4</v>
      </c>
      <c r="AD4" t="s">
        <v>47</v>
      </c>
      <c r="AE4">
        <v>9434</v>
      </c>
      <c r="AF4">
        <v>9461</v>
      </c>
      <c r="AG4">
        <v>0.32100000000000001</v>
      </c>
      <c r="AH4">
        <v>0.29299999999999998</v>
      </c>
    </row>
    <row r="5" spans="1:36" ht="50.45" customHeight="1">
      <c r="A5">
        <v>48</v>
      </c>
      <c r="B5">
        <v>459</v>
      </c>
      <c r="C5" s="9" t="s">
        <v>395</v>
      </c>
      <c r="D5" s="9" t="s">
        <v>396</v>
      </c>
      <c r="E5" s="9" t="s">
        <v>397</v>
      </c>
      <c r="F5" s="9">
        <v>55.366700000000002</v>
      </c>
      <c r="G5" s="9">
        <v>12.083299999999999</v>
      </c>
      <c r="H5" s="9" t="s">
        <v>398</v>
      </c>
      <c r="J5">
        <v>9.1</v>
      </c>
      <c r="K5">
        <v>550</v>
      </c>
      <c r="N5">
        <v>14</v>
      </c>
      <c r="O5" s="9" t="s">
        <v>403</v>
      </c>
      <c r="P5" t="s">
        <v>41</v>
      </c>
      <c r="Q5" t="s">
        <v>41</v>
      </c>
      <c r="R5" t="s">
        <v>42</v>
      </c>
      <c r="S5" t="s">
        <v>41</v>
      </c>
      <c r="T5" s="50" t="s">
        <v>263</v>
      </c>
      <c r="U5" t="s">
        <v>400</v>
      </c>
      <c r="V5" s="9" t="s">
        <v>401</v>
      </c>
      <c r="W5" s="9" t="s">
        <v>402</v>
      </c>
      <c r="X5" t="s">
        <v>63</v>
      </c>
      <c r="Y5">
        <v>189</v>
      </c>
      <c r="AC5">
        <v>4</v>
      </c>
      <c r="AD5" t="s">
        <v>47</v>
      </c>
      <c r="AE5">
        <v>9837</v>
      </c>
      <c r="AF5">
        <v>9461</v>
      </c>
      <c r="AG5">
        <v>0.161</v>
      </c>
      <c r="AH5">
        <v>0.29299999999999998</v>
      </c>
    </row>
    <row r="6" spans="1:36" ht="60">
      <c r="A6">
        <v>49</v>
      </c>
      <c r="B6">
        <v>460</v>
      </c>
      <c r="C6" s="9" t="s">
        <v>404</v>
      </c>
      <c r="D6" s="9" t="s">
        <v>405</v>
      </c>
      <c r="E6" s="9" t="s">
        <v>406</v>
      </c>
      <c r="F6" s="9">
        <v>41.609699999999997</v>
      </c>
      <c r="G6" s="9">
        <v>2.1714000000000002</v>
      </c>
      <c r="J6">
        <v>14.5</v>
      </c>
      <c r="K6">
        <v>641</v>
      </c>
      <c r="M6">
        <v>8.1999999999999993</v>
      </c>
      <c r="N6">
        <v>18.7</v>
      </c>
      <c r="O6" s="9" t="s">
        <v>407</v>
      </c>
      <c r="P6" t="s">
        <v>41</v>
      </c>
      <c r="Q6" t="s">
        <v>41</v>
      </c>
      <c r="R6" t="s">
        <v>41</v>
      </c>
      <c r="S6" s="50" t="s">
        <v>42</v>
      </c>
      <c r="U6" t="s">
        <v>408</v>
      </c>
      <c r="V6" s="9" t="s">
        <v>409</v>
      </c>
      <c r="W6" s="9" t="s">
        <v>410</v>
      </c>
      <c r="X6" t="s">
        <v>63</v>
      </c>
      <c r="Y6">
        <v>50</v>
      </c>
      <c r="AD6" t="s">
        <v>47</v>
      </c>
    </row>
    <row r="7" spans="1:36" ht="60">
      <c r="A7">
        <v>49</v>
      </c>
      <c r="B7">
        <v>461</v>
      </c>
      <c r="C7" s="9" t="s">
        <v>404</v>
      </c>
      <c r="D7" s="9" t="s">
        <v>405</v>
      </c>
      <c r="E7" s="9" t="s">
        <v>406</v>
      </c>
      <c r="F7" s="9">
        <v>41.609699999999997</v>
      </c>
      <c r="G7" s="9">
        <v>2.1714000000000002</v>
      </c>
      <c r="J7">
        <v>14.5</v>
      </c>
      <c r="K7">
        <v>641</v>
      </c>
      <c r="M7">
        <v>8.1999999999999993</v>
      </c>
      <c r="N7">
        <v>18.7</v>
      </c>
      <c r="O7" s="9" t="s">
        <v>407</v>
      </c>
      <c r="P7" t="s">
        <v>41</v>
      </c>
      <c r="Q7" t="s">
        <v>41</v>
      </c>
      <c r="R7" t="s">
        <v>41</v>
      </c>
      <c r="S7" s="50" t="s">
        <v>42</v>
      </c>
      <c r="U7" t="s">
        <v>408</v>
      </c>
      <c r="V7" s="9" t="s">
        <v>409</v>
      </c>
      <c r="W7" s="9" t="s">
        <v>410</v>
      </c>
      <c r="X7" t="s">
        <v>63</v>
      </c>
      <c r="Y7">
        <v>50</v>
      </c>
      <c r="AD7" t="s">
        <v>47</v>
      </c>
    </row>
    <row r="8" spans="1:36" ht="60">
      <c r="A8">
        <v>49</v>
      </c>
      <c r="B8">
        <v>462</v>
      </c>
      <c r="C8" s="9" t="s">
        <v>404</v>
      </c>
      <c r="D8" s="9" t="s">
        <v>405</v>
      </c>
      <c r="E8" s="9" t="s">
        <v>406</v>
      </c>
      <c r="F8" s="9">
        <v>41.609699999999997</v>
      </c>
      <c r="G8" s="9">
        <v>2.1714000000000002</v>
      </c>
      <c r="J8">
        <v>14.5</v>
      </c>
      <c r="K8">
        <v>641</v>
      </c>
      <c r="M8">
        <v>8.1999999999999993</v>
      </c>
      <c r="N8">
        <v>18.7</v>
      </c>
      <c r="O8" s="9" t="s">
        <v>407</v>
      </c>
      <c r="P8" t="s">
        <v>41</v>
      </c>
      <c r="Q8" t="s">
        <v>41</v>
      </c>
      <c r="R8" t="s">
        <v>41</v>
      </c>
      <c r="S8" s="50" t="s">
        <v>42</v>
      </c>
      <c r="U8" t="s">
        <v>408</v>
      </c>
      <c r="V8" s="9" t="s">
        <v>409</v>
      </c>
      <c r="W8" s="9" t="s">
        <v>410</v>
      </c>
      <c r="X8" t="s">
        <v>63</v>
      </c>
      <c r="Y8">
        <v>50</v>
      </c>
      <c r="AD8" t="s">
        <v>47</v>
      </c>
    </row>
    <row r="9" spans="1:36" ht="60">
      <c r="A9">
        <v>49</v>
      </c>
      <c r="B9">
        <v>463</v>
      </c>
      <c r="C9" s="9" t="s">
        <v>404</v>
      </c>
      <c r="D9" s="9" t="s">
        <v>405</v>
      </c>
      <c r="E9" s="9" t="s">
        <v>406</v>
      </c>
      <c r="F9" s="9">
        <v>41.609699999999997</v>
      </c>
      <c r="G9" s="9">
        <v>2.1714000000000002</v>
      </c>
      <c r="J9">
        <v>14.5</v>
      </c>
      <c r="K9">
        <v>641</v>
      </c>
      <c r="M9">
        <v>8.1999999999999993</v>
      </c>
      <c r="N9">
        <v>18.7</v>
      </c>
      <c r="O9" s="9" t="s">
        <v>407</v>
      </c>
      <c r="P9" t="s">
        <v>41</v>
      </c>
      <c r="Q9" t="s">
        <v>41</v>
      </c>
      <c r="R9" t="s">
        <v>41</v>
      </c>
      <c r="S9" s="50" t="s">
        <v>42</v>
      </c>
      <c r="U9" t="s">
        <v>408</v>
      </c>
      <c r="V9" s="9" t="s">
        <v>409</v>
      </c>
      <c r="W9" s="9" t="s">
        <v>410</v>
      </c>
      <c r="X9" t="s">
        <v>63</v>
      </c>
      <c r="Y9">
        <v>50</v>
      </c>
      <c r="AD9" t="s">
        <v>47</v>
      </c>
    </row>
    <row r="10" spans="1:36" ht="60">
      <c r="A10">
        <v>49</v>
      </c>
      <c r="B10">
        <v>464</v>
      </c>
      <c r="C10" s="9" t="s">
        <v>404</v>
      </c>
      <c r="D10" s="9" t="s">
        <v>405</v>
      </c>
      <c r="E10" s="9" t="s">
        <v>406</v>
      </c>
      <c r="F10" s="9">
        <v>41.609699999999997</v>
      </c>
      <c r="G10" s="9">
        <v>2.1714000000000002</v>
      </c>
      <c r="J10">
        <v>14.5</v>
      </c>
      <c r="K10">
        <v>641</v>
      </c>
      <c r="M10">
        <v>8.1999999999999993</v>
      </c>
      <c r="N10">
        <v>18.7</v>
      </c>
      <c r="O10" s="9" t="s">
        <v>407</v>
      </c>
      <c r="P10" t="s">
        <v>41</v>
      </c>
      <c r="Q10" t="s">
        <v>41</v>
      </c>
      <c r="R10" t="s">
        <v>41</v>
      </c>
      <c r="S10" s="50" t="s">
        <v>42</v>
      </c>
      <c r="U10" t="s">
        <v>408</v>
      </c>
      <c r="V10" s="9" t="s">
        <v>409</v>
      </c>
      <c r="W10" s="9" t="s">
        <v>410</v>
      </c>
      <c r="X10" t="s">
        <v>63</v>
      </c>
      <c r="Y10">
        <v>50</v>
      </c>
      <c r="AC10">
        <v>6</v>
      </c>
      <c r="AD10" t="s">
        <v>47</v>
      </c>
      <c r="AE10">
        <v>177</v>
      </c>
      <c r="AF10">
        <v>295</v>
      </c>
      <c r="AG10">
        <v>3.1E-2</v>
      </c>
      <c r="AH10">
        <v>8.4000000000000005E-2</v>
      </c>
    </row>
    <row r="11" spans="1:36" ht="60">
      <c r="A11">
        <v>49</v>
      </c>
      <c r="B11">
        <v>465</v>
      </c>
      <c r="C11" s="9" t="s">
        <v>404</v>
      </c>
      <c r="D11" s="9" t="s">
        <v>405</v>
      </c>
      <c r="E11" s="9" t="s">
        <v>406</v>
      </c>
      <c r="F11" s="9">
        <v>41.609699999999997</v>
      </c>
      <c r="G11" s="9">
        <v>2.1714000000000002</v>
      </c>
      <c r="J11">
        <v>14.5</v>
      </c>
      <c r="K11">
        <v>641</v>
      </c>
      <c r="M11">
        <v>8.1999999999999993</v>
      </c>
      <c r="N11">
        <v>18.7</v>
      </c>
      <c r="O11" s="9" t="s">
        <v>407</v>
      </c>
      <c r="P11" t="s">
        <v>41</v>
      </c>
      <c r="Q11" t="s">
        <v>41</v>
      </c>
      <c r="R11" t="s">
        <v>41</v>
      </c>
      <c r="S11" s="50" t="s">
        <v>42</v>
      </c>
      <c r="U11" t="s">
        <v>408</v>
      </c>
      <c r="V11" s="9" t="s">
        <v>409</v>
      </c>
      <c r="W11" s="9" t="s">
        <v>410</v>
      </c>
      <c r="X11" t="s">
        <v>63</v>
      </c>
      <c r="Y11">
        <v>50</v>
      </c>
      <c r="AC11">
        <v>6</v>
      </c>
      <c r="AD11" t="s">
        <v>47</v>
      </c>
      <c r="AE11">
        <v>180</v>
      </c>
      <c r="AF11">
        <v>295</v>
      </c>
      <c r="AG11">
        <v>6.6000000000000003E-2</v>
      </c>
      <c r="AH11">
        <v>8.4000000000000005E-2</v>
      </c>
    </row>
    <row r="12" spans="1:36" ht="60">
      <c r="A12">
        <v>49</v>
      </c>
      <c r="B12">
        <v>466</v>
      </c>
      <c r="C12" s="9" t="s">
        <v>404</v>
      </c>
      <c r="D12" s="9" t="s">
        <v>405</v>
      </c>
      <c r="E12" s="9" t="s">
        <v>406</v>
      </c>
      <c r="F12" s="9">
        <v>41.609699999999997</v>
      </c>
      <c r="G12" s="9">
        <v>2.1714000000000002</v>
      </c>
      <c r="J12">
        <v>14.5</v>
      </c>
      <c r="K12">
        <v>641</v>
      </c>
      <c r="M12">
        <v>8.1999999999999993</v>
      </c>
      <c r="N12">
        <v>18.7</v>
      </c>
      <c r="O12" s="9" t="s">
        <v>407</v>
      </c>
      <c r="P12" t="s">
        <v>41</v>
      </c>
      <c r="Q12" t="s">
        <v>41</v>
      </c>
      <c r="R12" t="s">
        <v>41</v>
      </c>
      <c r="S12" s="50" t="s">
        <v>42</v>
      </c>
      <c r="U12" t="s">
        <v>408</v>
      </c>
      <c r="V12" s="9" t="s">
        <v>409</v>
      </c>
      <c r="W12" s="9" t="s">
        <v>410</v>
      </c>
      <c r="X12" t="s">
        <v>63</v>
      </c>
      <c r="Y12">
        <v>50</v>
      </c>
      <c r="AD12" t="s">
        <v>47</v>
      </c>
    </row>
    <row r="13" spans="1:36" ht="60">
      <c r="A13">
        <v>49</v>
      </c>
      <c r="B13">
        <v>467</v>
      </c>
      <c r="C13" s="9" t="s">
        <v>404</v>
      </c>
      <c r="D13" s="9" t="s">
        <v>405</v>
      </c>
      <c r="E13" s="9" t="s">
        <v>406</v>
      </c>
      <c r="F13" s="9">
        <v>41.609699999999997</v>
      </c>
      <c r="G13" s="9">
        <v>2.1714000000000002</v>
      </c>
      <c r="J13">
        <v>14.5</v>
      </c>
      <c r="K13">
        <v>641</v>
      </c>
      <c r="M13">
        <v>8.1999999999999993</v>
      </c>
      <c r="N13">
        <v>18.7</v>
      </c>
      <c r="O13" s="9" t="s">
        <v>407</v>
      </c>
      <c r="P13" t="s">
        <v>41</v>
      </c>
      <c r="Q13" t="s">
        <v>41</v>
      </c>
      <c r="R13" t="s">
        <v>41</v>
      </c>
      <c r="S13" s="50" t="s">
        <v>42</v>
      </c>
      <c r="U13" t="s">
        <v>408</v>
      </c>
      <c r="V13" s="9" t="s">
        <v>409</v>
      </c>
      <c r="W13" s="9" t="s">
        <v>410</v>
      </c>
      <c r="X13" t="s">
        <v>63</v>
      </c>
      <c r="Y13">
        <v>50</v>
      </c>
      <c r="AD13" t="s">
        <v>47</v>
      </c>
    </row>
    <row r="14" spans="1:36" ht="60">
      <c r="A14">
        <v>49</v>
      </c>
      <c r="B14">
        <v>468</v>
      </c>
      <c r="C14" s="9" t="s">
        <v>404</v>
      </c>
      <c r="D14" s="9" t="s">
        <v>405</v>
      </c>
      <c r="E14" s="9" t="s">
        <v>406</v>
      </c>
      <c r="F14" s="9">
        <v>41.609699999999997</v>
      </c>
      <c r="G14" s="9">
        <v>2.1714000000000002</v>
      </c>
      <c r="J14">
        <v>14.5</v>
      </c>
      <c r="K14">
        <v>641</v>
      </c>
      <c r="M14">
        <v>8.1999999999999993</v>
      </c>
      <c r="N14">
        <v>18.7</v>
      </c>
      <c r="O14" s="9" t="s">
        <v>407</v>
      </c>
      <c r="P14" t="s">
        <v>41</v>
      </c>
      <c r="Q14" t="s">
        <v>41</v>
      </c>
      <c r="R14" t="s">
        <v>41</v>
      </c>
      <c r="S14" s="50" t="s">
        <v>42</v>
      </c>
      <c r="U14" t="s">
        <v>408</v>
      </c>
      <c r="V14" s="9" t="s">
        <v>409</v>
      </c>
      <c r="W14" s="9" t="s">
        <v>410</v>
      </c>
      <c r="X14" t="s">
        <v>63</v>
      </c>
      <c r="Y14">
        <v>50</v>
      </c>
      <c r="AD14" t="s">
        <v>47</v>
      </c>
    </row>
    <row r="15" spans="1:36" ht="60">
      <c r="A15">
        <v>49</v>
      </c>
      <c r="B15">
        <v>469</v>
      </c>
      <c r="C15" s="9" t="s">
        <v>404</v>
      </c>
      <c r="D15" s="9" t="s">
        <v>405</v>
      </c>
      <c r="E15" s="9" t="s">
        <v>406</v>
      </c>
      <c r="F15" s="9">
        <v>41.609699999999997</v>
      </c>
      <c r="G15" s="9">
        <v>2.1714000000000002</v>
      </c>
      <c r="J15">
        <v>14.5</v>
      </c>
      <c r="K15">
        <v>641</v>
      </c>
      <c r="M15">
        <v>8.1999999999999993</v>
      </c>
      <c r="N15">
        <v>18.7</v>
      </c>
      <c r="O15" s="9" t="s">
        <v>407</v>
      </c>
      <c r="P15" t="s">
        <v>41</v>
      </c>
      <c r="Q15" t="s">
        <v>41</v>
      </c>
      <c r="R15" t="s">
        <v>41</v>
      </c>
      <c r="S15" s="50" t="s">
        <v>42</v>
      </c>
      <c r="U15" t="s">
        <v>408</v>
      </c>
      <c r="V15" s="9" t="s">
        <v>409</v>
      </c>
      <c r="W15" s="9" t="s">
        <v>410</v>
      </c>
      <c r="X15" t="s">
        <v>63</v>
      </c>
      <c r="Y15">
        <v>50</v>
      </c>
      <c r="AD15" t="s">
        <v>47</v>
      </c>
    </row>
    <row r="16" spans="1:36" ht="60">
      <c r="A16">
        <v>50</v>
      </c>
      <c r="B16">
        <v>470</v>
      </c>
      <c r="C16" s="9" t="s">
        <v>411</v>
      </c>
      <c r="D16" s="9" t="s">
        <v>412</v>
      </c>
      <c r="E16" s="9" t="s">
        <v>413</v>
      </c>
      <c r="F16" s="9">
        <v>60.8</v>
      </c>
      <c r="G16" s="9">
        <v>23.4833</v>
      </c>
      <c r="K16">
        <v>312</v>
      </c>
      <c r="N16" t="s">
        <v>414</v>
      </c>
      <c r="O16" s="9" t="s">
        <v>415</v>
      </c>
      <c r="U16" t="s">
        <v>408</v>
      </c>
      <c r="V16" s="9" t="s">
        <v>409</v>
      </c>
      <c r="W16" s="9" t="s">
        <v>410</v>
      </c>
      <c r="X16" t="s">
        <v>63</v>
      </c>
      <c r="Y16">
        <v>90</v>
      </c>
      <c r="Z16" s="64"/>
      <c r="AA16" s="64"/>
      <c r="AB16" s="64"/>
      <c r="AC16">
        <v>5</v>
      </c>
      <c r="AD16" t="s">
        <v>47</v>
      </c>
      <c r="AE16">
        <v>1810</v>
      </c>
      <c r="AF16">
        <v>1740</v>
      </c>
      <c r="AG16">
        <v>40</v>
      </c>
      <c r="AH16">
        <v>40</v>
      </c>
      <c r="AJ16" s="65"/>
    </row>
    <row r="17" spans="1:36" ht="60">
      <c r="A17">
        <v>50</v>
      </c>
      <c r="B17">
        <v>471</v>
      </c>
      <c r="C17" s="9" t="s">
        <v>411</v>
      </c>
      <c r="D17" s="9" t="s">
        <v>416</v>
      </c>
      <c r="E17" s="9" t="s">
        <v>417</v>
      </c>
      <c r="F17" s="9">
        <v>60.216700000000003</v>
      </c>
      <c r="G17" s="9">
        <v>25.033300000000001</v>
      </c>
      <c r="K17">
        <v>289</v>
      </c>
      <c r="N17" t="s">
        <v>418</v>
      </c>
      <c r="O17" s="9" t="s">
        <v>407</v>
      </c>
      <c r="U17" t="s">
        <v>408</v>
      </c>
      <c r="V17" s="9" t="s">
        <v>409</v>
      </c>
      <c r="W17" s="9" t="s">
        <v>410</v>
      </c>
      <c r="X17" t="s">
        <v>63</v>
      </c>
      <c r="Y17">
        <v>56</v>
      </c>
      <c r="Z17" s="64"/>
      <c r="AA17" s="64"/>
      <c r="AB17" s="64"/>
      <c r="AC17">
        <v>4</v>
      </c>
      <c r="AD17" t="s">
        <v>47</v>
      </c>
      <c r="AE17">
        <v>2190</v>
      </c>
      <c r="AF17">
        <v>1330</v>
      </c>
      <c r="AG17">
        <v>290</v>
      </c>
      <c r="AH17">
        <v>60</v>
      </c>
      <c r="AJ17" s="65"/>
    </row>
    <row r="18" spans="1:36" ht="60">
      <c r="A18">
        <v>50</v>
      </c>
      <c r="B18">
        <v>472</v>
      </c>
      <c r="C18" s="9" t="s">
        <v>411</v>
      </c>
      <c r="D18" s="9" t="s">
        <v>416</v>
      </c>
      <c r="E18" s="9" t="s">
        <v>419</v>
      </c>
      <c r="F18" s="9">
        <v>60.216700000000003</v>
      </c>
      <c r="G18" s="9">
        <v>25.0167</v>
      </c>
      <c r="K18">
        <v>289</v>
      </c>
      <c r="N18" t="s">
        <v>420</v>
      </c>
      <c r="O18" s="9" t="s">
        <v>407</v>
      </c>
      <c r="U18" t="s">
        <v>408</v>
      </c>
      <c r="V18" s="9" t="s">
        <v>409</v>
      </c>
      <c r="W18" s="9" t="s">
        <v>410</v>
      </c>
      <c r="X18" t="s">
        <v>63</v>
      </c>
      <c r="Y18">
        <v>98</v>
      </c>
      <c r="Z18" s="64"/>
      <c r="AA18" s="64"/>
      <c r="AB18" s="64"/>
      <c r="AC18">
        <v>4</v>
      </c>
      <c r="AD18" t="s">
        <v>47</v>
      </c>
      <c r="AE18">
        <v>6200</v>
      </c>
      <c r="AF18">
        <v>5940</v>
      </c>
      <c r="AG18">
        <v>820</v>
      </c>
      <c r="AH18">
        <v>580</v>
      </c>
      <c r="AJ18" s="65"/>
    </row>
    <row r="19" spans="1:36" ht="60">
      <c r="A19">
        <v>50</v>
      </c>
      <c r="B19">
        <v>473</v>
      </c>
      <c r="C19" s="9" t="s">
        <v>411</v>
      </c>
      <c r="D19" s="9" t="s">
        <v>421</v>
      </c>
      <c r="E19" s="9" t="s">
        <v>422</v>
      </c>
      <c r="F19" s="9">
        <v>60.283299999999997</v>
      </c>
      <c r="G19" s="9">
        <v>22.383299999999998</v>
      </c>
      <c r="K19">
        <v>313</v>
      </c>
      <c r="N19" t="s">
        <v>414</v>
      </c>
      <c r="O19" s="9" t="s">
        <v>423</v>
      </c>
      <c r="U19" t="s">
        <v>408</v>
      </c>
      <c r="V19" s="9" t="s">
        <v>409</v>
      </c>
      <c r="W19" s="9" t="s">
        <v>410</v>
      </c>
      <c r="X19" t="s">
        <v>63</v>
      </c>
      <c r="Y19">
        <v>80</v>
      </c>
      <c r="Z19" s="64"/>
      <c r="AA19" s="64"/>
      <c r="AB19" s="64"/>
      <c r="AC19">
        <v>3</v>
      </c>
      <c r="AD19" t="s">
        <v>47</v>
      </c>
      <c r="AE19">
        <v>3190</v>
      </c>
      <c r="AF19">
        <v>2110</v>
      </c>
      <c r="AG19">
        <v>290</v>
      </c>
      <c r="AH19">
        <v>60</v>
      </c>
      <c r="AJ19" s="65"/>
    </row>
    <row r="20" spans="1:36" ht="60">
      <c r="A20">
        <v>50</v>
      </c>
      <c r="B20">
        <v>474</v>
      </c>
      <c r="C20" s="9" t="s">
        <v>411</v>
      </c>
      <c r="D20" s="9" t="s">
        <v>421</v>
      </c>
      <c r="E20" s="9" t="s">
        <v>422</v>
      </c>
      <c r="F20" s="9">
        <v>60.283299999999997</v>
      </c>
      <c r="G20" s="9">
        <v>22.383299999999998</v>
      </c>
      <c r="K20">
        <v>313</v>
      </c>
      <c r="N20" t="s">
        <v>414</v>
      </c>
      <c r="O20" s="9" t="s">
        <v>423</v>
      </c>
      <c r="U20" t="s">
        <v>408</v>
      </c>
      <c r="V20" s="9" t="s">
        <v>409</v>
      </c>
      <c r="W20" s="9" t="s">
        <v>410</v>
      </c>
      <c r="X20" t="s">
        <v>63</v>
      </c>
      <c r="Y20">
        <v>80</v>
      </c>
      <c r="Z20" s="64"/>
      <c r="AA20" s="64"/>
      <c r="AB20" s="64"/>
      <c r="AC20">
        <v>3</v>
      </c>
      <c r="AD20" t="s">
        <v>47</v>
      </c>
      <c r="AE20">
        <v>3690</v>
      </c>
      <c r="AF20">
        <v>2160</v>
      </c>
      <c r="AG20">
        <v>570</v>
      </c>
      <c r="AH20">
        <v>250</v>
      </c>
      <c r="AJ20" s="65"/>
    </row>
    <row r="21" spans="1:36" ht="45">
      <c r="A21">
        <v>51</v>
      </c>
      <c r="B21">
        <v>475</v>
      </c>
      <c r="C21" s="9" t="s">
        <v>424</v>
      </c>
      <c r="D21" s="9" t="s">
        <v>425</v>
      </c>
      <c r="E21" s="9" t="s">
        <v>52</v>
      </c>
      <c r="F21" s="9">
        <v>40.463700000000003</v>
      </c>
      <c r="G21" s="9">
        <v>-3.7492000000000001</v>
      </c>
      <c r="H21" s="9"/>
      <c r="I21" s="9"/>
      <c r="J21" s="9"/>
      <c r="L21" s="57"/>
      <c r="M21" s="57"/>
      <c r="N21" s="57" t="s">
        <v>426</v>
      </c>
      <c r="O21" s="9" t="s">
        <v>427</v>
      </c>
      <c r="P21" t="s">
        <v>42</v>
      </c>
      <c r="R21" t="s">
        <v>42</v>
      </c>
      <c r="S21" t="s">
        <v>42</v>
      </c>
      <c r="U21" s="9" t="s">
        <v>55</v>
      </c>
      <c r="V21" s="9" t="s">
        <v>208</v>
      </c>
      <c r="W21" s="9" t="s">
        <v>128</v>
      </c>
      <c r="AC21">
        <v>6</v>
      </c>
      <c r="AD21" t="s">
        <v>47</v>
      </c>
      <c r="AE21">
        <v>3860</v>
      </c>
      <c r="AF21">
        <v>4130</v>
      </c>
      <c r="AG21">
        <v>0.38600000000000001</v>
      </c>
      <c r="AH21">
        <v>0.41299999999999998</v>
      </c>
    </row>
    <row r="22" spans="1:36" ht="45">
      <c r="A22">
        <v>52</v>
      </c>
      <c r="B22">
        <v>476</v>
      </c>
      <c r="C22" s="9" t="s">
        <v>428</v>
      </c>
      <c r="D22" s="9" t="s">
        <v>429</v>
      </c>
      <c r="E22" s="9" t="s">
        <v>430</v>
      </c>
      <c r="F22" s="9">
        <v>46.818100000000001</v>
      </c>
      <c r="G22" s="9">
        <v>8.2274999999999991</v>
      </c>
      <c r="H22" s="9"/>
      <c r="I22" s="9"/>
      <c r="J22" s="9"/>
      <c r="L22" s="57"/>
      <c r="M22" s="57"/>
      <c r="N22" s="57" t="s">
        <v>431</v>
      </c>
      <c r="O22" s="9" t="s">
        <v>427</v>
      </c>
      <c r="P22" t="s">
        <v>41</v>
      </c>
      <c r="R22" t="s">
        <v>42</v>
      </c>
      <c r="S22" t="s">
        <v>42</v>
      </c>
      <c r="U22" s="9" t="s">
        <v>55</v>
      </c>
      <c r="V22" s="9" t="s">
        <v>208</v>
      </c>
      <c r="W22" s="9" t="s">
        <v>128</v>
      </c>
      <c r="AC22">
        <v>8</v>
      </c>
      <c r="AD22" t="s">
        <v>47</v>
      </c>
      <c r="AE22">
        <v>4000</v>
      </c>
      <c r="AF22">
        <v>3900</v>
      </c>
      <c r="AG22">
        <v>0.4</v>
      </c>
      <c r="AH22">
        <v>0.39</v>
      </c>
    </row>
    <row r="23" spans="1:36" ht="45">
      <c r="A23">
        <v>52</v>
      </c>
      <c r="B23">
        <v>477</v>
      </c>
      <c r="C23" s="9" t="s">
        <v>428</v>
      </c>
      <c r="D23" s="9" t="s">
        <v>429</v>
      </c>
      <c r="E23" s="9" t="s">
        <v>430</v>
      </c>
      <c r="F23" s="9">
        <v>46.818100000000001</v>
      </c>
      <c r="G23" s="9">
        <v>8.2274999999999991</v>
      </c>
      <c r="H23" s="9"/>
      <c r="I23" s="9"/>
      <c r="J23" s="9"/>
      <c r="L23" s="57"/>
      <c r="M23" s="57"/>
      <c r="N23" s="57" t="s">
        <v>431</v>
      </c>
      <c r="O23" s="9" t="s">
        <v>432</v>
      </c>
      <c r="P23" t="s">
        <v>41</v>
      </c>
      <c r="R23" t="s">
        <v>42</v>
      </c>
      <c r="S23" t="s">
        <v>42</v>
      </c>
      <c r="U23" s="9" t="s">
        <v>55</v>
      </c>
      <c r="V23" s="9" t="s">
        <v>208</v>
      </c>
      <c r="W23" s="9" t="s">
        <v>128</v>
      </c>
      <c r="AC23">
        <v>8</v>
      </c>
      <c r="AD23" t="s">
        <v>47</v>
      </c>
      <c r="AE23">
        <v>12000</v>
      </c>
      <c r="AF23">
        <v>1</v>
      </c>
      <c r="AG23">
        <v>1.2</v>
      </c>
      <c r="AH23">
        <v>1.38</v>
      </c>
    </row>
    <row r="24" spans="1:36" ht="45">
      <c r="A24">
        <v>53</v>
      </c>
      <c r="B24">
        <v>478</v>
      </c>
      <c r="C24" s="9" t="s">
        <v>433</v>
      </c>
      <c r="D24" s="9" t="s">
        <v>434</v>
      </c>
      <c r="E24" s="9" t="s">
        <v>435</v>
      </c>
      <c r="F24" s="9">
        <v>41.905000000000001</v>
      </c>
      <c r="G24" s="9">
        <v>12.467499999999999</v>
      </c>
      <c r="H24" s="9"/>
      <c r="I24" s="9"/>
      <c r="J24" s="9"/>
      <c r="L24" s="57"/>
      <c r="M24" s="57"/>
      <c r="N24" s="57" t="s">
        <v>426</v>
      </c>
      <c r="O24" s="9" t="s">
        <v>427</v>
      </c>
      <c r="P24" t="s">
        <v>42</v>
      </c>
      <c r="R24" t="s">
        <v>42</v>
      </c>
      <c r="S24" t="s">
        <v>42</v>
      </c>
      <c r="U24" s="9" t="s">
        <v>55</v>
      </c>
      <c r="V24" s="9" t="s">
        <v>208</v>
      </c>
      <c r="W24" s="9" t="s">
        <v>128</v>
      </c>
      <c r="AC24">
        <v>6</v>
      </c>
      <c r="AD24" t="s">
        <v>47</v>
      </c>
      <c r="AE24">
        <v>5.8</v>
      </c>
      <c r="AF24">
        <v>13800</v>
      </c>
      <c r="AG24">
        <v>0.57999999999999996</v>
      </c>
      <c r="AH24">
        <v>0.51300000000000001</v>
      </c>
    </row>
    <row r="25" spans="1:36" ht="45">
      <c r="A25">
        <v>54</v>
      </c>
      <c r="B25">
        <v>479</v>
      </c>
      <c r="C25" s="9" t="s">
        <v>436</v>
      </c>
      <c r="D25" s="9" t="s">
        <v>437</v>
      </c>
      <c r="E25" s="9" t="s">
        <v>438</v>
      </c>
      <c r="F25" s="9">
        <v>38.9636</v>
      </c>
      <c r="G25" s="9">
        <v>35.243299999999998</v>
      </c>
      <c r="H25" s="9"/>
      <c r="I25" s="9"/>
      <c r="J25" s="9"/>
      <c r="L25" s="57"/>
      <c r="M25" s="57"/>
      <c r="N25" s="57" t="s">
        <v>414</v>
      </c>
      <c r="O25" s="9" t="s">
        <v>427</v>
      </c>
      <c r="P25" t="s">
        <v>42</v>
      </c>
      <c r="R25" t="s">
        <v>41</v>
      </c>
      <c r="S25" t="s">
        <v>42</v>
      </c>
      <c r="U25" s="9" t="s">
        <v>55</v>
      </c>
      <c r="V25" s="9" t="s">
        <v>208</v>
      </c>
      <c r="W25" s="9" t="s">
        <v>128</v>
      </c>
      <c r="AC25">
        <v>6</v>
      </c>
      <c r="AD25" t="s">
        <v>47</v>
      </c>
      <c r="AE25">
        <v>6020</v>
      </c>
      <c r="AF25">
        <v>6810</v>
      </c>
      <c r="AG25">
        <v>0.60199999999999998</v>
      </c>
      <c r="AH25">
        <v>0.68100000000000005</v>
      </c>
    </row>
    <row r="26" spans="1:36" ht="45">
      <c r="A26">
        <v>55</v>
      </c>
      <c r="B26">
        <v>480</v>
      </c>
      <c r="C26" s="9" t="s">
        <v>439</v>
      </c>
      <c r="D26" s="9" t="s">
        <v>440</v>
      </c>
      <c r="E26" s="9" t="s">
        <v>441</v>
      </c>
      <c r="F26" s="9">
        <v>55.169400000000003</v>
      </c>
      <c r="G26" s="9">
        <v>23.881399999999999</v>
      </c>
      <c r="H26" s="9"/>
      <c r="I26" s="9"/>
      <c r="J26" s="9"/>
      <c r="L26" s="57"/>
      <c r="M26" s="57"/>
      <c r="N26" s="57" t="s">
        <v>442</v>
      </c>
      <c r="O26" s="9" t="s">
        <v>443</v>
      </c>
      <c r="P26" t="s">
        <v>41</v>
      </c>
      <c r="R26" t="s">
        <v>42</v>
      </c>
      <c r="S26" t="s">
        <v>42</v>
      </c>
      <c r="U26" s="9" t="s">
        <v>55</v>
      </c>
      <c r="V26" s="9" t="s">
        <v>208</v>
      </c>
      <c r="W26" s="9" t="s">
        <v>128</v>
      </c>
      <c r="AC26">
        <v>8</v>
      </c>
      <c r="AD26" t="s">
        <v>47</v>
      </c>
      <c r="AE26">
        <v>7310</v>
      </c>
      <c r="AF26">
        <v>7660</v>
      </c>
      <c r="AG26">
        <v>0.73099999999999998</v>
      </c>
      <c r="AH26">
        <v>0.76600000000000001</v>
      </c>
    </row>
    <row r="27" spans="1:36" ht="45">
      <c r="A27">
        <v>56</v>
      </c>
      <c r="B27">
        <v>481</v>
      </c>
      <c r="C27" s="9" t="s">
        <v>444</v>
      </c>
      <c r="D27" s="9" t="s">
        <v>445</v>
      </c>
      <c r="E27" s="9" t="s">
        <v>446</v>
      </c>
      <c r="F27" s="9">
        <v>44.016399999999997</v>
      </c>
      <c r="G27" s="9">
        <v>21.005800000000001</v>
      </c>
      <c r="H27" s="9"/>
      <c r="I27" s="9"/>
      <c r="J27" s="9"/>
      <c r="L27" s="57"/>
      <c r="M27" s="57"/>
      <c r="N27" s="57" t="s">
        <v>414</v>
      </c>
      <c r="O27" s="9" t="s">
        <v>427</v>
      </c>
      <c r="P27" t="s">
        <v>41</v>
      </c>
      <c r="R27" t="s">
        <v>41</v>
      </c>
      <c r="S27" t="s">
        <v>42</v>
      </c>
      <c r="U27" s="9" t="s">
        <v>55</v>
      </c>
      <c r="V27" s="9" t="s">
        <v>208</v>
      </c>
      <c r="W27" s="9" t="s">
        <v>128</v>
      </c>
      <c r="AC27">
        <v>8</v>
      </c>
      <c r="AD27" t="s">
        <v>47</v>
      </c>
      <c r="AE27">
        <v>2840</v>
      </c>
      <c r="AF27">
        <v>4030</v>
      </c>
      <c r="AG27">
        <v>0.28399999999999997</v>
      </c>
      <c r="AH27">
        <v>0.40300000000000002</v>
      </c>
    </row>
    <row r="28" spans="1:36" ht="60">
      <c r="A28">
        <v>57</v>
      </c>
      <c r="B28">
        <v>482</v>
      </c>
      <c r="C28" s="9" t="s">
        <v>447</v>
      </c>
      <c r="D28" s="9" t="s">
        <v>434</v>
      </c>
      <c r="E28" s="9" t="s">
        <v>435</v>
      </c>
      <c r="F28" s="9">
        <v>41.905000000000001</v>
      </c>
      <c r="G28" s="9">
        <v>12.467499999999999</v>
      </c>
      <c r="H28" s="9"/>
      <c r="I28" s="9"/>
      <c r="J28" s="9"/>
      <c r="L28" s="57"/>
      <c r="M28" s="57"/>
      <c r="N28" s="57" t="s">
        <v>442</v>
      </c>
      <c r="O28" s="9" t="s">
        <v>443</v>
      </c>
      <c r="P28" t="s">
        <v>41</v>
      </c>
      <c r="R28" t="s">
        <v>42</v>
      </c>
      <c r="S28" t="s">
        <v>42</v>
      </c>
      <c r="U28" s="9" t="s">
        <v>55</v>
      </c>
      <c r="V28" s="9" t="s">
        <v>208</v>
      </c>
      <c r="W28" s="9" t="s">
        <v>128</v>
      </c>
      <c r="AC28">
        <v>4</v>
      </c>
      <c r="AD28" t="s">
        <v>47</v>
      </c>
      <c r="AE28">
        <v>6000</v>
      </c>
      <c r="AF28">
        <v>9700</v>
      </c>
      <c r="AG28">
        <v>0.6</v>
      </c>
      <c r="AH28">
        <v>0.97</v>
      </c>
    </row>
    <row r="29" spans="1:36" ht="60">
      <c r="A29">
        <v>57</v>
      </c>
      <c r="B29">
        <v>483</v>
      </c>
      <c r="C29" s="9" t="s">
        <v>447</v>
      </c>
      <c r="D29" s="9" t="s">
        <v>434</v>
      </c>
      <c r="E29" s="9" t="s">
        <v>435</v>
      </c>
      <c r="F29" s="9">
        <v>41.905000000000001</v>
      </c>
      <c r="G29" s="9">
        <v>12.467499999999999</v>
      </c>
      <c r="H29" s="9"/>
      <c r="I29" s="9"/>
      <c r="J29" s="9"/>
      <c r="L29" s="57"/>
      <c r="M29" s="57"/>
      <c r="N29" s="57" t="s">
        <v>442</v>
      </c>
      <c r="O29" s="9" t="s">
        <v>427</v>
      </c>
      <c r="P29" t="s">
        <v>41</v>
      </c>
      <c r="R29" t="s">
        <v>42</v>
      </c>
      <c r="S29" t="s">
        <v>42</v>
      </c>
      <c r="U29" s="9" t="s">
        <v>55</v>
      </c>
      <c r="V29" s="9" t="s">
        <v>208</v>
      </c>
      <c r="W29" s="9" t="s">
        <v>128</v>
      </c>
      <c r="AC29">
        <v>4</v>
      </c>
      <c r="AD29" t="s">
        <v>47</v>
      </c>
      <c r="AE29">
        <v>4800</v>
      </c>
      <c r="AF29">
        <v>5000</v>
      </c>
      <c r="AG29">
        <v>0.48</v>
      </c>
      <c r="AH29">
        <v>0.5</v>
      </c>
    </row>
    <row r="30" spans="1:36" ht="45">
      <c r="A30">
        <v>58</v>
      </c>
      <c r="B30">
        <v>484</v>
      </c>
      <c r="C30" s="9" t="s">
        <v>448</v>
      </c>
      <c r="D30" s="9" t="s">
        <v>449</v>
      </c>
      <c r="E30" s="9" t="s">
        <v>450</v>
      </c>
      <c r="F30" s="9">
        <v>52.3553</v>
      </c>
      <c r="G30" s="9">
        <v>-1.1741999999999999</v>
      </c>
      <c r="H30" s="9"/>
      <c r="I30" s="9"/>
      <c r="J30" s="9"/>
      <c r="L30" s="57"/>
      <c r="M30" s="57"/>
      <c r="N30" s="57" t="s">
        <v>431</v>
      </c>
      <c r="O30" s="9" t="s">
        <v>451</v>
      </c>
      <c r="P30" t="s">
        <v>41</v>
      </c>
      <c r="R30" t="s">
        <v>42</v>
      </c>
      <c r="S30" t="s">
        <v>42</v>
      </c>
      <c r="U30" s="9" t="s">
        <v>55</v>
      </c>
      <c r="V30" s="9" t="s">
        <v>208</v>
      </c>
      <c r="W30" s="9" t="s">
        <v>128</v>
      </c>
      <c r="AC30">
        <v>20</v>
      </c>
      <c r="AD30" t="s">
        <v>47</v>
      </c>
      <c r="AE30">
        <v>3880</v>
      </c>
      <c r="AF30">
        <v>5070</v>
      </c>
      <c r="AG30">
        <v>0.38800000000000001</v>
      </c>
      <c r="AH30">
        <v>0.50700000000000001</v>
      </c>
    </row>
    <row r="31" spans="1:36" ht="45">
      <c r="A31">
        <v>59</v>
      </c>
      <c r="B31">
        <v>485</v>
      </c>
      <c r="C31" s="9" t="s">
        <v>452</v>
      </c>
      <c r="D31" s="9" t="s">
        <v>429</v>
      </c>
      <c r="E31" s="9" t="s">
        <v>430</v>
      </c>
      <c r="F31" s="9">
        <v>46.818100000000001</v>
      </c>
      <c r="G31" s="9">
        <v>8.2274999999999991</v>
      </c>
      <c r="H31" s="9"/>
      <c r="I31" s="9"/>
      <c r="J31" s="9"/>
      <c r="L31" s="57"/>
      <c r="M31" s="57"/>
      <c r="N31" s="57" t="s">
        <v>442</v>
      </c>
      <c r="O31" s="9" t="s">
        <v>427</v>
      </c>
      <c r="P31" t="s">
        <v>42</v>
      </c>
      <c r="R31" t="s">
        <v>42</v>
      </c>
      <c r="S31" t="s">
        <v>42</v>
      </c>
      <c r="U31" s="9" t="s">
        <v>55</v>
      </c>
      <c r="V31" s="9" t="s">
        <v>208</v>
      </c>
      <c r="W31" s="9" t="s">
        <v>128</v>
      </c>
      <c r="AC31">
        <v>6</v>
      </c>
      <c r="AD31" t="s">
        <v>47</v>
      </c>
      <c r="AE31">
        <v>3100</v>
      </c>
      <c r="AF31">
        <v>3700</v>
      </c>
      <c r="AG31">
        <v>0.31</v>
      </c>
      <c r="AH31">
        <v>0.37</v>
      </c>
    </row>
    <row r="32" spans="1:36" ht="45">
      <c r="A32">
        <v>59</v>
      </c>
      <c r="B32">
        <v>486</v>
      </c>
      <c r="C32" s="9" t="s">
        <v>452</v>
      </c>
      <c r="D32" s="9" t="s">
        <v>429</v>
      </c>
      <c r="E32" s="9" t="s">
        <v>430</v>
      </c>
      <c r="F32" s="9">
        <v>46.818100000000001</v>
      </c>
      <c r="G32" s="9">
        <v>8.2274999999999991</v>
      </c>
      <c r="H32" s="9"/>
      <c r="I32" s="9"/>
      <c r="J32" s="9"/>
      <c r="L32" s="57"/>
      <c r="M32" s="57"/>
      <c r="N32" s="57" t="s">
        <v>442</v>
      </c>
      <c r="O32" s="9" t="s">
        <v>443</v>
      </c>
      <c r="P32" t="s">
        <v>42</v>
      </c>
      <c r="R32" t="s">
        <v>42</v>
      </c>
      <c r="S32" t="s">
        <v>42</v>
      </c>
      <c r="U32" s="9" t="s">
        <v>55</v>
      </c>
      <c r="V32" s="9" t="s">
        <v>208</v>
      </c>
      <c r="W32" s="9" t="s">
        <v>128</v>
      </c>
      <c r="AC32">
        <v>6</v>
      </c>
      <c r="AD32" t="s">
        <v>47</v>
      </c>
      <c r="AE32">
        <v>6400</v>
      </c>
      <c r="AF32">
        <v>8300</v>
      </c>
      <c r="AG32">
        <v>0.64</v>
      </c>
      <c r="AH32">
        <v>0.83</v>
      </c>
    </row>
    <row r="33" spans="1:34" ht="45">
      <c r="A33">
        <v>60</v>
      </c>
      <c r="B33">
        <v>487</v>
      </c>
      <c r="C33" s="9" t="s">
        <v>453</v>
      </c>
      <c r="D33" s="9" t="s">
        <v>434</v>
      </c>
      <c r="E33" s="9" t="s">
        <v>435</v>
      </c>
      <c r="F33" s="9">
        <v>41.905000000000001</v>
      </c>
      <c r="G33" s="9">
        <v>12.467499999999999</v>
      </c>
      <c r="H33" s="9"/>
      <c r="I33" s="9"/>
      <c r="J33" s="9"/>
      <c r="L33" s="57"/>
      <c r="M33" s="57"/>
      <c r="N33" s="57" t="s">
        <v>442</v>
      </c>
      <c r="O33" s="9" t="s">
        <v>427</v>
      </c>
      <c r="P33" t="s">
        <v>42</v>
      </c>
      <c r="R33" t="s">
        <v>42</v>
      </c>
      <c r="S33" t="s">
        <v>42</v>
      </c>
      <c r="U33" s="9" t="s">
        <v>55</v>
      </c>
      <c r="V33" s="9" t="s">
        <v>208</v>
      </c>
      <c r="W33" s="9" t="s">
        <v>128</v>
      </c>
      <c r="AC33">
        <v>6</v>
      </c>
      <c r="AD33" t="s">
        <v>47</v>
      </c>
      <c r="AE33">
        <v>4500</v>
      </c>
      <c r="AF33">
        <v>4400</v>
      </c>
      <c r="AG33">
        <v>0.45</v>
      </c>
      <c r="AH33">
        <v>0.44</v>
      </c>
    </row>
    <row r="34" spans="1:34" ht="60">
      <c r="A34">
        <v>61</v>
      </c>
      <c r="B34">
        <v>488</v>
      </c>
      <c r="C34" s="9" t="s">
        <v>454</v>
      </c>
      <c r="D34" s="9" t="s">
        <v>455</v>
      </c>
      <c r="E34" s="9" t="s">
        <v>456</v>
      </c>
      <c r="F34" s="9">
        <v>40.430300000000003</v>
      </c>
      <c r="G34" s="9">
        <v>-3.7492000000000001</v>
      </c>
      <c r="H34" s="9"/>
      <c r="I34" s="9"/>
      <c r="J34" s="9"/>
      <c r="L34" s="57"/>
      <c r="M34" s="57"/>
      <c r="N34" s="57" t="s">
        <v>442</v>
      </c>
      <c r="O34" s="9" t="s">
        <v>427</v>
      </c>
      <c r="P34" t="s">
        <v>42</v>
      </c>
      <c r="R34" t="s">
        <v>42</v>
      </c>
      <c r="S34" t="s">
        <v>42</v>
      </c>
      <c r="U34" s="9" t="s">
        <v>55</v>
      </c>
      <c r="V34" s="9" t="s">
        <v>208</v>
      </c>
      <c r="W34" s="9" t="s">
        <v>128</v>
      </c>
      <c r="AC34">
        <v>8</v>
      </c>
      <c r="AD34" t="s">
        <v>47</v>
      </c>
      <c r="AE34">
        <v>2700</v>
      </c>
      <c r="AF34">
        <v>2400</v>
      </c>
      <c r="AG34">
        <v>0.27</v>
      </c>
      <c r="AH34">
        <v>0.24</v>
      </c>
    </row>
    <row r="35" spans="1:34" ht="75">
      <c r="A35">
        <v>62</v>
      </c>
      <c r="B35">
        <v>489</v>
      </c>
      <c r="C35" s="9" t="s">
        <v>457</v>
      </c>
      <c r="D35" s="9" t="s">
        <v>455</v>
      </c>
      <c r="E35" s="9" t="s">
        <v>456</v>
      </c>
      <c r="F35" s="9">
        <v>40.430300000000003</v>
      </c>
      <c r="G35" s="9">
        <v>-3.7492000000000001</v>
      </c>
      <c r="H35" s="9"/>
      <c r="I35" s="9"/>
      <c r="J35" s="9"/>
      <c r="L35" s="57"/>
      <c r="M35" s="57"/>
      <c r="N35" s="57" t="s">
        <v>414</v>
      </c>
      <c r="O35" s="9" t="s">
        <v>427</v>
      </c>
      <c r="P35" t="s">
        <v>42</v>
      </c>
      <c r="R35" t="s">
        <v>42</v>
      </c>
      <c r="S35" t="s">
        <v>42</v>
      </c>
      <c r="U35" s="9" t="s">
        <v>55</v>
      </c>
      <c r="V35" s="9" t="s">
        <v>208</v>
      </c>
      <c r="W35" s="9" t="s">
        <v>128</v>
      </c>
      <c r="AC35">
        <v>3</v>
      </c>
      <c r="AD35" t="s">
        <v>47</v>
      </c>
      <c r="AE35">
        <v>2.65</v>
      </c>
      <c r="AF35">
        <v>2.6</v>
      </c>
      <c r="AG35">
        <v>0.26500000000000001</v>
      </c>
      <c r="AH35">
        <v>0.26</v>
      </c>
    </row>
    <row r="36" spans="1:34" ht="60">
      <c r="A36">
        <v>63</v>
      </c>
      <c r="B36">
        <v>490</v>
      </c>
      <c r="C36" s="9" t="s">
        <v>458</v>
      </c>
      <c r="D36" s="9" t="s">
        <v>434</v>
      </c>
      <c r="E36" s="9" t="s">
        <v>435</v>
      </c>
      <c r="F36" s="9">
        <v>41.905000000000001</v>
      </c>
      <c r="G36" s="9">
        <v>12.467499999999999</v>
      </c>
      <c r="H36" s="9"/>
      <c r="I36" s="9"/>
      <c r="J36" s="9"/>
      <c r="L36" s="57"/>
      <c r="M36" s="57"/>
      <c r="N36" s="57" t="s">
        <v>442</v>
      </c>
      <c r="O36" s="9" t="s">
        <v>443</v>
      </c>
      <c r="P36" t="s">
        <v>42</v>
      </c>
      <c r="R36" t="s">
        <v>42</v>
      </c>
      <c r="S36" t="s">
        <v>42</v>
      </c>
      <c r="U36" s="9" t="s">
        <v>55</v>
      </c>
      <c r="V36" s="9" t="s">
        <v>208</v>
      </c>
      <c r="W36" s="9" t="s">
        <v>128</v>
      </c>
      <c r="AC36">
        <v>6</v>
      </c>
      <c r="AD36" t="s">
        <v>47</v>
      </c>
      <c r="AE36">
        <v>7.75</v>
      </c>
      <c r="AF36">
        <v>7.75</v>
      </c>
      <c r="AG36">
        <v>0.77500000000000002</v>
      </c>
      <c r="AH36">
        <v>0.77500000000000002</v>
      </c>
    </row>
    <row r="37" spans="1:34" ht="45">
      <c r="A37">
        <v>64</v>
      </c>
      <c r="B37">
        <v>491</v>
      </c>
      <c r="C37" s="9" t="s">
        <v>459</v>
      </c>
      <c r="D37" s="9" t="s">
        <v>434</v>
      </c>
      <c r="E37" s="9" t="s">
        <v>435</v>
      </c>
      <c r="F37" s="9">
        <v>41.905000000000001</v>
      </c>
      <c r="G37" s="9">
        <v>12.467499999999999</v>
      </c>
      <c r="H37" s="9"/>
      <c r="I37" s="9"/>
      <c r="J37" s="9"/>
      <c r="L37" s="57"/>
      <c r="M37" s="57"/>
      <c r="N37" s="57" t="s">
        <v>414</v>
      </c>
      <c r="O37" s="9" t="s">
        <v>427</v>
      </c>
      <c r="P37" t="s">
        <v>42</v>
      </c>
      <c r="R37" t="s">
        <v>42</v>
      </c>
      <c r="S37" t="s">
        <v>42</v>
      </c>
      <c r="U37" s="9" t="s">
        <v>55</v>
      </c>
      <c r="V37" s="9" t="s">
        <v>208</v>
      </c>
      <c r="W37" s="9" t="s">
        <v>128</v>
      </c>
      <c r="AC37">
        <v>4</v>
      </c>
      <c r="AD37" t="s">
        <v>47</v>
      </c>
      <c r="AE37">
        <v>2.7</v>
      </c>
      <c r="AF37">
        <v>3</v>
      </c>
      <c r="AG37">
        <v>0.27</v>
      </c>
      <c r="AH37">
        <v>0.3</v>
      </c>
    </row>
    <row r="38" spans="1:34" ht="45">
      <c r="A38">
        <v>65</v>
      </c>
      <c r="B38">
        <v>492</v>
      </c>
      <c r="C38" s="9" t="s">
        <v>460</v>
      </c>
      <c r="D38" s="9" t="s">
        <v>461</v>
      </c>
      <c r="E38" s="9" t="s">
        <v>462</v>
      </c>
      <c r="F38" s="9">
        <v>45.943100000000001</v>
      </c>
      <c r="G38" s="9">
        <v>24.966699999999999</v>
      </c>
      <c r="H38" s="9"/>
      <c r="I38" s="9"/>
      <c r="J38" s="9"/>
      <c r="L38" s="57"/>
      <c r="M38" s="57"/>
      <c r="N38" s="57" t="s">
        <v>414</v>
      </c>
      <c r="O38" s="9" t="s">
        <v>427</v>
      </c>
      <c r="P38" t="s">
        <v>41</v>
      </c>
      <c r="R38" t="s">
        <v>42</v>
      </c>
      <c r="S38" t="s">
        <v>42</v>
      </c>
      <c r="U38" s="9" t="s">
        <v>55</v>
      </c>
      <c r="V38" s="9" t="s">
        <v>208</v>
      </c>
      <c r="W38" s="9" t="s">
        <v>128</v>
      </c>
      <c r="AC38">
        <v>6</v>
      </c>
      <c r="AD38" t="s">
        <v>47</v>
      </c>
      <c r="AE38">
        <v>3.71</v>
      </c>
      <c r="AF38">
        <v>3.72</v>
      </c>
      <c r="AG38">
        <v>0.371</v>
      </c>
      <c r="AH38">
        <v>0.372</v>
      </c>
    </row>
    <row r="39" spans="1:34" ht="45">
      <c r="A39">
        <v>66</v>
      </c>
      <c r="B39">
        <v>493</v>
      </c>
      <c r="C39" s="9" t="s">
        <v>463</v>
      </c>
      <c r="D39" s="9" t="s">
        <v>461</v>
      </c>
      <c r="E39" s="9" t="s">
        <v>462</v>
      </c>
      <c r="F39" s="9">
        <v>45.943100000000001</v>
      </c>
      <c r="G39" s="9">
        <v>24.966699999999999</v>
      </c>
      <c r="H39" s="9"/>
      <c r="I39" s="9"/>
      <c r="J39" s="9"/>
      <c r="L39" s="57"/>
      <c r="M39" s="57"/>
      <c r="N39" s="57" t="s">
        <v>442</v>
      </c>
      <c r="O39" s="9" t="s">
        <v>427</v>
      </c>
      <c r="P39" t="s">
        <v>41</v>
      </c>
      <c r="R39" t="s">
        <v>42</v>
      </c>
      <c r="S39" t="s">
        <v>42</v>
      </c>
      <c r="U39" s="9" t="s">
        <v>55</v>
      </c>
      <c r="V39" s="9" t="s">
        <v>208</v>
      </c>
      <c r="W39" s="9" t="s">
        <v>128</v>
      </c>
      <c r="AC39">
        <v>6</v>
      </c>
      <c r="AD39" t="s">
        <v>47</v>
      </c>
      <c r="AE39">
        <v>5.65</v>
      </c>
      <c r="AF39">
        <v>5.64</v>
      </c>
      <c r="AG39">
        <v>0.56499999999999995</v>
      </c>
      <c r="AH39">
        <v>0.56399999999999995</v>
      </c>
    </row>
    <row r="40" spans="1:34" ht="45">
      <c r="A40">
        <v>67</v>
      </c>
      <c r="B40">
        <v>494</v>
      </c>
      <c r="C40" s="9" t="s">
        <v>464</v>
      </c>
      <c r="D40" s="9" t="s">
        <v>461</v>
      </c>
      <c r="E40" s="9" t="s">
        <v>462</v>
      </c>
      <c r="F40" s="9">
        <v>45.943100000000001</v>
      </c>
      <c r="G40" s="9">
        <v>24.966699999999999</v>
      </c>
      <c r="H40" s="9"/>
      <c r="I40" s="9"/>
      <c r="J40" s="9"/>
      <c r="L40" s="57"/>
      <c r="M40" s="57"/>
      <c r="N40" s="57" t="s">
        <v>442</v>
      </c>
      <c r="O40" s="9" t="s">
        <v>427</v>
      </c>
      <c r="P40" t="s">
        <v>41</v>
      </c>
      <c r="R40" t="s">
        <v>42</v>
      </c>
      <c r="S40" t="s">
        <v>42</v>
      </c>
      <c r="U40" s="9" t="s">
        <v>55</v>
      </c>
      <c r="V40" s="9" t="s">
        <v>208</v>
      </c>
      <c r="W40" s="9" t="s">
        <v>128</v>
      </c>
      <c r="AC40">
        <v>6</v>
      </c>
      <c r="AD40" t="s">
        <v>47</v>
      </c>
      <c r="AE40">
        <v>6.29</v>
      </c>
      <c r="AF40">
        <v>6.32</v>
      </c>
      <c r="AG40">
        <v>0.629</v>
      </c>
      <c r="AH40">
        <v>0.63200000000000001</v>
      </c>
    </row>
    <row r="41" spans="1:34" ht="60">
      <c r="A41">
        <v>68</v>
      </c>
      <c r="B41">
        <v>495</v>
      </c>
      <c r="C41" s="9" t="s">
        <v>465</v>
      </c>
      <c r="D41" s="9" t="s">
        <v>466</v>
      </c>
      <c r="E41" s="9" t="s">
        <v>467</v>
      </c>
      <c r="F41" s="9">
        <v>55.378100000000003</v>
      </c>
      <c r="G41" s="9">
        <v>-3.4358</v>
      </c>
      <c r="H41" s="9"/>
      <c r="I41" s="9"/>
      <c r="J41" s="9"/>
      <c r="K41" s="9"/>
      <c r="L41" s="9"/>
      <c r="M41" s="9"/>
      <c r="N41" s="57" t="s">
        <v>442</v>
      </c>
      <c r="O41" s="9" t="s">
        <v>427</v>
      </c>
      <c r="P41" t="s">
        <v>41</v>
      </c>
      <c r="R41" t="s">
        <v>42</v>
      </c>
      <c r="S41" t="s">
        <v>42</v>
      </c>
      <c r="U41" s="9" t="s">
        <v>55</v>
      </c>
      <c r="V41" s="9" t="s">
        <v>208</v>
      </c>
      <c r="W41" s="9" t="s">
        <v>128</v>
      </c>
      <c r="AC41">
        <v>34</v>
      </c>
      <c r="AD41" t="s">
        <v>47</v>
      </c>
      <c r="AE41">
        <v>9.36</v>
      </c>
      <c r="AF41">
        <v>9.1199999999999992</v>
      </c>
      <c r="AG41">
        <v>0.93600000000000005</v>
      </c>
      <c r="AH41">
        <v>0.91200000000000003</v>
      </c>
    </row>
    <row r="42" spans="1:34" ht="45">
      <c r="A42">
        <v>69</v>
      </c>
      <c r="B42">
        <v>496</v>
      </c>
      <c r="C42" s="9" t="s">
        <v>468</v>
      </c>
      <c r="D42" s="9" t="s">
        <v>461</v>
      </c>
      <c r="E42" s="9" t="s">
        <v>462</v>
      </c>
      <c r="F42" s="9">
        <v>45.943100000000001</v>
      </c>
      <c r="G42" s="9">
        <v>24.966699999999999</v>
      </c>
      <c r="H42" s="9"/>
      <c r="I42" s="9"/>
      <c r="J42" s="9"/>
      <c r="K42" s="9"/>
      <c r="M42" s="57"/>
      <c r="N42" s="57" t="s">
        <v>469</v>
      </c>
      <c r="O42" s="9" t="s">
        <v>427</v>
      </c>
      <c r="P42" t="s">
        <v>42</v>
      </c>
      <c r="R42" t="s">
        <v>42</v>
      </c>
      <c r="S42" t="s">
        <v>42</v>
      </c>
      <c r="U42" s="9" t="s">
        <v>55</v>
      </c>
      <c r="V42" s="9" t="s">
        <v>208</v>
      </c>
      <c r="W42" s="9" t="s">
        <v>128</v>
      </c>
      <c r="AC42">
        <v>4</v>
      </c>
      <c r="AD42" t="s">
        <v>47</v>
      </c>
      <c r="AE42">
        <v>5910</v>
      </c>
      <c r="AF42">
        <v>5830</v>
      </c>
      <c r="AG42">
        <v>0.59099999999999997</v>
      </c>
      <c r="AH42">
        <v>0.58299999999999996</v>
      </c>
    </row>
    <row r="43" spans="1:34" ht="45">
      <c r="A43">
        <v>69</v>
      </c>
      <c r="B43">
        <v>497</v>
      </c>
      <c r="C43" s="9" t="s">
        <v>468</v>
      </c>
      <c r="D43" s="9" t="s">
        <v>461</v>
      </c>
      <c r="E43" s="9" t="s">
        <v>462</v>
      </c>
      <c r="F43" s="9">
        <v>45.943100000000001</v>
      </c>
      <c r="G43" s="9">
        <v>24.966699999999999</v>
      </c>
      <c r="H43" s="9"/>
      <c r="I43" s="9"/>
      <c r="J43" s="9"/>
      <c r="K43" s="9"/>
      <c r="M43" s="57"/>
      <c r="N43" s="57" t="s">
        <v>469</v>
      </c>
      <c r="O43" s="9" t="s">
        <v>443</v>
      </c>
      <c r="P43" t="s">
        <v>42</v>
      </c>
      <c r="R43" t="s">
        <v>42</v>
      </c>
      <c r="S43" t="s">
        <v>42</v>
      </c>
      <c r="U43" s="9" t="s">
        <v>55</v>
      </c>
      <c r="V43" s="9" t="s">
        <v>208</v>
      </c>
      <c r="W43" s="9" t="s">
        <v>128</v>
      </c>
      <c r="AC43">
        <v>4</v>
      </c>
      <c r="AD43" t="s">
        <v>47</v>
      </c>
      <c r="AE43">
        <v>9160</v>
      </c>
      <c r="AF43">
        <v>8700</v>
      </c>
      <c r="AG43">
        <v>0.91600000000000004</v>
      </c>
      <c r="AH43">
        <v>0.87</v>
      </c>
    </row>
    <row r="44" spans="1:34" ht="60">
      <c r="A44">
        <v>70</v>
      </c>
      <c r="B44">
        <v>498</v>
      </c>
      <c r="C44" s="9" t="s">
        <v>470</v>
      </c>
      <c r="D44" s="9" t="s">
        <v>461</v>
      </c>
      <c r="E44" s="9" t="s">
        <v>462</v>
      </c>
      <c r="F44" s="9">
        <v>45.943100000000001</v>
      </c>
      <c r="G44" s="9">
        <v>24.966699999999999</v>
      </c>
      <c r="H44" s="9"/>
      <c r="I44" s="9"/>
      <c r="J44" s="9"/>
      <c r="K44" s="9"/>
      <c r="M44" s="57"/>
      <c r="N44" s="57" t="s">
        <v>469</v>
      </c>
      <c r="O44" s="9" t="s">
        <v>427</v>
      </c>
      <c r="P44" t="s">
        <v>42</v>
      </c>
      <c r="R44" t="s">
        <v>42</v>
      </c>
      <c r="S44" t="s">
        <v>42</v>
      </c>
      <c r="U44" s="9" t="s">
        <v>55</v>
      </c>
      <c r="V44" s="9" t="s">
        <v>208</v>
      </c>
      <c r="W44" s="9" t="s">
        <v>128</v>
      </c>
      <c r="AC44">
        <v>30</v>
      </c>
      <c r="AD44" t="s">
        <v>47</v>
      </c>
      <c r="AE44">
        <v>5960</v>
      </c>
      <c r="AF44">
        <v>5940</v>
      </c>
      <c r="AG44">
        <v>0.59599999999999997</v>
      </c>
      <c r="AH44">
        <v>0.59399999999999997</v>
      </c>
    </row>
    <row r="45" spans="1:34" ht="60">
      <c r="A45">
        <v>71</v>
      </c>
      <c r="B45">
        <v>499</v>
      </c>
      <c r="C45" s="9" t="s">
        <v>471</v>
      </c>
      <c r="D45" s="9" t="s">
        <v>461</v>
      </c>
      <c r="E45" s="9" t="s">
        <v>462</v>
      </c>
      <c r="F45" s="9">
        <v>45.943100000000001</v>
      </c>
      <c r="G45" s="9">
        <v>24.966699999999999</v>
      </c>
      <c r="H45" s="9"/>
      <c r="I45" s="9"/>
      <c r="J45" s="9"/>
      <c r="K45" s="9"/>
      <c r="M45" s="57"/>
      <c r="N45" s="57" t="s">
        <v>469</v>
      </c>
      <c r="O45" s="9" t="s">
        <v>427</v>
      </c>
      <c r="P45" t="s">
        <v>42</v>
      </c>
      <c r="R45" t="s">
        <v>42</v>
      </c>
      <c r="S45" t="s">
        <v>42</v>
      </c>
      <c r="U45" s="9" t="s">
        <v>55</v>
      </c>
      <c r="V45" s="9" t="s">
        <v>208</v>
      </c>
      <c r="W45" s="9" t="s">
        <v>128</v>
      </c>
      <c r="AC45">
        <v>30</v>
      </c>
      <c r="AD45" t="s">
        <v>47</v>
      </c>
      <c r="AE45">
        <v>5440</v>
      </c>
      <c r="AF45">
        <v>5640</v>
      </c>
      <c r="AG45">
        <v>0.54400000000000004</v>
      </c>
      <c r="AH45">
        <v>0.56399999999999995</v>
      </c>
    </row>
    <row r="46" spans="1:34" ht="60">
      <c r="A46">
        <v>71</v>
      </c>
      <c r="B46">
        <v>500</v>
      </c>
      <c r="C46" s="9" t="s">
        <v>471</v>
      </c>
      <c r="D46" s="9" t="s">
        <v>461</v>
      </c>
      <c r="E46" s="9" t="s">
        <v>462</v>
      </c>
      <c r="F46" s="9">
        <v>45.943100000000001</v>
      </c>
      <c r="G46" s="9">
        <v>24.966699999999999</v>
      </c>
      <c r="H46" s="9"/>
      <c r="I46" s="9"/>
      <c r="J46" s="9"/>
      <c r="K46" s="9"/>
      <c r="M46" s="57"/>
      <c r="N46" s="57" t="s">
        <v>469</v>
      </c>
      <c r="O46" s="9" t="s">
        <v>443</v>
      </c>
      <c r="P46" t="s">
        <v>42</v>
      </c>
      <c r="R46" t="s">
        <v>42</v>
      </c>
      <c r="S46" t="s">
        <v>42</v>
      </c>
      <c r="U46" s="9" t="s">
        <v>55</v>
      </c>
      <c r="V46" s="9" t="s">
        <v>208</v>
      </c>
      <c r="W46" s="9" t="s">
        <v>128</v>
      </c>
      <c r="AC46">
        <v>30</v>
      </c>
      <c r="AD46" t="s">
        <v>47</v>
      </c>
      <c r="AE46">
        <v>9930</v>
      </c>
      <c r="AF46">
        <v>9150</v>
      </c>
      <c r="AG46">
        <v>0.99299999999999999</v>
      </c>
      <c r="AH46">
        <v>0.91500000000000004</v>
      </c>
    </row>
    <row r="47" spans="1:34" ht="45">
      <c r="A47">
        <v>72</v>
      </c>
      <c r="B47">
        <v>501</v>
      </c>
      <c r="C47" s="9" t="s">
        <v>472</v>
      </c>
      <c r="D47" s="9" t="s">
        <v>434</v>
      </c>
      <c r="E47" s="9" t="s">
        <v>435</v>
      </c>
      <c r="F47" s="9">
        <v>41.905000000000001</v>
      </c>
      <c r="G47" s="9">
        <v>12.467499999999999</v>
      </c>
      <c r="H47" s="9"/>
      <c r="I47" s="9"/>
      <c r="J47" s="9"/>
      <c r="K47" s="9"/>
      <c r="M47" s="57"/>
      <c r="N47" s="57" t="s">
        <v>469</v>
      </c>
      <c r="O47" s="9" t="s">
        <v>427</v>
      </c>
      <c r="P47" t="s">
        <v>42</v>
      </c>
      <c r="R47" t="s">
        <v>41</v>
      </c>
      <c r="S47" t="s">
        <v>42</v>
      </c>
      <c r="U47" s="9" t="s">
        <v>55</v>
      </c>
      <c r="V47" s="9" t="s">
        <v>208</v>
      </c>
      <c r="W47" s="9" t="s">
        <v>128</v>
      </c>
      <c r="AC47">
        <v>12</v>
      </c>
      <c r="AD47" t="s">
        <v>47</v>
      </c>
      <c r="AE47">
        <v>2540</v>
      </c>
      <c r="AF47">
        <v>3290</v>
      </c>
      <c r="AG47">
        <v>0.254</v>
      </c>
      <c r="AH47">
        <v>0.32900000000000001</v>
      </c>
    </row>
    <row r="48" spans="1:34" ht="45">
      <c r="A48">
        <v>73</v>
      </c>
      <c r="B48">
        <v>502</v>
      </c>
      <c r="C48" s="9" t="s">
        <v>473</v>
      </c>
      <c r="D48" s="9" t="s">
        <v>474</v>
      </c>
      <c r="E48" s="9" t="s">
        <v>475</v>
      </c>
      <c r="F48" s="9">
        <v>45.1</v>
      </c>
      <c r="G48" s="9">
        <v>15.2</v>
      </c>
      <c r="H48" s="9"/>
      <c r="I48" s="9"/>
      <c r="J48" s="9"/>
      <c r="K48" s="9"/>
      <c r="M48" s="57"/>
      <c r="N48" s="57" t="s">
        <v>258</v>
      </c>
      <c r="O48" s="9" t="s">
        <v>427</v>
      </c>
      <c r="P48" t="s">
        <v>42</v>
      </c>
      <c r="R48" t="s">
        <v>42</v>
      </c>
      <c r="S48" t="s">
        <v>42</v>
      </c>
      <c r="U48" s="9" t="s">
        <v>55</v>
      </c>
      <c r="V48" s="9" t="s">
        <v>208</v>
      </c>
      <c r="W48" s="9" t="s">
        <v>128</v>
      </c>
      <c r="AC48">
        <v>27</v>
      </c>
      <c r="AD48" t="s">
        <v>47</v>
      </c>
      <c r="AE48">
        <v>5850</v>
      </c>
      <c r="AF48">
        <v>5340</v>
      </c>
      <c r="AG48">
        <v>0.58499999999999996</v>
      </c>
      <c r="AH48">
        <v>0.53400000000000003</v>
      </c>
    </row>
    <row r="49" spans="1:34" ht="45">
      <c r="A49">
        <v>73</v>
      </c>
      <c r="B49">
        <v>503</v>
      </c>
      <c r="C49" s="9" t="s">
        <v>473</v>
      </c>
      <c r="D49" s="9" t="s">
        <v>474</v>
      </c>
      <c r="E49" s="9" t="s">
        <v>475</v>
      </c>
      <c r="F49" s="9">
        <v>45.1</v>
      </c>
      <c r="G49" s="9">
        <v>15.2</v>
      </c>
      <c r="H49" s="9"/>
      <c r="I49" s="9"/>
      <c r="J49" s="9"/>
      <c r="K49" s="9"/>
      <c r="M49" s="57"/>
      <c r="N49" s="57" t="s">
        <v>258</v>
      </c>
      <c r="O49" s="9" t="s">
        <v>443</v>
      </c>
      <c r="P49" t="s">
        <v>42</v>
      </c>
      <c r="R49" t="s">
        <v>42</v>
      </c>
      <c r="S49" t="s">
        <v>42</v>
      </c>
      <c r="U49" s="9" t="s">
        <v>55</v>
      </c>
      <c r="V49" s="9" t="s">
        <v>208</v>
      </c>
      <c r="W49" s="9" t="s">
        <v>128</v>
      </c>
      <c r="AC49">
        <v>27</v>
      </c>
      <c r="AD49" t="s">
        <v>47</v>
      </c>
      <c r="AE49">
        <v>6820</v>
      </c>
      <c r="AF49">
        <v>6940</v>
      </c>
      <c r="AG49">
        <v>0.68200000000000005</v>
      </c>
      <c r="AH49">
        <v>0.69399999999999995</v>
      </c>
    </row>
    <row r="50" spans="1:34" ht="60">
      <c r="A50">
        <v>74</v>
      </c>
      <c r="B50">
        <v>504</v>
      </c>
      <c r="C50" s="9" t="s">
        <v>476</v>
      </c>
      <c r="D50" s="9" t="s">
        <v>455</v>
      </c>
      <c r="E50" s="9" t="s">
        <v>456</v>
      </c>
      <c r="F50" s="9">
        <v>40.430300000000003</v>
      </c>
      <c r="G50" s="9">
        <v>-3.7492000000000001</v>
      </c>
      <c r="H50" s="9"/>
      <c r="I50" s="9"/>
      <c r="J50" s="9"/>
      <c r="K50" s="9"/>
      <c r="M50" s="57"/>
      <c r="N50" s="57" t="s">
        <v>477</v>
      </c>
      <c r="O50" s="9" t="s">
        <v>443</v>
      </c>
      <c r="P50" t="s">
        <v>42</v>
      </c>
      <c r="R50" t="s">
        <v>41</v>
      </c>
      <c r="S50" t="s">
        <v>42</v>
      </c>
      <c r="U50" s="9" t="s">
        <v>55</v>
      </c>
      <c r="V50" s="9" t="s">
        <v>208</v>
      </c>
      <c r="W50" s="9" t="s">
        <v>128</v>
      </c>
      <c r="AC50">
        <v>24</v>
      </c>
      <c r="AD50" t="s">
        <v>47</v>
      </c>
      <c r="AE50">
        <v>16400</v>
      </c>
      <c r="AF50">
        <v>15200</v>
      </c>
      <c r="AG50">
        <v>1.64</v>
      </c>
      <c r="AH50">
        <v>1.52</v>
      </c>
    </row>
    <row r="51" spans="1:34" ht="45">
      <c r="A51">
        <v>75</v>
      </c>
      <c r="B51">
        <v>505</v>
      </c>
      <c r="C51" s="9" t="s">
        <v>478</v>
      </c>
      <c r="D51" s="9" t="s">
        <v>434</v>
      </c>
      <c r="E51" s="9" t="s">
        <v>435</v>
      </c>
      <c r="F51" s="9">
        <v>41.905000000000001</v>
      </c>
      <c r="G51" s="9">
        <v>12.467499999999999</v>
      </c>
      <c r="H51" s="9"/>
      <c r="I51" s="9"/>
      <c r="J51" s="9"/>
      <c r="K51" s="9"/>
      <c r="M51" s="57"/>
      <c r="N51" s="57" t="s">
        <v>469</v>
      </c>
      <c r="O51" s="9" t="s">
        <v>427</v>
      </c>
      <c r="P51" t="s">
        <v>42</v>
      </c>
      <c r="R51" t="s">
        <v>41</v>
      </c>
      <c r="S51" t="s">
        <v>42</v>
      </c>
      <c r="U51" s="9" t="s">
        <v>55</v>
      </c>
      <c r="V51" s="9" t="s">
        <v>208</v>
      </c>
      <c r="W51" s="9" t="s">
        <v>128</v>
      </c>
      <c r="AC51">
        <v>6</v>
      </c>
      <c r="AD51" t="s">
        <v>47</v>
      </c>
      <c r="AE51">
        <v>3970</v>
      </c>
      <c r="AF51">
        <v>4500</v>
      </c>
      <c r="AG51">
        <v>0.39700000000000002</v>
      </c>
      <c r="AH51">
        <v>0.45</v>
      </c>
    </row>
    <row r="52" spans="1:34" ht="45">
      <c r="A52">
        <v>76</v>
      </c>
      <c r="B52">
        <v>506</v>
      </c>
      <c r="C52" s="9" t="s">
        <v>479</v>
      </c>
      <c r="D52" s="9" t="s">
        <v>480</v>
      </c>
      <c r="E52" s="9" t="s">
        <v>481</v>
      </c>
      <c r="F52" s="9">
        <v>47.162500000000001</v>
      </c>
      <c r="G52" s="9">
        <v>19.503299999999999</v>
      </c>
      <c r="H52" s="9"/>
      <c r="I52" s="9"/>
      <c r="J52" s="9"/>
      <c r="K52" s="9"/>
      <c r="M52" s="57"/>
      <c r="N52" s="57" t="s">
        <v>469</v>
      </c>
      <c r="O52" s="9" t="s">
        <v>443</v>
      </c>
      <c r="P52" t="s">
        <v>42</v>
      </c>
      <c r="R52" t="s">
        <v>42</v>
      </c>
      <c r="S52" t="s">
        <v>42</v>
      </c>
      <c r="U52" s="9" t="s">
        <v>55</v>
      </c>
      <c r="V52" s="9" t="s">
        <v>208</v>
      </c>
      <c r="W52" s="9" t="s">
        <v>128</v>
      </c>
      <c r="AC52">
        <v>12</v>
      </c>
      <c r="AD52" t="s">
        <v>47</v>
      </c>
      <c r="AE52">
        <v>8050</v>
      </c>
      <c r="AF52">
        <v>8340</v>
      </c>
      <c r="AG52">
        <v>0.80500000000000005</v>
      </c>
      <c r="AH52">
        <v>0.83399999999999996</v>
      </c>
    </row>
    <row r="53" spans="1:34" ht="75">
      <c r="A53">
        <v>77</v>
      </c>
      <c r="B53">
        <v>507</v>
      </c>
      <c r="C53" s="9" t="s">
        <v>482</v>
      </c>
      <c r="D53" s="9" t="s">
        <v>437</v>
      </c>
      <c r="E53" s="9" t="s">
        <v>438</v>
      </c>
      <c r="F53" s="9">
        <v>38.9636</v>
      </c>
      <c r="G53" s="9">
        <v>35.243299999999998</v>
      </c>
      <c r="H53" s="9"/>
      <c r="I53" s="9"/>
      <c r="J53" s="9"/>
      <c r="K53" s="9"/>
      <c r="M53" s="57"/>
      <c r="N53" s="57" t="s">
        <v>477</v>
      </c>
      <c r="O53" s="9" t="s">
        <v>427</v>
      </c>
      <c r="P53" t="s">
        <v>41</v>
      </c>
      <c r="R53" t="s">
        <v>42</v>
      </c>
      <c r="S53" t="s">
        <v>42</v>
      </c>
      <c r="U53" s="9" t="s">
        <v>55</v>
      </c>
      <c r="V53" s="9" t="s">
        <v>208</v>
      </c>
      <c r="W53" s="9" t="s">
        <v>128</v>
      </c>
      <c r="AC53">
        <v>6</v>
      </c>
      <c r="AD53" t="s">
        <v>47</v>
      </c>
      <c r="AE53">
        <v>4800</v>
      </c>
      <c r="AF53">
        <v>5700</v>
      </c>
      <c r="AG53">
        <v>0.48</v>
      </c>
      <c r="AH53">
        <v>0.56999999999999995</v>
      </c>
    </row>
    <row r="54" spans="1:34" ht="60">
      <c r="A54">
        <v>78</v>
      </c>
      <c r="B54">
        <v>508</v>
      </c>
      <c r="C54" s="9" t="s">
        <v>483</v>
      </c>
      <c r="D54" s="9" t="s">
        <v>484</v>
      </c>
      <c r="E54" s="9" t="s">
        <v>485</v>
      </c>
      <c r="F54" s="9">
        <v>60.471899999999998</v>
      </c>
      <c r="G54" s="9">
        <v>8.4688999999999997</v>
      </c>
      <c r="H54" s="9"/>
      <c r="I54" s="9"/>
      <c r="J54" s="9"/>
      <c r="K54" s="9"/>
      <c r="M54" s="57"/>
      <c r="N54" s="57" t="s">
        <v>477</v>
      </c>
      <c r="O54" s="9" t="s">
        <v>259</v>
      </c>
      <c r="P54" t="s">
        <v>41</v>
      </c>
      <c r="R54" t="s">
        <v>41</v>
      </c>
      <c r="S54" t="s">
        <v>42</v>
      </c>
      <c r="U54" s="9" t="s">
        <v>55</v>
      </c>
      <c r="V54" s="9" t="s">
        <v>208</v>
      </c>
      <c r="W54" s="9" t="s">
        <v>128</v>
      </c>
      <c r="AC54">
        <v>8</v>
      </c>
      <c r="AD54" t="s">
        <v>47</v>
      </c>
      <c r="AE54">
        <v>30600</v>
      </c>
      <c r="AF54">
        <v>30500</v>
      </c>
      <c r="AG54">
        <v>3.06</v>
      </c>
      <c r="AH54">
        <v>3.05</v>
      </c>
    </row>
    <row r="55" spans="1:34" ht="45">
      <c r="A55">
        <v>79</v>
      </c>
      <c r="B55">
        <v>509</v>
      </c>
      <c r="C55" s="9" t="s">
        <v>486</v>
      </c>
      <c r="D55" s="9" t="s">
        <v>487</v>
      </c>
      <c r="E55" s="9" t="s">
        <v>488</v>
      </c>
      <c r="F55" s="9">
        <v>51.165599999999998</v>
      </c>
      <c r="G55" s="9">
        <v>10.4514</v>
      </c>
      <c r="H55" s="9"/>
      <c r="I55" s="9"/>
      <c r="J55" s="9"/>
      <c r="K55" s="9"/>
      <c r="M55" s="57"/>
      <c r="N55" s="57" t="s">
        <v>420</v>
      </c>
      <c r="O55" s="9" t="s">
        <v>427</v>
      </c>
      <c r="P55" t="s">
        <v>42</v>
      </c>
      <c r="R55" t="s">
        <v>42</v>
      </c>
      <c r="S55" t="s">
        <v>42</v>
      </c>
      <c r="U55" s="9" t="s">
        <v>55</v>
      </c>
      <c r="V55" s="9" t="s">
        <v>208</v>
      </c>
      <c r="W55" s="9" t="s">
        <v>128</v>
      </c>
      <c r="AC55">
        <v>8</v>
      </c>
      <c r="AD55" t="s">
        <v>47</v>
      </c>
      <c r="AE55">
        <v>7800</v>
      </c>
      <c r="AF55">
        <v>8100</v>
      </c>
      <c r="AG55">
        <v>0.78</v>
      </c>
      <c r="AH55">
        <v>0.81</v>
      </c>
    </row>
    <row r="56" spans="1:34" ht="45">
      <c r="A56">
        <v>79</v>
      </c>
      <c r="B56">
        <v>510</v>
      </c>
      <c r="C56" s="9" t="s">
        <v>486</v>
      </c>
      <c r="D56" s="9" t="s">
        <v>487</v>
      </c>
      <c r="E56" s="9" t="s">
        <v>488</v>
      </c>
      <c r="F56" s="9">
        <v>51.165599999999998</v>
      </c>
      <c r="G56" s="9">
        <v>10.4514</v>
      </c>
      <c r="H56" s="9"/>
      <c r="I56" s="9"/>
      <c r="J56" s="9"/>
      <c r="K56" s="9"/>
      <c r="M56" s="57"/>
      <c r="N56" s="57" t="s">
        <v>420</v>
      </c>
      <c r="O56" s="9" t="s">
        <v>206</v>
      </c>
      <c r="P56" t="s">
        <v>42</v>
      </c>
      <c r="R56" t="s">
        <v>42</v>
      </c>
      <c r="S56" t="s">
        <v>42</v>
      </c>
      <c r="U56" s="9" t="s">
        <v>55</v>
      </c>
      <c r="V56" s="9" t="s">
        <v>208</v>
      </c>
      <c r="W56" s="9" t="s">
        <v>128</v>
      </c>
      <c r="AC56">
        <v>8</v>
      </c>
      <c r="AD56" t="s">
        <v>47</v>
      </c>
      <c r="AE56">
        <v>60600</v>
      </c>
      <c r="AF56">
        <v>67700</v>
      </c>
      <c r="AG56">
        <v>6.06</v>
      </c>
      <c r="AH56">
        <v>6.77</v>
      </c>
    </row>
    <row r="57" spans="1:34" ht="45">
      <c r="A57">
        <v>80</v>
      </c>
      <c r="B57">
        <v>511</v>
      </c>
      <c r="C57" s="9" t="s">
        <v>489</v>
      </c>
      <c r="D57" s="9" t="s">
        <v>455</v>
      </c>
      <c r="E57" s="9" t="s">
        <v>456</v>
      </c>
      <c r="F57" s="9">
        <v>40.430300000000003</v>
      </c>
      <c r="G57" s="9">
        <v>-3.7492000000000001</v>
      </c>
      <c r="H57" s="9"/>
      <c r="I57" s="9"/>
      <c r="J57" s="9"/>
      <c r="K57" s="9"/>
      <c r="M57" s="57"/>
      <c r="N57" s="57" t="s">
        <v>490</v>
      </c>
      <c r="O57" s="9" t="s">
        <v>427</v>
      </c>
      <c r="P57" t="s">
        <v>42</v>
      </c>
      <c r="R57" t="s">
        <v>42</v>
      </c>
      <c r="S57" t="s">
        <v>42</v>
      </c>
      <c r="U57" s="9" t="s">
        <v>55</v>
      </c>
      <c r="V57" s="9" t="s">
        <v>208</v>
      </c>
      <c r="W57" s="9" t="s">
        <v>128</v>
      </c>
      <c r="AC57">
        <v>8</v>
      </c>
      <c r="AD57" t="s">
        <v>47</v>
      </c>
      <c r="AE57">
        <v>3800</v>
      </c>
      <c r="AF57">
        <v>4070</v>
      </c>
      <c r="AG57">
        <v>0.38</v>
      </c>
      <c r="AH57">
        <v>0.40699999999999997</v>
      </c>
    </row>
    <row r="58" spans="1:34" ht="45">
      <c r="A58">
        <v>81</v>
      </c>
      <c r="B58">
        <v>512</v>
      </c>
      <c r="C58" s="9" t="s">
        <v>491</v>
      </c>
      <c r="D58" s="9" t="s">
        <v>474</v>
      </c>
      <c r="E58" s="9" t="s">
        <v>475</v>
      </c>
      <c r="F58" s="9">
        <v>45.1</v>
      </c>
      <c r="G58" s="9">
        <v>15.2</v>
      </c>
      <c r="H58" s="9"/>
      <c r="I58" s="9"/>
      <c r="J58" s="9"/>
      <c r="K58" s="9"/>
      <c r="N58" s="57" t="s">
        <v>258</v>
      </c>
      <c r="O58" s="9" t="s">
        <v>427</v>
      </c>
      <c r="P58" t="s">
        <v>41</v>
      </c>
      <c r="R58" t="s">
        <v>42</v>
      </c>
      <c r="S58" t="s">
        <v>42</v>
      </c>
      <c r="U58" s="9" t="s">
        <v>55</v>
      </c>
      <c r="V58" s="9" t="s">
        <v>208</v>
      </c>
      <c r="W58" s="9" t="s">
        <v>128</v>
      </c>
      <c r="AC58">
        <v>6</v>
      </c>
      <c r="AD58" t="s">
        <v>47</v>
      </c>
      <c r="AE58">
        <v>5680</v>
      </c>
      <c r="AF58">
        <v>5590</v>
      </c>
      <c r="AG58">
        <v>0.56799999999999995</v>
      </c>
      <c r="AH58">
        <v>0.55900000000000005</v>
      </c>
    </row>
    <row r="59" spans="1:34" ht="45">
      <c r="A59">
        <v>81</v>
      </c>
      <c r="B59">
        <v>513</v>
      </c>
      <c r="C59" s="9" t="s">
        <v>491</v>
      </c>
      <c r="D59" s="9" t="s">
        <v>474</v>
      </c>
      <c r="E59" s="9" t="s">
        <v>475</v>
      </c>
      <c r="F59" s="9">
        <v>45.1</v>
      </c>
      <c r="G59" s="9">
        <v>15.2</v>
      </c>
      <c r="H59" s="9"/>
      <c r="I59" s="9"/>
      <c r="J59" s="9"/>
      <c r="K59" s="9"/>
      <c r="N59" t="s">
        <v>258</v>
      </c>
      <c r="O59" s="9" t="s">
        <v>443</v>
      </c>
      <c r="P59" t="s">
        <v>41</v>
      </c>
      <c r="R59" t="s">
        <v>42</v>
      </c>
      <c r="S59" t="s">
        <v>42</v>
      </c>
      <c r="U59" s="9" t="s">
        <v>55</v>
      </c>
      <c r="V59" s="9" t="s">
        <v>208</v>
      </c>
      <c r="W59" s="9" t="s">
        <v>128</v>
      </c>
      <c r="AC59">
        <v>6</v>
      </c>
      <c r="AD59" t="s">
        <v>47</v>
      </c>
      <c r="AE59">
        <v>7530</v>
      </c>
      <c r="AF59">
        <v>7690</v>
      </c>
      <c r="AG59">
        <v>0.753</v>
      </c>
      <c r="AH59">
        <v>0.76900000000000002</v>
      </c>
    </row>
    <row r="60" spans="1:34" ht="45">
      <c r="A60">
        <v>82</v>
      </c>
      <c r="B60">
        <v>514</v>
      </c>
      <c r="C60" s="9" t="s">
        <v>492</v>
      </c>
      <c r="D60" s="9" t="s">
        <v>434</v>
      </c>
      <c r="E60" s="9" t="s">
        <v>435</v>
      </c>
      <c r="F60" s="9">
        <v>41.905000000000001</v>
      </c>
      <c r="G60" s="9">
        <v>12.467499999999999</v>
      </c>
      <c r="H60" s="9"/>
      <c r="I60" s="9"/>
      <c r="J60" s="9"/>
      <c r="K60" s="9"/>
      <c r="N60" t="s">
        <v>490</v>
      </c>
      <c r="O60" s="9" t="s">
        <v>427</v>
      </c>
      <c r="P60" t="s">
        <v>42</v>
      </c>
      <c r="R60" t="s">
        <v>42</v>
      </c>
      <c r="S60" t="s">
        <v>42</v>
      </c>
      <c r="U60" s="9" t="s">
        <v>55</v>
      </c>
      <c r="V60" s="9" t="s">
        <v>208</v>
      </c>
      <c r="W60" s="9" t="s">
        <v>128</v>
      </c>
      <c r="AC60">
        <v>8</v>
      </c>
      <c r="AD60" t="s">
        <v>47</v>
      </c>
      <c r="AE60">
        <v>3440</v>
      </c>
      <c r="AF60">
        <v>3610</v>
      </c>
      <c r="AG60">
        <v>0.34399999999999997</v>
      </c>
      <c r="AH60">
        <v>0.36099999999999999</v>
      </c>
    </row>
    <row r="61" spans="1:34" ht="45.75" thickBot="1">
      <c r="A61">
        <v>83</v>
      </c>
      <c r="B61">
        <v>515</v>
      </c>
      <c r="C61" s="9" t="s">
        <v>493</v>
      </c>
      <c r="D61" s="9" t="s">
        <v>494</v>
      </c>
      <c r="E61" s="9" t="s">
        <v>495</v>
      </c>
      <c r="F61" s="9">
        <v>46.603400000000001</v>
      </c>
      <c r="G61" s="9">
        <v>1.8883000000000001</v>
      </c>
      <c r="H61" s="9"/>
      <c r="I61" s="9"/>
      <c r="K61" s="9"/>
      <c r="N61" t="s">
        <v>258</v>
      </c>
      <c r="O61" s="66" t="s">
        <v>427</v>
      </c>
      <c r="P61" t="s">
        <v>42</v>
      </c>
      <c r="R61" t="s">
        <v>42</v>
      </c>
      <c r="S61" t="s">
        <v>42</v>
      </c>
      <c r="U61" s="9" t="s">
        <v>55</v>
      </c>
      <c r="V61" s="9" t="s">
        <v>208</v>
      </c>
      <c r="W61" s="9" t="s">
        <v>128</v>
      </c>
      <c r="AC61">
        <v>6</v>
      </c>
      <c r="AD61" t="s">
        <v>47</v>
      </c>
      <c r="AE61">
        <v>2080</v>
      </c>
      <c r="AF61">
        <v>2860</v>
      </c>
      <c r="AG61">
        <v>0.20799999999999999</v>
      </c>
      <c r="AH61">
        <v>0.28599999999999998</v>
      </c>
    </row>
    <row r="62" spans="1:34" ht="45.75" thickBot="1">
      <c r="A62">
        <v>84</v>
      </c>
      <c r="B62">
        <v>516</v>
      </c>
      <c r="C62" s="9" t="s">
        <v>496</v>
      </c>
      <c r="D62" s="9" t="s">
        <v>497</v>
      </c>
      <c r="E62" s="9" t="s">
        <v>498</v>
      </c>
      <c r="F62" s="9">
        <v>40.463700000000003</v>
      </c>
      <c r="G62" s="9">
        <v>-3.7122000000000002</v>
      </c>
      <c r="H62" s="9"/>
      <c r="I62" s="9"/>
      <c r="N62" t="s">
        <v>420</v>
      </c>
      <c r="O62" s="66" t="s">
        <v>427</v>
      </c>
      <c r="P62" t="s">
        <v>42</v>
      </c>
      <c r="R62" t="s">
        <v>42</v>
      </c>
      <c r="S62" t="s">
        <v>42</v>
      </c>
      <c r="U62" s="9" t="s">
        <v>55</v>
      </c>
      <c r="V62" s="9" t="s">
        <v>208</v>
      </c>
      <c r="W62" s="9" t="s">
        <v>128</v>
      </c>
      <c r="AC62">
        <v>8</v>
      </c>
      <c r="AD62" t="s">
        <v>47</v>
      </c>
      <c r="AE62">
        <v>2330</v>
      </c>
      <c r="AF62">
        <v>2250</v>
      </c>
      <c r="AG62">
        <v>0.23300000000000001</v>
      </c>
      <c r="AH62">
        <v>0.22500000000000001</v>
      </c>
    </row>
    <row r="63" spans="1:34" ht="45.75" thickBot="1">
      <c r="A63">
        <v>85</v>
      </c>
      <c r="B63">
        <v>517</v>
      </c>
      <c r="C63" s="9" t="s">
        <v>499</v>
      </c>
      <c r="D63" s="9" t="s">
        <v>500</v>
      </c>
      <c r="E63" s="9" t="s">
        <v>501</v>
      </c>
      <c r="F63" s="9">
        <v>45.1</v>
      </c>
      <c r="G63" s="9">
        <v>15.2</v>
      </c>
      <c r="H63" s="9"/>
      <c r="I63" s="9"/>
      <c r="N63" t="s">
        <v>258</v>
      </c>
      <c r="O63" s="66" t="s">
        <v>427</v>
      </c>
      <c r="P63" t="s">
        <v>41</v>
      </c>
      <c r="R63" t="s">
        <v>42</v>
      </c>
      <c r="S63" t="s">
        <v>42</v>
      </c>
      <c r="U63" s="9" t="s">
        <v>55</v>
      </c>
      <c r="V63" s="9" t="s">
        <v>208</v>
      </c>
      <c r="W63" s="9" t="s">
        <v>128</v>
      </c>
      <c r="AC63">
        <v>6</v>
      </c>
      <c r="AD63" t="s">
        <v>47</v>
      </c>
      <c r="AE63">
        <v>5670</v>
      </c>
      <c r="AF63">
        <v>5580</v>
      </c>
      <c r="AG63">
        <v>0.56699999999999995</v>
      </c>
      <c r="AH63">
        <v>0.55800000000000005</v>
      </c>
    </row>
    <row r="64" spans="1:34" ht="45.75" thickBot="1">
      <c r="A64">
        <v>86</v>
      </c>
      <c r="B64">
        <v>518</v>
      </c>
      <c r="C64" s="9" t="s">
        <v>502</v>
      </c>
      <c r="D64" s="9" t="s">
        <v>500</v>
      </c>
      <c r="E64" s="9" t="s">
        <v>501</v>
      </c>
      <c r="F64" s="9">
        <v>45.1</v>
      </c>
      <c r="G64" s="9">
        <v>15.2</v>
      </c>
      <c r="H64" s="9"/>
      <c r="I64" s="9"/>
      <c r="N64" t="s">
        <v>469</v>
      </c>
      <c r="O64" s="66" t="s">
        <v>443</v>
      </c>
      <c r="P64" t="s">
        <v>42</v>
      </c>
      <c r="R64" t="s">
        <v>42</v>
      </c>
      <c r="S64" t="s">
        <v>42</v>
      </c>
      <c r="U64" s="9" t="s">
        <v>55</v>
      </c>
      <c r="V64" s="9" t="s">
        <v>208</v>
      </c>
      <c r="W64" s="9" t="s">
        <v>128</v>
      </c>
      <c r="AC64">
        <v>8</v>
      </c>
      <c r="AD64" t="s">
        <v>47</v>
      </c>
      <c r="AE64">
        <v>9390</v>
      </c>
      <c r="AF64">
        <v>10820</v>
      </c>
      <c r="AG64">
        <v>0.93899999999999995</v>
      </c>
      <c r="AH64">
        <v>1.0820000000000001</v>
      </c>
    </row>
    <row r="65" spans="1:34" ht="45.75" thickBot="1">
      <c r="A65">
        <v>86</v>
      </c>
      <c r="B65">
        <v>519</v>
      </c>
      <c r="C65" s="9" t="s">
        <v>502</v>
      </c>
      <c r="D65" s="9" t="s">
        <v>500</v>
      </c>
      <c r="E65" s="9" t="s">
        <v>501</v>
      </c>
      <c r="F65" s="9">
        <v>45.1</v>
      </c>
      <c r="G65" s="9">
        <v>15.2</v>
      </c>
      <c r="H65" s="9"/>
      <c r="I65" s="9"/>
      <c r="N65" t="s">
        <v>503</v>
      </c>
      <c r="O65" s="66" t="s">
        <v>427</v>
      </c>
      <c r="P65" t="s">
        <v>42</v>
      </c>
      <c r="R65" t="s">
        <v>42</v>
      </c>
      <c r="S65" t="s">
        <v>42</v>
      </c>
      <c r="U65" s="9" t="s">
        <v>55</v>
      </c>
      <c r="V65" s="9" t="s">
        <v>208</v>
      </c>
      <c r="W65" s="9" t="s">
        <v>128</v>
      </c>
      <c r="AC65">
        <v>8</v>
      </c>
      <c r="AD65" t="s">
        <v>47</v>
      </c>
      <c r="AE65">
        <v>4040</v>
      </c>
      <c r="AF65">
        <v>4520</v>
      </c>
      <c r="AG65">
        <v>0.40400000000000003</v>
      </c>
      <c r="AH65">
        <v>0.45200000000000001</v>
      </c>
    </row>
    <row r="66" spans="1:34" ht="45.75" thickBot="1">
      <c r="A66">
        <v>87</v>
      </c>
      <c r="B66">
        <v>520</v>
      </c>
      <c r="C66" s="9" t="s">
        <v>504</v>
      </c>
      <c r="D66" s="9" t="s">
        <v>500</v>
      </c>
      <c r="E66" s="9" t="s">
        <v>501</v>
      </c>
      <c r="F66" s="9">
        <v>45.1</v>
      </c>
      <c r="G66" s="9">
        <v>15.2</v>
      </c>
      <c r="H66" s="9"/>
      <c r="I66" s="9"/>
      <c r="N66" t="s">
        <v>420</v>
      </c>
      <c r="O66" s="66" t="s">
        <v>427</v>
      </c>
      <c r="P66" t="s">
        <v>42</v>
      </c>
      <c r="R66" t="s">
        <v>42</v>
      </c>
      <c r="S66" t="s">
        <v>42</v>
      </c>
      <c r="U66" s="9" t="s">
        <v>55</v>
      </c>
      <c r="V66" s="9" t="s">
        <v>208</v>
      </c>
      <c r="W66" s="9" t="s">
        <v>128</v>
      </c>
      <c r="AC66">
        <v>8</v>
      </c>
      <c r="AD66" t="s">
        <v>47</v>
      </c>
      <c r="AE66">
        <v>5400</v>
      </c>
      <c r="AF66">
        <v>5620</v>
      </c>
      <c r="AG66">
        <v>0.54</v>
      </c>
      <c r="AH66">
        <v>0.56200000000000006</v>
      </c>
    </row>
    <row r="67" spans="1:34" ht="45.75" thickBot="1">
      <c r="A67">
        <v>88</v>
      </c>
      <c r="B67">
        <v>521</v>
      </c>
      <c r="C67" s="9" t="s">
        <v>505</v>
      </c>
      <c r="D67" s="9" t="s">
        <v>506</v>
      </c>
      <c r="E67" s="9" t="s">
        <v>507</v>
      </c>
      <c r="F67" s="9">
        <v>51.165700000000001</v>
      </c>
      <c r="G67" s="9">
        <v>10.451499999999999</v>
      </c>
      <c r="H67" s="9"/>
      <c r="I67" s="9"/>
      <c r="N67" t="s">
        <v>258</v>
      </c>
      <c r="O67" s="66" t="s">
        <v>206</v>
      </c>
      <c r="P67" t="s">
        <v>42</v>
      </c>
      <c r="R67" t="s">
        <v>41</v>
      </c>
      <c r="S67" t="s">
        <v>42</v>
      </c>
      <c r="U67" s="9" t="s">
        <v>55</v>
      </c>
      <c r="V67" s="9" t="s">
        <v>208</v>
      </c>
      <c r="W67" s="9" t="s">
        <v>128</v>
      </c>
      <c r="AC67">
        <v>2</v>
      </c>
      <c r="AD67" t="s">
        <v>47</v>
      </c>
      <c r="AE67">
        <v>9020</v>
      </c>
      <c r="AF67">
        <v>10260</v>
      </c>
      <c r="AG67">
        <v>0.90200000000000002</v>
      </c>
      <c r="AH67">
        <v>1.026</v>
      </c>
    </row>
    <row r="68" spans="1:34" ht="45.75" thickBot="1">
      <c r="A68">
        <v>89</v>
      </c>
      <c r="B68">
        <v>522</v>
      </c>
      <c r="C68" s="9" t="s">
        <v>508</v>
      </c>
      <c r="D68" s="9" t="s">
        <v>509</v>
      </c>
      <c r="E68" s="9" t="s">
        <v>510</v>
      </c>
      <c r="F68" s="9">
        <v>61.524000000000001</v>
      </c>
      <c r="G68" s="9">
        <v>105.3194</v>
      </c>
      <c r="H68" s="9"/>
      <c r="I68" s="9"/>
      <c r="N68" t="s">
        <v>469</v>
      </c>
      <c r="O68" s="66" t="s">
        <v>451</v>
      </c>
      <c r="P68" t="s">
        <v>41</v>
      </c>
      <c r="R68" t="s">
        <v>41</v>
      </c>
      <c r="S68" t="s">
        <v>42</v>
      </c>
      <c r="U68" s="9" t="s">
        <v>55</v>
      </c>
      <c r="V68" s="9" t="s">
        <v>208</v>
      </c>
      <c r="W68" s="9" t="s">
        <v>128</v>
      </c>
      <c r="AC68">
        <v>6</v>
      </c>
      <c r="AD68" t="s">
        <v>47</v>
      </c>
      <c r="AE68">
        <v>3210</v>
      </c>
      <c r="AF68">
        <v>2820</v>
      </c>
      <c r="AG68">
        <v>0.32100000000000001</v>
      </c>
      <c r="AH68">
        <v>0.28199999999999997</v>
      </c>
    </row>
    <row r="69" spans="1:34" ht="45.75" thickBot="1">
      <c r="A69">
        <v>90</v>
      </c>
      <c r="B69">
        <v>523</v>
      </c>
      <c r="C69" s="9" t="s">
        <v>511</v>
      </c>
      <c r="D69" s="9" t="s">
        <v>500</v>
      </c>
      <c r="E69" s="9" t="s">
        <v>501</v>
      </c>
      <c r="F69" s="9">
        <v>45.1</v>
      </c>
      <c r="G69" s="9">
        <v>15.2</v>
      </c>
      <c r="H69" s="9"/>
      <c r="I69" s="9"/>
      <c r="N69" t="s">
        <v>503</v>
      </c>
      <c r="O69" s="66" t="s">
        <v>427</v>
      </c>
      <c r="P69" t="s">
        <v>41</v>
      </c>
      <c r="R69" t="s">
        <v>42</v>
      </c>
      <c r="S69" t="s">
        <v>42</v>
      </c>
      <c r="U69" s="9" t="s">
        <v>55</v>
      </c>
      <c r="V69" s="9" t="s">
        <v>208</v>
      </c>
      <c r="W69" s="9" t="s">
        <v>128</v>
      </c>
      <c r="AC69">
        <v>6</v>
      </c>
      <c r="AD69" t="s">
        <v>47</v>
      </c>
      <c r="AE69">
        <v>6730</v>
      </c>
      <c r="AF69">
        <v>5690</v>
      </c>
      <c r="AG69">
        <v>0.67300000000000004</v>
      </c>
      <c r="AH69">
        <v>0.56899999999999995</v>
      </c>
    </row>
    <row r="70" spans="1:34" ht="45.75" thickBot="1">
      <c r="A70">
        <v>90</v>
      </c>
      <c r="B70">
        <v>524</v>
      </c>
      <c r="C70" s="9" t="s">
        <v>511</v>
      </c>
      <c r="D70" s="9" t="s">
        <v>500</v>
      </c>
      <c r="E70" s="9" t="s">
        <v>501</v>
      </c>
      <c r="F70" s="9">
        <v>45.1</v>
      </c>
      <c r="G70" s="9">
        <v>15.2</v>
      </c>
      <c r="H70" s="9"/>
      <c r="I70" s="9"/>
      <c r="N70" t="s">
        <v>503</v>
      </c>
      <c r="O70" s="66" t="s">
        <v>451</v>
      </c>
      <c r="P70" t="s">
        <v>41</v>
      </c>
      <c r="R70" t="s">
        <v>42</v>
      </c>
      <c r="S70" t="s">
        <v>42</v>
      </c>
      <c r="U70" s="9" t="s">
        <v>55</v>
      </c>
      <c r="V70" s="9" t="s">
        <v>208</v>
      </c>
      <c r="W70" s="9" t="s">
        <v>128</v>
      </c>
      <c r="AC70">
        <v>6</v>
      </c>
      <c r="AD70" t="s">
        <v>47</v>
      </c>
      <c r="AE70">
        <v>5120</v>
      </c>
      <c r="AF70">
        <v>3390</v>
      </c>
      <c r="AG70">
        <v>0.51200000000000001</v>
      </c>
      <c r="AH70">
        <v>0.33900000000000002</v>
      </c>
    </row>
    <row r="71" spans="1:34" ht="45.75" thickBot="1">
      <c r="A71">
        <v>91</v>
      </c>
      <c r="B71">
        <v>525</v>
      </c>
      <c r="C71" s="9" t="s">
        <v>512</v>
      </c>
      <c r="D71" s="9" t="s">
        <v>500</v>
      </c>
      <c r="E71" s="9" t="s">
        <v>501</v>
      </c>
      <c r="F71" s="9">
        <v>45.1</v>
      </c>
      <c r="G71" s="9">
        <v>15.2</v>
      </c>
      <c r="H71" s="9"/>
      <c r="I71" s="9"/>
      <c r="N71" t="s">
        <v>258</v>
      </c>
      <c r="O71" s="66" t="s">
        <v>443</v>
      </c>
      <c r="P71" t="s">
        <v>42</v>
      </c>
      <c r="R71" t="s">
        <v>42</v>
      </c>
      <c r="S71" t="s">
        <v>42</v>
      </c>
      <c r="U71" s="9" t="s">
        <v>55</v>
      </c>
      <c r="V71" s="9" t="s">
        <v>208</v>
      </c>
      <c r="W71" s="9" t="s">
        <v>128</v>
      </c>
      <c r="AC71">
        <v>6</v>
      </c>
      <c r="AD71" t="s">
        <v>47</v>
      </c>
      <c r="AE71">
        <v>7560</v>
      </c>
      <c r="AF71">
        <v>7780</v>
      </c>
      <c r="AG71">
        <v>0.75600000000000001</v>
      </c>
      <c r="AH71">
        <v>0.77800000000000002</v>
      </c>
    </row>
    <row r="72" spans="1:34" ht="45.75" thickBot="1">
      <c r="A72">
        <v>91</v>
      </c>
      <c r="B72">
        <v>526</v>
      </c>
      <c r="C72" s="9" t="s">
        <v>512</v>
      </c>
      <c r="D72" s="9" t="s">
        <v>500</v>
      </c>
      <c r="E72" s="9" t="s">
        <v>501</v>
      </c>
      <c r="F72" s="9">
        <v>45.1</v>
      </c>
      <c r="G72" s="9">
        <v>15.2</v>
      </c>
      <c r="H72" s="9"/>
      <c r="I72" s="9"/>
      <c r="N72" t="s">
        <v>258</v>
      </c>
      <c r="O72" s="66" t="s">
        <v>427</v>
      </c>
      <c r="P72" t="s">
        <v>42</v>
      </c>
      <c r="R72" t="s">
        <v>42</v>
      </c>
      <c r="S72" t="s">
        <v>42</v>
      </c>
      <c r="U72" s="9" t="s">
        <v>55</v>
      </c>
      <c r="V72" s="9" t="s">
        <v>208</v>
      </c>
      <c r="W72" s="9" t="s">
        <v>128</v>
      </c>
      <c r="AC72">
        <v>6</v>
      </c>
      <c r="AD72" t="s">
        <v>47</v>
      </c>
      <c r="AE72">
        <v>5730</v>
      </c>
      <c r="AF72">
        <v>5750</v>
      </c>
      <c r="AG72">
        <v>0.57299999999999995</v>
      </c>
      <c r="AH72">
        <v>0.57499999999999996</v>
      </c>
    </row>
    <row r="73" spans="1:34" ht="60.75" thickBot="1">
      <c r="A73">
        <v>92</v>
      </c>
      <c r="B73">
        <v>527</v>
      </c>
      <c r="C73" s="9" t="s">
        <v>513</v>
      </c>
      <c r="D73" s="9" t="s">
        <v>497</v>
      </c>
      <c r="E73" s="9" t="s">
        <v>498</v>
      </c>
      <c r="F73" s="9">
        <v>40.463700000000003</v>
      </c>
      <c r="G73" s="9">
        <v>-3.7122000000000002</v>
      </c>
      <c r="H73" s="9"/>
      <c r="I73" s="9"/>
      <c r="N73" t="s">
        <v>514</v>
      </c>
      <c r="O73" s="66" t="s">
        <v>427</v>
      </c>
      <c r="P73" t="s">
        <v>42</v>
      </c>
      <c r="R73" t="s">
        <v>42</v>
      </c>
      <c r="S73" t="s">
        <v>42</v>
      </c>
      <c r="U73" s="9" t="s">
        <v>55</v>
      </c>
      <c r="V73" s="9" t="s">
        <v>208</v>
      </c>
      <c r="W73" s="9" t="s">
        <v>128</v>
      </c>
      <c r="AC73">
        <v>8</v>
      </c>
      <c r="AD73" t="s">
        <v>47</v>
      </c>
      <c r="AE73">
        <v>2930</v>
      </c>
      <c r="AF73">
        <v>2430</v>
      </c>
      <c r="AG73">
        <v>0.29299999999999998</v>
      </c>
      <c r="AH73">
        <v>0.24299999999999999</v>
      </c>
    </row>
    <row r="74" spans="1:34" ht="45.75" thickBot="1">
      <c r="A74">
        <v>93</v>
      </c>
      <c r="B74">
        <v>528</v>
      </c>
      <c r="C74" s="9" t="s">
        <v>515</v>
      </c>
      <c r="D74" s="9" t="s">
        <v>516</v>
      </c>
      <c r="E74" s="9" t="s">
        <v>517</v>
      </c>
      <c r="F74" s="9">
        <v>39.074199999999998</v>
      </c>
      <c r="G74" s="9">
        <v>21.824300000000001</v>
      </c>
      <c r="H74" s="9"/>
      <c r="I74" s="9"/>
      <c r="N74" t="s">
        <v>469</v>
      </c>
      <c r="O74" s="66" t="s">
        <v>432</v>
      </c>
      <c r="P74" t="s">
        <v>42</v>
      </c>
      <c r="R74" t="s">
        <v>42</v>
      </c>
      <c r="S74" t="s">
        <v>42</v>
      </c>
      <c r="U74" s="9" t="s">
        <v>55</v>
      </c>
      <c r="V74" s="9" t="s">
        <v>208</v>
      </c>
      <c r="W74" s="9" t="s">
        <v>128</v>
      </c>
      <c r="AC74">
        <v>20</v>
      </c>
      <c r="AD74" t="s">
        <v>47</v>
      </c>
      <c r="AE74">
        <v>34500</v>
      </c>
      <c r="AF74">
        <v>37300</v>
      </c>
      <c r="AG74">
        <v>3.45</v>
      </c>
      <c r="AH74">
        <v>3.73</v>
      </c>
    </row>
    <row r="75" spans="1:34" ht="60.75" thickBot="1">
      <c r="A75">
        <v>94</v>
      </c>
      <c r="B75">
        <v>529</v>
      </c>
      <c r="C75" s="9" t="s">
        <v>518</v>
      </c>
      <c r="D75" s="9" t="s">
        <v>497</v>
      </c>
      <c r="E75" s="9" t="s">
        <v>498</v>
      </c>
      <c r="F75" s="9">
        <v>40.463700000000003</v>
      </c>
      <c r="G75" s="9">
        <v>-3.7122000000000002</v>
      </c>
      <c r="H75" s="9"/>
      <c r="I75" s="9"/>
      <c r="N75" t="s">
        <v>514</v>
      </c>
      <c r="O75" s="66" t="s">
        <v>427</v>
      </c>
      <c r="P75" t="s">
        <v>41</v>
      </c>
      <c r="R75" t="s">
        <v>42</v>
      </c>
      <c r="S75" t="s">
        <v>42</v>
      </c>
      <c r="U75" s="9" t="s">
        <v>55</v>
      </c>
      <c r="V75" s="9" t="s">
        <v>208</v>
      </c>
      <c r="W75" s="9" t="s">
        <v>128</v>
      </c>
      <c r="AC75">
        <v>6</v>
      </c>
      <c r="AD75" t="s">
        <v>47</v>
      </c>
      <c r="AE75">
        <v>3110</v>
      </c>
      <c r="AF75">
        <v>3080</v>
      </c>
      <c r="AG75">
        <v>0.311</v>
      </c>
      <c r="AH75">
        <v>0.308</v>
      </c>
    </row>
    <row r="76" spans="1:34" ht="60.75" thickBot="1">
      <c r="A76">
        <v>95</v>
      </c>
      <c r="B76">
        <v>530</v>
      </c>
      <c r="C76" s="9" t="s">
        <v>519</v>
      </c>
      <c r="D76" s="9" t="s">
        <v>497</v>
      </c>
      <c r="E76" s="9" t="s">
        <v>498</v>
      </c>
      <c r="F76" s="9">
        <v>40.463700000000003</v>
      </c>
      <c r="G76" s="9">
        <v>-3.7122000000000002</v>
      </c>
      <c r="H76" s="9"/>
      <c r="I76" s="9"/>
      <c r="N76" t="s">
        <v>520</v>
      </c>
      <c r="O76" s="66" t="s">
        <v>427</v>
      </c>
      <c r="P76" t="s">
        <v>42</v>
      </c>
      <c r="R76" t="s">
        <v>42</v>
      </c>
      <c r="S76" t="s">
        <v>42</v>
      </c>
      <c r="U76" s="9" t="s">
        <v>55</v>
      </c>
      <c r="V76" s="9" t="s">
        <v>208</v>
      </c>
      <c r="W76" s="9" t="s">
        <v>128</v>
      </c>
      <c r="AC76">
        <v>8</v>
      </c>
      <c r="AD76" t="s">
        <v>47</v>
      </c>
      <c r="AE76">
        <v>2470</v>
      </c>
      <c r="AF76">
        <v>2940</v>
      </c>
      <c r="AG76">
        <v>0.247</v>
      </c>
      <c r="AH76">
        <v>0.29399999999999998</v>
      </c>
    </row>
    <row r="77" spans="1:34" ht="60.75" thickBot="1">
      <c r="A77">
        <v>96</v>
      </c>
      <c r="B77">
        <v>531</v>
      </c>
      <c r="C77" s="9" t="s">
        <v>521</v>
      </c>
      <c r="D77" s="9" t="s">
        <v>497</v>
      </c>
      <c r="E77" s="9" t="s">
        <v>498</v>
      </c>
      <c r="F77" s="9">
        <v>40.463700000000003</v>
      </c>
      <c r="G77" s="9">
        <v>-3.7122000000000002</v>
      </c>
      <c r="H77" s="9"/>
      <c r="I77" s="9"/>
      <c r="N77" t="s">
        <v>520</v>
      </c>
      <c r="O77" s="66" t="s">
        <v>451</v>
      </c>
      <c r="P77" t="s">
        <v>42</v>
      </c>
      <c r="R77" t="s">
        <v>42</v>
      </c>
      <c r="S77" t="s">
        <v>42</v>
      </c>
      <c r="U77" s="9" t="s">
        <v>55</v>
      </c>
      <c r="V77" s="9" t="s">
        <v>208</v>
      </c>
      <c r="W77" s="9" t="s">
        <v>128</v>
      </c>
      <c r="AC77">
        <v>8</v>
      </c>
      <c r="AD77" t="s">
        <v>47</v>
      </c>
      <c r="AE77">
        <v>3120</v>
      </c>
      <c r="AF77">
        <v>3200</v>
      </c>
      <c r="AG77">
        <v>0.312</v>
      </c>
      <c r="AH77">
        <v>0.32</v>
      </c>
    </row>
    <row r="78" spans="1:34" ht="60.75" thickBot="1">
      <c r="A78">
        <v>97</v>
      </c>
      <c r="B78">
        <v>532</v>
      </c>
      <c r="C78" s="9" t="s">
        <v>522</v>
      </c>
      <c r="D78" s="9" t="s">
        <v>497</v>
      </c>
      <c r="E78" s="9" t="s">
        <v>498</v>
      </c>
      <c r="F78" s="9">
        <v>40.463700000000003</v>
      </c>
      <c r="G78" s="9">
        <v>-3.7122000000000002</v>
      </c>
      <c r="H78" s="9"/>
      <c r="I78" s="9"/>
      <c r="N78" t="s">
        <v>520</v>
      </c>
      <c r="O78" s="66" t="s">
        <v>427</v>
      </c>
      <c r="P78" t="s">
        <v>42</v>
      </c>
      <c r="R78" t="s">
        <v>42</v>
      </c>
      <c r="S78" t="s">
        <v>42</v>
      </c>
      <c r="U78" s="9" t="s">
        <v>55</v>
      </c>
      <c r="V78" s="9" t="s">
        <v>208</v>
      </c>
      <c r="W78" s="9" t="s">
        <v>128</v>
      </c>
      <c r="AC78">
        <v>6</v>
      </c>
      <c r="AD78" t="s">
        <v>47</v>
      </c>
      <c r="AE78">
        <v>3580</v>
      </c>
      <c r="AF78">
        <v>4540</v>
      </c>
      <c r="AG78">
        <v>0.35799999999999998</v>
      </c>
      <c r="AH78">
        <v>0.45400000000000001</v>
      </c>
    </row>
    <row r="79" spans="1:34" ht="60.75" thickBot="1">
      <c r="A79">
        <v>98</v>
      </c>
      <c r="B79">
        <v>533</v>
      </c>
      <c r="C79" s="9" t="s">
        <v>523</v>
      </c>
      <c r="D79" s="9" t="s">
        <v>524</v>
      </c>
      <c r="E79" s="9" t="s">
        <v>525</v>
      </c>
      <c r="F79" s="9">
        <v>51.919400000000003</v>
      </c>
      <c r="G79" s="9">
        <v>19.145099999999999</v>
      </c>
      <c r="H79" s="9"/>
      <c r="I79" s="9"/>
      <c r="N79" t="s">
        <v>420</v>
      </c>
      <c r="O79" s="66" t="s">
        <v>427</v>
      </c>
      <c r="P79" t="s">
        <v>42</v>
      </c>
      <c r="R79" t="s">
        <v>42</v>
      </c>
      <c r="S79" t="s">
        <v>42</v>
      </c>
      <c r="U79" s="9" t="s">
        <v>55</v>
      </c>
      <c r="V79" s="9" t="s">
        <v>208</v>
      </c>
      <c r="W79" s="9" t="s">
        <v>128</v>
      </c>
      <c r="AC79">
        <v>6</v>
      </c>
      <c r="AD79" t="s">
        <v>47</v>
      </c>
      <c r="AE79">
        <v>360</v>
      </c>
      <c r="AF79">
        <v>970</v>
      </c>
      <c r="AG79">
        <v>3.5999999999999997E-2</v>
      </c>
      <c r="AH79">
        <v>9.7000000000000003E-2</v>
      </c>
    </row>
    <row r="80" spans="1:34" ht="45.75" thickBot="1">
      <c r="A80">
        <v>99</v>
      </c>
      <c r="B80">
        <v>534</v>
      </c>
      <c r="C80" s="9" t="s">
        <v>526</v>
      </c>
      <c r="D80" s="9" t="s">
        <v>524</v>
      </c>
      <c r="E80" s="9" t="s">
        <v>525</v>
      </c>
      <c r="F80" s="9">
        <v>51.919400000000003</v>
      </c>
      <c r="G80" s="9">
        <v>19.145099999999999</v>
      </c>
      <c r="H80" s="9"/>
      <c r="I80" s="9"/>
      <c r="N80" t="s">
        <v>527</v>
      </c>
      <c r="O80" s="66" t="s">
        <v>427</v>
      </c>
      <c r="P80" t="s">
        <v>42</v>
      </c>
      <c r="R80" t="s">
        <v>42</v>
      </c>
      <c r="S80" t="s">
        <v>42</v>
      </c>
      <c r="U80" s="9" t="s">
        <v>55</v>
      </c>
      <c r="V80" s="9" t="s">
        <v>208</v>
      </c>
      <c r="W80" s="9" t="s">
        <v>128</v>
      </c>
      <c r="AC80">
        <v>8</v>
      </c>
      <c r="AD80" t="s">
        <v>47</v>
      </c>
      <c r="AE80">
        <v>6570</v>
      </c>
      <c r="AF80">
        <v>7060</v>
      </c>
      <c r="AG80">
        <v>0.65700000000000003</v>
      </c>
      <c r="AH80">
        <v>0.70599999999999996</v>
      </c>
    </row>
    <row r="81" spans="1:34" ht="45.75" thickBot="1">
      <c r="A81">
        <v>100</v>
      </c>
      <c r="B81">
        <v>535</v>
      </c>
      <c r="C81" s="9" t="s">
        <v>528</v>
      </c>
      <c r="D81" s="9" t="s">
        <v>529</v>
      </c>
      <c r="E81" s="9" t="s">
        <v>530</v>
      </c>
      <c r="F81" s="9">
        <v>46.818199999999997</v>
      </c>
      <c r="G81" s="9">
        <v>8.2274999999999991</v>
      </c>
      <c r="H81" s="9"/>
      <c r="I81" s="9"/>
      <c r="N81" t="s">
        <v>527</v>
      </c>
      <c r="O81" s="66" t="s">
        <v>451</v>
      </c>
      <c r="P81" t="s">
        <v>42</v>
      </c>
      <c r="R81" t="s">
        <v>42</v>
      </c>
      <c r="S81" t="s">
        <v>42</v>
      </c>
      <c r="U81" s="9" t="s">
        <v>55</v>
      </c>
      <c r="V81" s="9" t="s">
        <v>208</v>
      </c>
      <c r="W81" s="9" t="s">
        <v>128</v>
      </c>
      <c r="AC81">
        <v>8</v>
      </c>
      <c r="AD81" t="s">
        <v>47</v>
      </c>
      <c r="AE81">
        <v>5390</v>
      </c>
      <c r="AF81">
        <v>5760</v>
      </c>
      <c r="AG81">
        <v>0.53900000000000003</v>
      </c>
      <c r="AH81">
        <v>0.57599999999999996</v>
      </c>
    </row>
    <row r="82" spans="1:34" ht="45.75" thickBot="1">
      <c r="A82">
        <v>101</v>
      </c>
      <c r="B82">
        <v>536</v>
      </c>
      <c r="C82" s="9" t="s">
        <v>531</v>
      </c>
      <c r="D82" s="9" t="s">
        <v>529</v>
      </c>
      <c r="E82" s="9" t="s">
        <v>530</v>
      </c>
      <c r="F82" s="9">
        <v>46.818199999999997</v>
      </c>
      <c r="G82" s="9">
        <v>8.2274999999999991</v>
      </c>
      <c r="H82" s="9"/>
      <c r="I82" s="9"/>
      <c r="N82" t="s">
        <v>477</v>
      </c>
      <c r="O82" s="66" t="s">
        <v>206</v>
      </c>
      <c r="P82" t="s">
        <v>42</v>
      </c>
      <c r="R82" t="s">
        <v>42</v>
      </c>
      <c r="S82" t="s">
        <v>42</v>
      </c>
      <c r="U82" s="9" t="s">
        <v>55</v>
      </c>
      <c r="V82" s="9" t="s">
        <v>208</v>
      </c>
      <c r="W82" s="9" t="s">
        <v>128</v>
      </c>
      <c r="AC82">
        <v>12</v>
      </c>
      <c r="AD82" t="s">
        <v>47</v>
      </c>
      <c r="AE82">
        <v>11500</v>
      </c>
      <c r="AF82">
        <v>11900</v>
      </c>
      <c r="AG82">
        <v>1.1499999999999999</v>
      </c>
      <c r="AH82">
        <v>1.19</v>
      </c>
    </row>
    <row r="83" spans="1:34" ht="45.75" thickBot="1">
      <c r="A83">
        <v>101</v>
      </c>
      <c r="B83">
        <v>537</v>
      </c>
      <c r="C83" s="9" t="s">
        <v>531</v>
      </c>
      <c r="D83" s="9" t="s">
        <v>529</v>
      </c>
      <c r="E83" s="9" t="s">
        <v>530</v>
      </c>
      <c r="F83" s="9">
        <v>46.818199999999997</v>
      </c>
      <c r="G83" s="9">
        <v>8.2274999999999991</v>
      </c>
      <c r="H83" s="9"/>
      <c r="I83" s="9"/>
      <c r="N83" t="s">
        <v>477</v>
      </c>
      <c r="O83" s="66" t="s">
        <v>427</v>
      </c>
      <c r="P83" t="s">
        <v>42</v>
      </c>
      <c r="R83" t="s">
        <v>42</v>
      </c>
      <c r="S83" t="s">
        <v>42</v>
      </c>
      <c r="U83" s="9" t="s">
        <v>55</v>
      </c>
      <c r="V83" s="9" t="s">
        <v>208</v>
      </c>
      <c r="W83" s="9" t="s">
        <v>128</v>
      </c>
      <c r="AC83">
        <v>12</v>
      </c>
      <c r="AD83" t="s">
        <v>47</v>
      </c>
      <c r="AE83">
        <v>6010</v>
      </c>
      <c r="AF83">
        <v>5760</v>
      </c>
      <c r="AG83">
        <v>0.60099999999999998</v>
      </c>
      <c r="AH83">
        <v>0.57599999999999996</v>
      </c>
    </row>
    <row r="84" spans="1:34" ht="45.75" thickBot="1">
      <c r="A84">
        <v>101</v>
      </c>
      <c r="B84">
        <v>538</v>
      </c>
      <c r="C84" s="9" t="s">
        <v>531</v>
      </c>
      <c r="D84" s="9" t="s">
        <v>497</v>
      </c>
      <c r="E84" s="9" t="s">
        <v>498</v>
      </c>
      <c r="F84" s="9">
        <v>40.463700000000003</v>
      </c>
      <c r="G84" s="9">
        <v>-3.7122000000000002</v>
      </c>
      <c r="H84" s="9"/>
      <c r="I84" s="9"/>
      <c r="N84" t="s">
        <v>477</v>
      </c>
      <c r="O84" s="66" t="s">
        <v>451</v>
      </c>
      <c r="P84" t="s">
        <v>42</v>
      </c>
      <c r="R84" t="s">
        <v>42</v>
      </c>
      <c r="S84" t="s">
        <v>42</v>
      </c>
      <c r="U84" s="9" t="s">
        <v>55</v>
      </c>
      <c r="V84" s="9" t="s">
        <v>208</v>
      </c>
      <c r="W84" s="9" t="s">
        <v>128</v>
      </c>
      <c r="AC84">
        <v>12</v>
      </c>
      <c r="AD84" t="s">
        <v>47</v>
      </c>
      <c r="AE84">
        <v>6500</v>
      </c>
      <c r="AF84">
        <v>4970</v>
      </c>
      <c r="AG84">
        <v>0.65</v>
      </c>
      <c r="AH84">
        <v>0.497</v>
      </c>
    </row>
    <row r="85" spans="1:34" ht="60.75" thickBot="1">
      <c r="A85">
        <v>102</v>
      </c>
      <c r="B85">
        <v>539</v>
      </c>
      <c r="C85" s="9" t="s">
        <v>532</v>
      </c>
      <c r="D85" s="9" t="s">
        <v>533</v>
      </c>
      <c r="E85" s="9" t="s">
        <v>534</v>
      </c>
      <c r="F85" s="9">
        <v>41.871899999999997</v>
      </c>
      <c r="G85" s="9">
        <v>12.567399999999999</v>
      </c>
      <c r="H85" s="9"/>
      <c r="I85" s="9"/>
      <c r="N85" t="s">
        <v>527</v>
      </c>
      <c r="O85" s="66" t="s">
        <v>427</v>
      </c>
      <c r="P85" t="s">
        <v>42</v>
      </c>
      <c r="R85" t="s">
        <v>42</v>
      </c>
      <c r="S85" t="s">
        <v>42</v>
      </c>
      <c r="U85" s="9" t="s">
        <v>55</v>
      </c>
      <c r="V85" s="9" t="s">
        <v>208</v>
      </c>
      <c r="W85" s="9" t="s">
        <v>128</v>
      </c>
      <c r="AC85">
        <v>8</v>
      </c>
      <c r="AD85" t="s">
        <v>47</v>
      </c>
      <c r="AE85">
        <v>2210</v>
      </c>
      <c r="AF85">
        <v>3310</v>
      </c>
      <c r="AG85">
        <v>0.221</v>
      </c>
      <c r="AH85">
        <v>0.33100000000000002</v>
      </c>
    </row>
    <row r="86" spans="1:34" ht="45.75" thickBot="1">
      <c r="A86">
        <v>103</v>
      </c>
      <c r="B86">
        <v>540</v>
      </c>
      <c r="C86" s="9" t="s">
        <v>535</v>
      </c>
      <c r="D86" s="9" t="s">
        <v>536</v>
      </c>
      <c r="E86" s="9" t="s">
        <v>537</v>
      </c>
      <c r="F86" s="9">
        <v>49.817500000000003</v>
      </c>
      <c r="G86" s="9">
        <v>15.472899999999999</v>
      </c>
      <c r="H86" s="9"/>
      <c r="I86" s="9"/>
      <c r="N86" t="s">
        <v>538</v>
      </c>
      <c r="O86" s="66" t="s">
        <v>427</v>
      </c>
      <c r="P86" t="s">
        <v>42</v>
      </c>
      <c r="R86" t="s">
        <v>42</v>
      </c>
      <c r="S86" t="s">
        <v>42</v>
      </c>
      <c r="U86" s="9" t="s">
        <v>55</v>
      </c>
      <c r="V86" s="9" t="s">
        <v>208</v>
      </c>
      <c r="W86" s="9" t="s">
        <v>128</v>
      </c>
      <c r="AC86">
        <v>8</v>
      </c>
      <c r="AD86" t="s">
        <v>47</v>
      </c>
      <c r="AE86">
        <v>3970</v>
      </c>
      <c r="AF86">
        <v>4360</v>
      </c>
      <c r="AG86">
        <v>0.39700000000000002</v>
      </c>
      <c r="AH86">
        <v>0.436</v>
      </c>
    </row>
    <row r="87" spans="1:34" ht="45.75" thickBot="1">
      <c r="A87">
        <v>104</v>
      </c>
      <c r="B87">
        <v>541</v>
      </c>
      <c r="C87" s="9" t="s">
        <v>539</v>
      </c>
      <c r="D87" s="9" t="s">
        <v>540</v>
      </c>
      <c r="E87" s="9" t="s">
        <v>541</v>
      </c>
      <c r="F87" s="9">
        <v>47.516199999999998</v>
      </c>
      <c r="G87" s="9">
        <v>14.5501</v>
      </c>
      <c r="H87" s="9"/>
      <c r="I87" s="9"/>
      <c r="N87" t="s">
        <v>469</v>
      </c>
      <c r="O87" s="66" t="s">
        <v>427</v>
      </c>
      <c r="P87" t="s">
        <v>42</v>
      </c>
      <c r="R87" t="s">
        <v>42</v>
      </c>
      <c r="S87" t="s">
        <v>42</v>
      </c>
      <c r="U87" s="9" t="s">
        <v>55</v>
      </c>
      <c r="V87" s="9" t="s">
        <v>208</v>
      </c>
      <c r="W87" s="9" t="s">
        <v>128</v>
      </c>
      <c r="AC87">
        <v>8</v>
      </c>
      <c r="AD87" t="s">
        <v>47</v>
      </c>
      <c r="AE87">
        <v>7270</v>
      </c>
      <c r="AF87">
        <v>6690</v>
      </c>
      <c r="AG87">
        <v>0.72699999999999998</v>
      </c>
      <c r="AH87">
        <v>0.66900000000000004</v>
      </c>
    </row>
    <row r="88" spans="1:34" ht="45.75" thickBot="1">
      <c r="A88">
        <v>105</v>
      </c>
      <c r="B88">
        <v>542</v>
      </c>
      <c r="C88" s="9" t="s">
        <v>542</v>
      </c>
      <c r="D88" s="9" t="s">
        <v>543</v>
      </c>
      <c r="E88" s="9" t="s">
        <v>544</v>
      </c>
      <c r="F88" s="9">
        <v>45.943199999999997</v>
      </c>
      <c r="G88" s="9">
        <v>24.966799999999999</v>
      </c>
      <c r="H88" s="9"/>
      <c r="I88" s="9"/>
      <c r="N88" t="s">
        <v>538</v>
      </c>
      <c r="O88" s="66" t="s">
        <v>427</v>
      </c>
      <c r="P88" t="s">
        <v>42</v>
      </c>
      <c r="R88" t="s">
        <v>42</v>
      </c>
      <c r="S88" t="s">
        <v>42</v>
      </c>
      <c r="U88" s="9" t="s">
        <v>55</v>
      </c>
      <c r="V88" s="9" t="s">
        <v>208</v>
      </c>
      <c r="W88" s="9" t="s">
        <v>128</v>
      </c>
      <c r="AC88">
        <v>8</v>
      </c>
      <c r="AD88" t="s">
        <v>47</v>
      </c>
      <c r="AE88">
        <v>4060</v>
      </c>
      <c r="AF88">
        <v>4120</v>
      </c>
      <c r="AG88">
        <v>0.40600000000000003</v>
      </c>
      <c r="AH88">
        <v>0.41199999999999998</v>
      </c>
    </row>
    <row r="89" spans="1:34" ht="45.75" thickBot="1">
      <c r="A89">
        <v>106</v>
      </c>
      <c r="B89">
        <v>543</v>
      </c>
      <c r="C89" s="9" t="s">
        <v>545</v>
      </c>
      <c r="D89" s="9" t="s">
        <v>497</v>
      </c>
      <c r="E89" s="9" t="s">
        <v>498</v>
      </c>
      <c r="F89" s="9">
        <v>40.463700000000003</v>
      </c>
      <c r="G89" s="9">
        <v>-3.7122000000000002</v>
      </c>
      <c r="H89" s="9"/>
      <c r="I89" s="9"/>
      <c r="N89" t="s">
        <v>469</v>
      </c>
      <c r="O89" s="66" t="s">
        <v>427</v>
      </c>
      <c r="P89" t="s">
        <v>41</v>
      </c>
      <c r="R89" t="s">
        <v>42</v>
      </c>
      <c r="S89" t="s">
        <v>42</v>
      </c>
      <c r="U89" s="9" t="s">
        <v>55</v>
      </c>
      <c r="V89" s="9" t="s">
        <v>208</v>
      </c>
      <c r="W89" s="9" t="s">
        <v>128</v>
      </c>
      <c r="AC89">
        <v>8</v>
      </c>
      <c r="AD89" t="s">
        <v>47</v>
      </c>
      <c r="AE89">
        <v>5780</v>
      </c>
      <c r="AF89">
        <v>5920</v>
      </c>
      <c r="AG89">
        <v>0.57799999999999996</v>
      </c>
      <c r="AH89">
        <v>0.59199999999999997</v>
      </c>
    </row>
    <row r="90" spans="1:34" ht="45.75" thickBot="1">
      <c r="A90">
        <v>107</v>
      </c>
      <c r="B90">
        <v>544</v>
      </c>
      <c r="C90" s="9" t="s">
        <v>546</v>
      </c>
      <c r="D90" s="9" t="s">
        <v>497</v>
      </c>
      <c r="E90" s="9" t="s">
        <v>498</v>
      </c>
      <c r="F90" s="9">
        <v>40.463700000000003</v>
      </c>
      <c r="G90" s="9">
        <v>-3.7122000000000002</v>
      </c>
      <c r="H90" s="9"/>
      <c r="I90" s="9"/>
      <c r="N90" t="s">
        <v>420</v>
      </c>
      <c r="O90" s="66" t="s">
        <v>451</v>
      </c>
      <c r="P90" t="s">
        <v>42</v>
      </c>
      <c r="R90" t="s">
        <v>41</v>
      </c>
      <c r="S90" t="s">
        <v>42</v>
      </c>
      <c r="U90" s="9" t="s">
        <v>55</v>
      </c>
      <c r="V90" s="9" t="s">
        <v>208</v>
      </c>
      <c r="W90" s="9" t="s">
        <v>128</v>
      </c>
      <c r="AC90">
        <v>6</v>
      </c>
      <c r="AD90" t="s">
        <v>47</v>
      </c>
      <c r="AE90">
        <v>1590</v>
      </c>
      <c r="AF90">
        <v>1150</v>
      </c>
      <c r="AG90">
        <v>0.159</v>
      </c>
      <c r="AH90">
        <v>0.115</v>
      </c>
    </row>
    <row r="91" spans="1:34" ht="45.75" thickBot="1">
      <c r="A91">
        <v>108</v>
      </c>
      <c r="B91">
        <v>545</v>
      </c>
      <c r="C91" s="9" t="s">
        <v>547</v>
      </c>
      <c r="D91" s="9" t="s">
        <v>536</v>
      </c>
      <c r="E91" s="9" t="s">
        <v>537</v>
      </c>
      <c r="F91" s="9">
        <v>49.817500000000003</v>
      </c>
      <c r="G91" s="9">
        <v>15.472899999999999</v>
      </c>
      <c r="H91" s="9"/>
      <c r="I91" s="9"/>
      <c r="N91" t="s">
        <v>420</v>
      </c>
      <c r="O91" s="66" t="s">
        <v>427</v>
      </c>
      <c r="P91" t="s">
        <v>42</v>
      </c>
      <c r="R91" t="s">
        <v>42</v>
      </c>
      <c r="S91" t="s">
        <v>42</v>
      </c>
      <c r="U91" s="9" t="s">
        <v>55</v>
      </c>
      <c r="V91" s="9" t="s">
        <v>208</v>
      </c>
      <c r="W91" s="9" t="s">
        <v>128</v>
      </c>
      <c r="AC91">
        <v>10</v>
      </c>
      <c r="AD91" t="s">
        <v>47</v>
      </c>
      <c r="AE91">
        <v>1890</v>
      </c>
      <c r="AF91">
        <v>2000</v>
      </c>
      <c r="AG91">
        <v>0.189</v>
      </c>
      <c r="AH91">
        <v>0.2</v>
      </c>
    </row>
    <row r="92" spans="1:34" ht="60.75" thickBot="1">
      <c r="A92">
        <v>109</v>
      </c>
      <c r="B92">
        <v>546</v>
      </c>
      <c r="C92" s="9" t="s">
        <v>548</v>
      </c>
      <c r="D92" s="9" t="s">
        <v>540</v>
      </c>
      <c r="E92" s="9" t="s">
        <v>541</v>
      </c>
      <c r="F92" s="9">
        <v>47.516199999999998</v>
      </c>
      <c r="G92" s="9">
        <v>14.5501</v>
      </c>
      <c r="H92" s="9"/>
      <c r="I92" s="9"/>
      <c r="N92" t="s">
        <v>469</v>
      </c>
      <c r="O92" s="66" t="s">
        <v>427</v>
      </c>
      <c r="P92" t="s">
        <v>42</v>
      </c>
      <c r="R92" t="s">
        <v>42</v>
      </c>
      <c r="S92" t="s">
        <v>42</v>
      </c>
      <c r="U92" s="9" t="s">
        <v>55</v>
      </c>
      <c r="V92" s="9" t="s">
        <v>208</v>
      </c>
      <c r="W92" s="9" t="s">
        <v>128</v>
      </c>
      <c r="AC92">
        <v>10</v>
      </c>
      <c r="AD92" t="s">
        <v>47</v>
      </c>
      <c r="AE92">
        <v>8510</v>
      </c>
      <c r="AF92">
        <v>9090</v>
      </c>
      <c r="AG92">
        <v>0.85099999999999998</v>
      </c>
      <c r="AH92">
        <v>0.90900000000000003</v>
      </c>
    </row>
    <row r="93" spans="1:34" ht="60.75" thickBot="1">
      <c r="A93">
        <v>110</v>
      </c>
      <c r="B93">
        <v>547</v>
      </c>
      <c r="C93" s="9" t="s">
        <v>549</v>
      </c>
      <c r="D93" s="9" t="s">
        <v>533</v>
      </c>
      <c r="E93" s="9" t="s">
        <v>534</v>
      </c>
      <c r="F93" s="9">
        <v>41.871899999999997</v>
      </c>
      <c r="G93" s="9">
        <v>12.567399999999999</v>
      </c>
      <c r="H93" s="9"/>
      <c r="I93" s="9"/>
      <c r="N93" t="s">
        <v>538</v>
      </c>
      <c r="O93" s="66" t="s">
        <v>427</v>
      </c>
      <c r="P93" t="s">
        <v>42</v>
      </c>
      <c r="R93" t="s">
        <v>42</v>
      </c>
      <c r="S93" t="s">
        <v>42</v>
      </c>
      <c r="U93" s="9" t="s">
        <v>55</v>
      </c>
      <c r="V93" s="9" t="s">
        <v>208</v>
      </c>
      <c r="W93" s="9" t="s">
        <v>128</v>
      </c>
      <c r="AC93">
        <v>8</v>
      </c>
      <c r="AD93" t="s">
        <v>47</v>
      </c>
      <c r="AE93">
        <v>4220</v>
      </c>
      <c r="AF93">
        <v>4680</v>
      </c>
      <c r="AG93">
        <v>0.42199999999999999</v>
      </c>
      <c r="AH93">
        <v>0.46800000000000003</v>
      </c>
    </row>
    <row r="94" spans="1:34" ht="45.75" thickBot="1">
      <c r="A94">
        <v>111</v>
      </c>
      <c r="B94">
        <v>548</v>
      </c>
      <c r="C94" s="9" t="s">
        <v>550</v>
      </c>
      <c r="D94" s="9" t="s">
        <v>524</v>
      </c>
      <c r="E94" s="9" t="s">
        <v>525</v>
      </c>
      <c r="F94" s="9">
        <v>51.919400000000003</v>
      </c>
      <c r="G94" s="9">
        <v>19.145099999999999</v>
      </c>
      <c r="H94" s="9"/>
      <c r="I94" s="9"/>
      <c r="N94" t="s">
        <v>469</v>
      </c>
      <c r="O94" s="66" t="s">
        <v>427</v>
      </c>
      <c r="P94" t="s">
        <v>42</v>
      </c>
      <c r="R94" t="s">
        <v>41</v>
      </c>
      <c r="S94" t="s">
        <v>42</v>
      </c>
      <c r="U94" s="9" t="s">
        <v>55</v>
      </c>
      <c r="V94" s="9" t="s">
        <v>208</v>
      </c>
      <c r="W94" s="9" t="s">
        <v>128</v>
      </c>
      <c r="AC94">
        <v>6</v>
      </c>
      <c r="AD94" t="s">
        <v>47</v>
      </c>
      <c r="AE94">
        <v>4350</v>
      </c>
      <c r="AF94">
        <v>4200</v>
      </c>
      <c r="AG94">
        <v>0.435</v>
      </c>
      <c r="AH94">
        <v>0.42</v>
      </c>
    </row>
    <row r="95" spans="1:34" ht="60.75" thickBot="1">
      <c r="A95">
        <v>112</v>
      </c>
      <c r="B95">
        <v>549</v>
      </c>
      <c r="C95" s="9" t="s">
        <v>551</v>
      </c>
      <c r="D95" s="9" t="s">
        <v>497</v>
      </c>
      <c r="E95" s="9" t="s">
        <v>498</v>
      </c>
      <c r="F95" s="9">
        <v>40.463700000000003</v>
      </c>
      <c r="G95" s="9">
        <v>-3.7122000000000002</v>
      </c>
      <c r="H95" s="9"/>
      <c r="I95" s="9"/>
      <c r="N95" t="s">
        <v>469</v>
      </c>
      <c r="O95" s="66" t="s">
        <v>427</v>
      </c>
      <c r="P95" t="s">
        <v>42</v>
      </c>
      <c r="R95" t="s">
        <v>42</v>
      </c>
      <c r="S95" t="s">
        <v>42</v>
      </c>
      <c r="U95" s="9" t="s">
        <v>55</v>
      </c>
      <c r="V95" s="9" t="s">
        <v>208</v>
      </c>
      <c r="W95" s="9" t="s">
        <v>128</v>
      </c>
      <c r="AC95">
        <v>8</v>
      </c>
      <c r="AD95" t="s">
        <v>47</v>
      </c>
      <c r="AE95">
        <v>2300</v>
      </c>
      <c r="AF95">
        <v>3000</v>
      </c>
      <c r="AG95">
        <v>0.23</v>
      </c>
      <c r="AH95">
        <v>0.3</v>
      </c>
    </row>
    <row r="96" spans="1:34" ht="60.75" thickBot="1">
      <c r="A96">
        <v>113</v>
      </c>
      <c r="B96">
        <v>550</v>
      </c>
      <c r="C96" s="9" t="s">
        <v>552</v>
      </c>
      <c r="D96" s="9" t="s">
        <v>497</v>
      </c>
      <c r="E96" s="9" t="s">
        <v>498</v>
      </c>
      <c r="F96" s="9">
        <v>40.463700000000003</v>
      </c>
      <c r="G96" s="9">
        <v>-3.7122000000000002</v>
      </c>
      <c r="H96" s="9"/>
      <c r="I96" s="9"/>
      <c r="N96" t="s">
        <v>420</v>
      </c>
      <c r="O96" s="66" t="s">
        <v>443</v>
      </c>
      <c r="P96" t="s">
        <v>42</v>
      </c>
      <c r="R96" t="s">
        <v>41</v>
      </c>
      <c r="S96" t="s">
        <v>42</v>
      </c>
      <c r="U96" s="9" t="s">
        <v>55</v>
      </c>
      <c r="V96" s="9" t="s">
        <v>208</v>
      </c>
      <c r="W96" s="9" t="s">
        <v>128</v>
      </c>
      <c r="AC96">
        <v>6</v>
      </c>
      <c r="AD96" t="s">
        <v>47</v>
      </c>
      <c r="AE96">
        <v>10930</v>
      </c>
      <c r="AF96">
        <v>7400</v>
      </c>
      <c r="AG96">
        <v>1.093</v>
      </c>
      <c r="AH96">
        <v>0.74</v>
      </c>
    </row>
    <row r="97" spans="1:34" ht="60.75" thickBot="1">
      <c r="A97">
        <v>114</v>
      </c>
      <c r="B97">
        <v>551</v>
      </c>
      <c r="C97" s="9" t="s">
        <v>553</v>
      </c>
      <c r="D97" s="9" t="s">
        <v>497</v>
      </c>
      <c r="E97" s="9" t="s">
        <v>498</v>
      </c>
      <c r="F97" s="9">
        <v>40.463700000000003</v>
      </c>
      <c r="G97" s="9">
        <v>-3.7122000000000002</v>
      </c>
      <c r="H97" s="9"/>
      <c r="I97" s="9"/>
      <c r="N97" t="s">
        <v>469</v>
      </c>
      <c r="O97" s="66" t="s">
        <v>427</v>
      </c>
      <c r="P97" t="s">
        <v>42</v>
      </c>
      <c r="R97" t="s">
        <v>41</v>
      </c>
      <c r="S97" t="s">
        <v>42</v>
      </c>
      <c r="U97" s="9" t="s">
        <v>55</v>
      </c>
      <c r="V97" s="9" t="s">
        <v>208</v>
      </c>
      <c r="W97" s="9" t="s">
        <v>128</v>
      </c>
      <c r="AC97">
        <v>6</v>
      </c>
      <c r="AD97" t="s">
        <v>47</v>
      </c>
      <c r="AE97">
        <v>3130</v>
      </c>
      <c r="AF97">
        <v>1110</v>
      </c>
      <c r="AG97">
        <v>0.313</v>
      </c>
      <c r="AH97">
        <v>0.111</v>
      </c>
    </row>
    <row r="98" spans="1:34" ht="60.75" thickBot="1">
      <c r="A98">
        <v>115</v>
      </c>
      <c r="B98">
        <v>552</v>
      </c>
      <c r="C98" s="9" t="s">
        <v>554</v>
      </c>
      <c r="D98" s="9" t="s">
        <v>529</v>
      </c>
      <c r="E98" s="9" t="s">
        <v>530</v>
      </c>
      <c r="F98" s="9">
        <v>46.818199999999997</v>
      </c>
      <c r="G98" s="9">
        <v>8.2274999999999991</v>
      </c>
      <c r="H98" s="9"/>
      <c r="I98" s="9"/>
      <c r="N98" t="s">
        <v>469</v>
      </c>
      <c r="O98" s="66" t="s">
        <v>427</v>
      </c>
      <c r="P98" t="s">
        <v>42</v>
      </c>
      <c r="R98" t="s">
        <v>41</v>
      </c>
      <c r="S98" t="s">
        <v>42</v>
      </c>
      <c r="U98" s="9" t="s">
        <v>55</v>
      </c>
      <c r="V98" s="9" t="s">
        <v>208</v>
      </c>
      <c r="W98" s="9" t="s">
        <v>128</v>
      </c>
      <c r="AC98">
        <v>6</v>
      </c>
      <c r="AD98" t="s">
        <v>47</v>
      </c>
      <c r="AE98">
        <v>1620</v>
      </c>
      <c r="AF98">
        <v>1490</v>
      </c>
      <c r="AG98">
        <v>0.16200000000000001</v>
      </c>
      <c r="AH98">
        <v>0.14899999999999999</v>
      </c>
    </row>
    <row r="99" spans="1:34" ht="45.75" thickBot="1">
      <c r="A99">
        <v>116</v>
      </c>
      <c r="B99">
        <v>553</v>
      </c>
      <c r="C99" s="9" t="s">
        <v>555</v>
      </c>
      <c r="D99" s="9" t="s">
        <v>543</v>
      </c>
      <c r="E99" s="9" t="s">
        <v>544</v>
      </c>
      <c r="F99" s="9">
        <v>45.943199999999997</v>
      </c>
      <c r="G99" s="9">
        <v>24.966799999999999</v>
      </c>
      <c r="H99" s="9"/>
      <c r="I99" s="9"/>
      <c r="N99" t="s">
        <v>469</v>
      </c>
      <c r="O99" s="66" t="s">
        <v>427</v>
      </c>
      <c r="P99" t="s">
        <v>42</v>
      </c>
      <c r="R99" t="s">
        <v>42</v>
      </c>
      <c r="S99" t="s">
        <v>42</v>
      </c>
      <c r="U99" s="9" t="s">
        <v>55</v>
      </c>
      <c r="V99" s="9" t="s">
        <v>208</v>
      </c>
      <c r="W99" s="9" t="s">
        <v>128</v>
      </c>
      <c r="AC99">
        <v>6</v>
      </c>
      <c r="AD99" t="s">
        <v>47</v>
      </c>
      <c r="AE99">
        <v>5120</v>
      </c>
      <c r="AF99">
        <v>5270</v>
      </c>
      <c r="AG99">
        <v>0.51200000000000001</v>
      </c>
      <c r="AH99">
        <v>0.52700000000000002</v>
      </c>
    </row>
    <row r="100" spans="1:34" ht="45.75" thickBot="1">
      <c r="A100">
        <v>117</v>
      </c>
      <c r="B100">
        <v>554</v>
      </c>
      <c r="C100" s="9" t="s">
        <v>556</v>
      </c>
      <c r="D100" s="9" t="s">
        <v>543</v>
      </c>
      <c r="E100" s="9" t="s">
        <v>544</v>
      </c>
      <c r="F100" s="9">
        <v>45.943199999999997</v>
      </c>
      <c r="G100" s="9">
        <v>24.966799999999999</v>
      </c>
      <c r="H100" s="9"/>
      <c r="I100" s="9"/>
      <c r="N100" t="s">
        <v>520</v>
      </c>
      <c r="O100" s="66" t="s">
        <v>427</v>
      </c>
      <c r="P100" t="s">
        <v>42</v>
      </c>
      <c r="R100" t="s">
        <v>42</v>
      </c>
      <c r="S100" t="s">
        <v>42</v>
      </c>
      <c r="U100" s="9" t="s">
        <v>55</v>
      </c>
      <c r="V100" s="9" t="s">
        <v>208</v>
      </c>
      <c r="W100" s="9" t="s">
        <v>128</v>
      </c>
      <c r="AC100">
        <v>6</v>
      </c>
      <c r="AD100" t="s">
        <v>47</v>
      </c>
      <c r="AE100">
        <v>3790</v>
      </c>
      <c r="AF100">
        <v>3810</v>
      </c>
      <c r="AG100">
        <v>0.379</v>
      </c>
      <c r="AH100">
        <v>0.38100000000000001</v>
      </c>
    </row>
    <row r="101" spans="1:34" ht="45.75" thickBot="1">
      <c r="A101">
        <v>117</v>
      </c>
      <c r="B101">
        <v>555</v>
      </c>
      <c r="C101" s="9" t="s">
        <v>556</v>
      </c>
      <c r="D101" s="9" t="s">
        <v>543</v>
      </c>
      <c r="E101" s="9" t="s">
        <v>544</v>
      </c>
      <c r="F101" s="9">
        <v>45.943199999999997</v>
      </c>
      <c r="G101" s="9">
        <v>24.966799999999999</v>
      </c>
      <c r="H101" s="9"/>
      <c r="I101" s="9"/>
      <c r="N101" t="s">
        <v>520</v>
      </c>
      <c r="O101" s="66" t="s">
        <v>443</v>
      </c>
      <c r="P101" t="s">
        <v>42</v>
      </c>
      <c r="R101" t="s">
        <v>42</v>
      </c>
      <c r="S101" t="s">
        <v>42</v>
      </c>
      <c r="U101" s="9" t="s">
        <v>55</v>
      </c>
      <c r="V101" s="9" t="s">
        <v>208</v>
      </c>
      <c r="W101" s="9" t="s">
        <v>128</v>
      </c>
      <c r="AC101">
        <v>6</v>
      </c>
      <c r="AD101" t="s">
        <v>47</v>
      </c>
      <c r="AE101">
        <v>5770</v>
      </c>
      <c r="AF101">
        <v>6310</v>
      </c>
      <c r="AG101">
        <v>0.57699999999999996</v>
      </c>
      <c r="AH101">
        <v>0.63100000000000001</v>
      </c>
    </row>
    <row r="102" spans="1:34" ht="45.75" thickBot="1">
      <c r="A102">
        <v>118</v>
      </c>
      <c r="B102">
        <v>556</v>
      </c>
      <c r="C102" s="9" t="s">
        <v>557</v>
      </c>
      <c r="D102" s="9" t="s">
        <v>497</v>
      </c>
      <c r="E102" s="9" t="s">
        <v>498</v>
      </c>
      <c r="F102" s="9">
        <v>40.463700000000003</v>
      </c>
      <c r="G102" s="9">
        <v>-3.7122000000000002</v>
      </c>
      <c r="H102" s="9"/>
      <c r="I102" s="9"/>
      <c r="N102" t="s">
        <v>469</v>
      </c>
      <c r="O102" s="66" t="s">
        <v>427</v>
      </c>
      <c r="P102" t="s">
        <v>42</v>
      </c>
      <c r="R102" t="s">
        <v>42</v>
      </c>
      <c r="S102" t="s">
        <v>42</v>
      </c>
      <c r="U102" s="9" t="s">
        <v>55</v>
      </c>
      <c r="V102" s="9" t="s">
        <v>208</v>
      </c>
      <c r="W102" s="9" t="s">
        <v>128</v>
      </c>
      <c r="AC102">
        <v>6</v>
      </c>
      <c r="AD102" t="s">
        <v>47</v>
      </c>
      <c r="AE102">
        <v>4600</v>
      </c>
      <c r="AF102">
        <v>4900</v>
      </c>
      <c r="AG102">
        <v>0.46</v>
      </c>
      <c r="AH102">
        <v>0.49</v>
      </c>
    </row>
    <row r="103" spans="1:34" ht="45.75" thickBot="1">
      <c r="A103">
        <v>119</v>
      </c>
      <c r="B103">
        <v>557</v>
      </c>
      <c r="C103" s="9" t="s">
        <v>558</v>
      </c>
      <c r="D103" s="9" t="s">
        <v>533</v>
      </c>
      <c r="E103" s="9" t="s">
        <v>534</v>
      </c>
      <c r="F103" s="9">
        <v>41.871899999999997</v>
      </c>
      <c r="G103" s="9">
        <v>12.567399999999999</v>
      </c>
      <c r="H103" s="9"/>
      <c r="I103" s="9"/>
      <c r="N103" t="s">
        <v>538</v>
      </c>
      <c r="O103" s="66" t="s">
        <v>443</v>
      </c>
      <c r="P103" t="s">
        <v>42</v>
      </c>
      <c r="R103" t="s">
        <v>41</v>
      </c>
      <c r="S103" t="s">
        <v>42</v>
      </c>
      <c r="U103" s="9" t="s">
        <v>55</v>
      </c>
      <c r="V103" s="9" t="s">
        <v>208</v>
      </c>
      <c r="W103" s="9" t="s">
        <v>128</v>
      </c>
      <c r="AC103">
        <v>6</v>
      </c>
      <c r="AD103" t="s">
        <v>47</v>
      </c>
      <c r="AE103">
        <v>12900</v>
      </c>
      <c r="AF103">
        <v>9100</v>
      </c>
      <c r="AG103">
        <v>1.29</v>
      </c>
      <c r="AH103">
        <v>0.91</v>
      </c>
    </row>
    <row r="104" spans="1:34" ht="45">
      <c r="A104">
        <v>120</v>
      </c>
      <c r="B104">
        <v>558</v>
      </c>
      <c r="C104" s="9" t="s">
        <v>559</v>
      </c>
      <c r="D104" s="9" t="s">
        <v>506</v>
      </c>
      <c r="E104" s="9" t="s">
        <v>507</v>
      </c>
      <c r="F104" s="9">
        <v>51.165700000000001</v>
      </c>
      <c r="G104" s="9">
        <v>10.451499999999999</v>
      </c>
      <c r="H104" s="9"/>
      <c r="I104" s="9"/>
      <c r="N104" t="s">
        <v>520</v>
      </c>
      <c r="O104" s="9" t="s">
        <v>427</v>
      </c>
      <c r="P104" t="s">
        <v>42</v>
      </c>
      <c r="R104" t="s">
        <v>42</v>
      </c>
      <c r="S104" t="s">
        <v>42</v>
      </c>
      <c r="U104" s="9" t="s">
        <v>55</v>
      </c>
      <c r="V104" s="9" t="s">
        <v>208</v>
      </c>
      <c r="W104" s="9" t="s">
        <v>128</v>
      </c>
      <c r="AC104">
        <v>8</v>
      </c>
      <c r="AD104" t="s">
        <v>47</v>
      </c>
      <c r="AE104">
        <v>3090</v>
      </c>
      <c r="AF104">
        <v>3410</v>
      </c>
      <c r="AG104">
        <v>0.309</v>
      </c>
      <c r="AH104">
        <v>0.34100000000000003</v>
      </c>
    </row>
    <row r="105" spans="1:34" ht="45">
      <c r="A105">
        <v>121</v>
      </c>
      <c r="B105">
        <v>559</v>
      </c>
      <c r="C105" s="9" t="s">
        <v>560</v>
      </c>
      <c r="D105" s="9" t="s">
        <v>506</v>
      </c>
      <c r="E105" s="9" t="s">
        <v>507</v>
      </c>
      <c r="F105" s="9">
        <v>51.165700000000001</v>
      </c>
      <c r="G105" s="9">
        <v>10.451499999999999</v>
      </c>
      <c r="H105" s="9"/>
      <c r="I105" s="9"/>
      <c r="N105" t="s">
        <v>538</v>
      </c>
      <c r="O105" s="9" t="s">
        <v>206</v>
      </c>
      <c r="P105" t="s">
        <v>41</v>
      </c>
      <c r="R105" t="s">
        <v>42</v>
      </c>
      <c r="S105" t="s">
        <v>42</v>
      </c>
      <c r="U105" s="9" t="s">
        <v>55</v>
      </c>
      <c r="V105" s="9" t="s">
        <v>208</v>
      </c>
      <c r="W105" s="9" t="s">
        <v>128</v>
      </c>
      <c r="AC105">
        <v>2</v>
      </c>
      <c r="AD105" t="s">
        <v>47</v>
      </c>
      <c r="AE105">
        <v>66700</v>
      </c>
      <c r="AF105">
        <v>78300</v>
      </c>
      <c r="AG105">
        <v>6.67</v>
      </c>
      <c r="AH105">
        <v>7.83</v>
      </c>
    </row>
    <row r="106" spans="1:34" ht="45">
      <c r="A106">
        <v>121</v>
      </c>
      <c r="B106">
        <v>560</v>
      </c>
      <c r="C106" s="9" t="s">
        <v>560</v>
      </c>
      <c r="D106" s="9" t="s">
        <v>533</v>
      </c>
      <c r="E106" s="9" t="s">
        <v>534</v>
      </c>
      <c r="F106" s="9">
        <v>41.871899999999997</v>
      </c>
      <c r="G106" s="9">
        <v>12.567399999999999</v>
      </c>
      <c r="H106" s="9"/>
      <c r="I106" s="9"/>
      <c r="N106" t="s">
        <v>538</v>
      </c>
      <c r="O106" s="9" t="s">
        <v>427</v>
      </c>
      <c r="P106" t="s">
        <v>41</v>
      </c>
      <c r="R106" t="s">
        <v>42</v>
      </c>
      <c r="S106" t="s">
        <v>42</v>
      </c>
      <c r="U106" s="9" t="s">
        <v>55</v>
      </c>
      <c r="V106" s="9" t="s">
        <v>208</v>
      </c>
      <c r="W106" s="9" t="s">
        <v>128</v>
      </c>
      <c r="AC106">
        <v>2</v>
      </c>
      <c r="AD106" t="s">
        <v>47</v>
      </c>
      <c r="AE106">
        <v>8600</v>
      </c>
      <c r="AF106">
        <v>9100</v>
      </c>
      <c r="AG106">
        <v>0.86</v>
      </c>
      <c r="AH106">
        <v>0.91</v>
      </c>
    </row>
    <row r="107" spans="1:34" ht="45">
      <c r="A107">
        <v>122</v>
      </c>
      <c r="B107">
        <v>561</v>
      </c>
      <c r="C107" s="9" t="s">
        <v>561</v>
      </c>
      <c r="D107" s="9" t="s">
        <v>562</v>
      </c>
      <c r="E107" s="9" t="s">
        <v>563</v>
      </c>
      <c r="F107" s="9">
        <v>38.963700000000003</v>
      </c>
      <c r="G107" s="9">
        <v>35.243299999999998</v>
      </c>
      <c r="H107" s="9"/>
      <c r="I107" s="9"/>
      <c r="N107" t="s">
        <v>503</v>
      </c>
      <c r="O107" s="9" t="s">
        <v>427</v>
      </c>
      <c r="P107" t="s">
        <v>42</v>
      </c>
      <c r="R107" t="s">
        <v>42</v>
      </c>
      <c r="S107" t="s">
        <v>42</v>
      </c>
      <c r="U107" s="9" t="s">
        <v>55</v>
      </c>
      <c r="V107" s="9" t="s">
        <v>208</v>
      </c>
      <c r="W107" s="9" t="s">
        <v>128</v>
      </c>
      <c r="AC107">
        <v>4</v>
      </c>
      <c r="AD107" t="s">
        <v>47</v>
      </c>
      <c r="AE107">
        <v>2620</v>
      </c>
      <c r="AF107">
        <v>2840</v>
      </c>
      <c r="AG107">
        <v>0.26200000000000001</v>
      </c>
      <c r="AH107">
        <v>0.28399999999999997</v>
      </c>
    </row>
    <row r="108" spans="1:34" ht="45">
      <c r="A108">
        <v>123</v>
      </c>
      <c r="B108">
        <v>562</v>
      </c>
      <c r="C108" s="9" t="s">
        <v>564</v>
      </c>
      <c r="D108" s="9" t="s">
        <v>565</v>
      </c>
      <c r="E108" s="9" t="s">
        <v>566</v>
      </c>
      <c r="F108" s="9">
        <v>55.378100000000003</v>
      </c>
      <c r="G108" s="9">
        <v>-3.4228999999999998</v>
      </c>
      <c r="H108" s="9"/>
      <c r="I108" s="9"/>
      <c r="N108" t="s">
        <v>520</v>
      </c>
      <c r="O108" s="9" t="s">
        <v>443</v>
      </c>
      <c r="P108" t="s">
        <v>41</v>
      </c>
      <c r="R108" t="s">
        <v>41</v>
      </c>
      <c r="S108" t="s">
        <v>42</v>
      </c>
      <c r="U108" s="9" t="s">
        <v>55</v>
      </c>
      <c r="V108" s="9" t="s">
        <v>208</v>
      </c>
      <c r="W108" s="9" t="s">
        <v>128</v>
      </c>
      <c r="AC108">
        <v>6</v>
      </c>
      <c r="AD108" t="s">
        <v>47</v>
      </c>
      <c r="AE108">
        <v>30900</v>
      </c>
      <c r="AF108">
        <v>55300</v>
      </c>
      <c r="AG108">
        <v>3.09</v>
      </c>
      <c r="AH108">
        <v>5.53</v>
      </c>
    </row>
    <row r="109" spans="1:34" ht="45">
      <c r="A109">
        <v>124</v>
      </c>
      <c r="B109">
        <v>563</v>
      </c>
      <c r="C109" s="9" t="s">
        <v>567</v>
      </c>
      <c r="D109" s="9" t="s">
        <v>506</v>
      </c>
      <c r="E109" s="9" t="s">
        <v>507</v>
      </c>
      <c r="F109" s="9">
        <v>51.165700000000001</v>
      </c>
      <c r="G109" s="9">
        <v>10.451499999999999</v>
      </c>
      <c r="H109" s="9"/>
      <c r="I109" s="9"/>
      <c r="N109" t="s">
        <v>477</v>
      </c>
      <c r="O109" s="9" t="s">
        <v>451</v>
      </c>
      <c r="P109" t="s">
        <v>42</v>
      </c>
      <c r="R109" t="s">
        <v>41</v>
      </c>
      <c r="S109" t="s">
        <v>42</v>
      </c>
      <c r="U109" s="9" t="s">
        <v>55</v>
      </c>
      <c r="V109" s="9" t="s">
        <v>208</v>
      </c>
      <c r="W109" s="9" t="s">
        <v>128</v>
      </c>
      <c r="AC109">
        <v>12</v>
      </c>
      <c r="AD109" t="s">
        <v>47</v>
      </c>
      <c r="AE109">
        <v>5560</v>
      </c>
      <c r="AF109">
        <v>5220</v>
      </c>
      <c r="AG109">
        <v>0.55600000000000005</v>
      </c>
      <c r="AH109">
        <v>0.52200000000000002</v>
      </c>
    </row>
    <row r="110" spans="1:34" ht="45">
      <c r="A110">
        <v>125</v>
      </c>
      <c r="B110">
        <v>564</v>
      </c>
      <c r="C110" s="9" t="s">
        <v>568</v>
      </c>
      <c r="D110" s="9" t="s">
        <v>500</v>
      </c>
      <c r="E110" s="9" t="s">
        <v>501</v>
      </c>
      <c r="F110" s="9">
        <v>45.1</v>
      </c>
      <c r="G110" s="9">
        <v>15.2</v>
      </c>
      <c r="H110" s="9"/>
      <c r="I110" s="9"/>
      <c r="N110" t="s">
        <v>477</v>
      </c>
      <c r="O110" s="9" t="s">
        <v>427</v>
      </c>
      <c r="P110" t="s">
        <v>42</v>
      </c>
      <c r="R110" t="s">
        <v>42</v>
      </c>
      <c r="S110" t="s">
        <v>42</v>
      </c>
      <c r="U110" s="9" t="s">
        <v>55</v>
      </c>
      <c r="V110" s="9" t="s">
        <v>208</v>
      </c>
      <c r="W110" s="9" t="s">
        <v>128</v>
      </c>
      <c r="AC110">
        <v>2</v>
      </c>
      <c r="AD110" t="s">
        <v>47</v>
      </c>
      <c r="AE110">
        <v>6620</v>
      </c>
      <c r="AF110">
        <v>6450</v>
      </c>
      <c r="AG110">
        <v>0.66200000000000003</v>
      </c>
      <c r="AH110">
        <v>0.64500000000000002</v>
      </c>
    </row>
    <row r="111" spans="1:34" ht="45">
      <c r="A111">
        <v>126</v>
      </c>
      <c r="B111">
        <v>565</v>
      </c>
      <c r="C111" s="9" t="s">
        <v>569</v>
      </c>
      <c r="D111" s="9" t="s">
        <v>529</v>
      </c>
      <c r="E111" s="9" t="s">
        <v>530</v>
      </c>
      <c r="F111" s="9">
        <v>46.818199999999997</v>
      </c>
      <c r="G111" s="9">
        <v>8.2274999999999991</v>
      </c>
      <c r="H111" s="9"/>
      <c r="I111" s="9"/>
      <c r="N111" t="s">
        <v>469</v>
      </c>
      <c r="O111" s="9" t="s">
        <v>427</v>
      </c>
      <c r="P111" t="s">
        <v>41</v>
      </c>
      <c r="R111" t="s">
        <v>41</v>
      </c>
      <c r="S111" t="s">
        <v>42</v>
      </c>
      <c r="U111" s="9" t="s">
        <v>55</v>
      </c>
      <c r="V111" s="9" t="s">
        <v>208</v>
      </c>
      <c r="W111" s="9" t="s">
        <v>128</v>
      </c>
      <c r="AC111">
        <v>8</v>
      </c>
      <c r="AD111" t="s">
        <v>47</v>
      </c>
      <c r="AE111">
        <v>6940</v>
      </c>
      <c r="AF111">
        <v>7710</v>
      </c>
      <c r="AG111">
        <v>0.69399999999999995</v>
      </c>
      <c r="AH111">
        <v>0.77100000000000002</v>
      </c>
    </row>
    <row r="112" spans="1:34" ht="45">
      <c r="A112">
        <v>127</v>
      </c>
      <c r="B112">
        <v>566</v>
      </c>
      <c r="C112" s="9" t="s">
        <v>570</v>
      </c>
      <c r="D112" s="9" t="s">
        <v>529</v>
      </c>
      <c r="E112" s="9" t="s">
        <v>530</v>
      </c>
      <c r="F112" s="9">
        <v>46.818199999999997</v>
      </c>
      <c r="G112" s="9">
        <v>8.2274999999999991</v>
      </c>
      <c r="H112" s="9"/>
      <c r="I112" s="9"/>
      <c r="N112" t="s">
        <v>477</v>
      </c>
      <c r="O112" s="9" t="s">
        <v>432</v>
      </c>
      <c r="P112" t="s">
        <v>42</v>
      </c>
      <c r="R112" t="s">
        <v>42</v>
      </c>
      <c r="S112" t="s">
        <v>42</v>
      </c>
      <c r="U112" s="9" t="s">
        <v>55</v>
      </c>
      <c r="V112" s="9" t="s">
        <v>208</v>
      </c>
      <c r="W112" s="9" t="s">
        <v>128</v>
      </c>
      <c r="AC112">
        <v>12</v>
      </c>
      <c r="AD112" t="s">
        <v>47</v>
      </c>
      <c r="AE112">
        <v>16300</v>
      </c>
      <c r="AF112">
        <v>20300</v>
      </c>
      <c r="AG112">
        <v>1.63</v>
      </c>
      <c r="AH112">
        <v>2.0299999999999998</v>
      </c>
    </row>
    <row r="113" spans="1:34" ht="45">
      <c r="A113">
        <v>127</v>
      </c>
      <c r="B113">
        <v>567</v>
      </c>
      <c r="C113" s="9" t="s">
        <v>570</v>
      </c>
      <c r="D113" s="9" t="s">
        <v>529</v>
      </c>
      <c r="E113" s="9" t="s">
        <v>530</v>
      </c>
      <c r="F113" s="9">
        <v>46.818199999999997</v>
      </c>
      <c r="G113" s="9">
        <v>8.2274999999999991</v>
      </c>
      <c r="H113" s="9"/>
      <c r="I113" s="9"/>
      <c r="N113" t="s">
        <v>477</v>
      </c>
      <c r="O113" s="9" t="s">
        <v>427</v>
      </c>
      <c r="P113" t="s">
        <v>42</v>
      </c>
      <c r="R113" t="s">
        <v>42</v>
      </c>
      <c r="S113" t="s">
        <v>42</v>
      </c>
      <c r="U113" s="9" t="s">
        <v>55</v>
      </c>
      <c r="V113" s="9" t="s">
        <v>208</v>
      </c>
      <c r="W113" s="9" t="s">
        <v>128</v>
      </c>
      <c r="AC113">
        <v>12</v>
      </c>
      <c r="AD113" t="s">
        <v>47</v>
      </c>
      <c r="AE113">
        <v>5900</v>
      </c>
      <c r="AF113">
        <v>6200</v>
      </c>
      <c r="AG113">
        <v>0.59</v>
      </c>
      <c r="AH113">
        <v>0.62</v>
      </c>
    </row>
    <row r="114" spans="1:34" ht="45">
      <c r="A114">
        <v>127</v>
      </c>
      <c r="B114">
        <v>568</v>
      </c>
      <c r="C114" s="9" t="s">
        <v>570</v>
      </c>
      <c r="D114" s="9" t="s">
        <v>506</v>
      </c>
      <c r="E114" s="9" t="s">
        <v>507</v>
      </c>
      <c r="F114" s="9">
        <v>51.165700000000001</v>
      </c>
      <c r="G114" s="9">
        <v>10.451499999999999</v>
      </c>
      <c r="H114" s="9"/>
      <c r="I114" s="9"/>
      <c r="N114" t="s">
        <v>477</v>
      </c>
      <c r="O114" s="9" t="s">
        <v>206</v>
      </c>
      <c r="P114" t="s">
        <v>42</v>
      </c>
      <c r="R114" t="s">
        <v>42</v>
      </c>
      <c r="S114" t="s">
        <v>42</v>
      </c>
      <c r="U114" s="9" t="s">
        <v>55</v>
      </c>
      <c r="V114" s="9" t="s">
        <v>208</v>
      </c>
      <c r="W114" s="9" t="s">
        <v>128</v>
      </c>
      <c r="AC114">
        <v>12</v>
      </c>
      <c r="AD114" t="s">
        <v>47</v>
      </c>
      <c r="AE114">
        <v>19200</v>
      </c>
      <c r="AF114">
        <v>24700</v>
      </c>
      <c r="AG114">
        <v>1.92</v>
      </c>
      <c r="AH114">
        <v>2.4700000000000002</v>
      </c>
    </row>
    <row r="115" spans="1:34" ht="45.75" thickBot="1">
      <c r="A115">
        <v>128</v>
      </c>
      <c r="B115">
        <v>569</v>
      </c>
      <c r="C115" s="9" t="s">
        <v>571</v>
      </c>
      <c r="D115" s="9" t="s">
        <v>506</v>
      </c>
      <c r="E115" s="9" t="s">
        <v>507</v>
      </c>
      <c r="F115" s="9">
        <v>51.165700000000001</v>
      </c>
      <c r="G115" s="9">
        <v>10.451499999999999</v>
      </c>
      <c r="H115" s="9"/>
      <c r="I115" s="9"/>
      <c r="K115" s="66"/>
      <c r="L115" s="66"/>
      <c r="M115" s="66"/>
      <c r="N115" s="66" t="s">
        <v>477</v>
      </c>
      <c r="O115" s="9" t="s">
        <v>443</v>
      </c>
      <c r="P115" t="s">
        <v>42</v>
      </c>
      <c r="R115" t="s">
        <v>41</v>
      </c>
      <c r="S115" t="s">
        <v>42</v>
      </c>
      <c r="U115" s="9" t="s">
        <v>55</v>
      </c>
      <c r="V115" s="9" t="s">
        <v>208</v>
      </c>
      <c r="W115" s="9" t="s">
        <v>128</v>
      </c>
      <c r="AC115">
        <v>6</v>
      </c>
      <c r="AD115" t="s">
        <v>47</v>
      </c>
      <c r="AE115">
        <v>15570</v>
      </c>
      <c r="AF115">
        <v>19530</v>
      </c>
      <c r="AG115">
        <v>1.5569999999999999</v>
      </c>
      <c r="AH115">
        <v>1.9530000000000001</v>
      </c>
    </row>
    <row r="116" spans="1:34" ht="45.75" thickBot="1">
      <c r="A116">
        <v>129</v>
      </c>
      <c r="B116">
        <v>570</v>
      </c>
      <c r="C116" s="9" t="s">
        <v>572</v>
      </c>
      <c r="D116" s="9" t="s">
        <v>573</v>
      </c>
      <c r="E116" s="9" t="s">
        <v>574</v>
      </c>
      <c r="F116" s="9">
        <v>40.433300000000003</v>
      </c>
      <c r="G116" s="9">
        <v>-3.7</v>
      </c>
      <c r="H116" s="9"/>
      <c r="I116" s="9"/>
      <c r="K116" s="66"/>
      <c r="L116" s="66"/>
      <c r="M116" s="66"/>
      <c r="N116" s="66" t="s">
        <v>575</v>
      </c>
      <c r="O116" s="9" t="s">
        <v>427</v>
      </c>
      <c r="P116" t="s">
        <v>42</v>
      </c>
      <c r="R116" t="s">
        <v>41</v>
      </c>
      <c r="S116" t="s">
        <v>42</v>
      </c>
      <c r="U116" s="9" t="s">
        <v>55</v>
      </c>
      <c r="V116" s="9" t="s">
        <v>208</v>
      </c>
      <c r="W116" s="9" t="s">
        <v>128</v>
      </c>
      <c r="AC116">
        <v>6</v>
      </c>
      <c r="AD116" t="s">
        <v>47</v>
      </c>
      <c r="AE116">
        <v>2650</v>
      </c>
      <c r="AF116">
        <v>2710</v>
      </c>
      <c r="AG116">
        <v>0.26500000000000001</v>
      </c>
      <c r="AH116">
        <v>0.27100000000000002</v>
      </c>
    </row>
    <row r="117" spans="1:34" ht="45.75" thickBot="1">
      <c r="A117">
        <v>130</v>
      </c>
      <c r="B117">
        <v>571</v>
      </c>
      <c r="C117" s="9" t="s">
        <v>576</v>
      </c>
      <c r="D117" s="9" t="s">
        <v>577</v>
      </c>
      <c r="E117" s="9" t="s">
        <v>578</v>
      </c>
      <c r="F117" s="9">
        <v>44.783299999999997</v>
      </c>
      <c r="G117" s="9">
        <v>20.4833</v>
      </c>
      <c r="H117" s="9"/>
      <c r="I117" s="9"/>
      <c r="K117" s="66"/>
      <c r="L117" s="66"/>
      <c r="M117" s="66"/>
      <c r="N117" s="66" t="s">
        <v>503</v>
      </c>
      <c r="O117" s="9" t="s">
        <v>443</v>
      </c>
      <c r="P117" t="s">
        <v>41</v>
      </c>
      <c r="R117" t="s">
        <v>42</v>
      </c>
      <c r="S117" t="s">
        <v>42</v>
      </c>
      <c r="U117" s="9" t="s">
        <v>55</v>
      </c>
      <c r="V117" s="9" t="s">
        <v>208</v>
      </c>
      <c r="W117" s="9" t="s">
        <v>128</v>
      </c>
      <c r="AC117">
        <v>8</v>
      </c>
      <c r="AD117" t="s">
        <v>47</v>
      </c>
      <c r="AE117">
        <v>5290</v>
      </c>
      <c r="AF117">
        <v>10010</v>
      </c>
      <c r="AG117">
        <v>0.52900000000000003</v>
      </c>
      <c r="AH117">
        <v>1.0009999999999999</v>
      </c>
    </row>
    <row r="118" spans="1:34" ht="45.75" thickBot="1">
      <c r="A118">
        <v>131</v>
      </c>
      <c r="B118">
        <v>572</v>
      </c>
      <c r="C118" s="9" t="s">
        <v>579</v>
      </c>
      <c r="D118" s="9" t="s">
        <v>580</v>
      </c>
      <c r="E118" s="9" t="s">
        <v>581</v>
      </c>
      <c r="F118" s="9">
        <v>51.15</v>
      </c>
      <c r="G118" s="9">
        <v>17.0167</v>
      </c>
      <c r="H118" s="9"/>
      <c r="I118" s="9"/>
      <c r="K118" s="66"/>
      <c r="L118" s="66"/>
      <c r="M118" s="66"/>
      <c r="N118" s="66" t="s">
        <v>420</v>
      </c>
      <c r="O118" s="9" t="s">
        <v>451</v>
      </c>
      <c r="P118" t="s">
        <v>41</v>
      </c>
      <c r="R118" t="s">
        <v>42</v>
      </c>
      <c r="S118" t="s">
        <v>42</v>
      </c>
      <c r="U118" s="9" t="s">
        <v>55</v>
      </c>
      <c r="V118" s="9" t="s">
        <v>208</v>
      </c>
      <c r="W118" s="9" t="s">
        <v>128</v>
      </c>
      <c r="AC118">
        <v>6</v>
      </c>
      <c r="AD118" t="s">
        <v>47</v>
      </c>
      <c r="AE118">
        <v>4050</v>
      </c>
      <c r="AF118">
        <v>4900</v>
      </c>
      <c r="AG118">
        <v>0.40500000000000003</v>
      </c>
      <c r="AH118">
        <v>0.49</v>
      </c>
    </row>
    <row r="119" spans="1:34" ht="45.75" thickBot="1">
      <c r="A119">
        <v>131</v>
      </c>
      <c r="B119">
        <v>573</v>
      </c>
      <c r="C119" s="9" t="s">
        <v>579</v>
      </c>
      <c r="D119" s="9" t="s">
        <v>582</v>
      </c>
      <c r="E119" s="9" t="s">
        <v>583</v>
      </c>
      <c r="F119" s="9">
        <v>51.916699999999999</v>
      </c>
      <c r="G119" s="9">
        <v>15.933299999999999</v>
      </c>
      <c r="H119" s="9"/>
      <c r="I119" s="9"/>
      <c r="K119" s="66"/>
      <c r="L119" s="66"/>
      <c r="M119" s="66"/>
      <c r="N119" s="66" t="s">
        <v>420</v>
      </c>
      <c r="O119" s="9" t="s">
        <v>451</v>
      </c>
      <c r="P119" t="s">
        <v>41</v>
      </c>
      <c r="R119" t="s">
        <v>41</v>
      </c>
      <c r="S119" t="s">
        <v>42</v>
      </c>
      <c r="U119" s="9" t="s">
        <v>55</v>
      </c>
      <c r="V119" s="9" t="s">
        <v>208</v>
      </c>
      <c r="W119" s="9" t="s">
        <v>128</v>
      </c>
      <c r="AC119">
        <v>6</v>
      </c>
      <c r="AD119" t="s">
        <v>47</v>
      </c>
      <c r="AE119">
        <v>3400</v>
      </c>
      <c r="AF119">
        <v>4350</v>
      </c>
      <c r="AG119">
        <v>0.34</v>
      </c>
      <c r="AH119">
        <v>0.435</v>
      </c>
    </row>
    <row r="120" spans="1:34" ht="45.75" thickBot="1">
      <c r="A120">
        <v>132</v>
      </c>
      <c r="B120">
        <v>574</v>
      </c>
      <c r="C120" s="9" t="s">
        <v>584</v>
      </c>
      <c r="D120" s="9" t="s">
        <v>585</v>
      </c>
      <c r="E120" s="9" t="s">
        <v>586</v>
      </c>
      <c r="F120" s="9">
        <v>53.4</v>
      </c>
      <c r="G120" s="9">
        <v>16.566700000000001</v>
      </c>
      <c r="H120" s="9"/>
      <c r="I120" s="9"/>
      <c r="K120" s="66"/>
      <c r="L120" s="66"/>
      <c r="M120" s="66"/>
      <c r="N120" s="66" t="s">
        <v>469</v>
      </c>
      <c r="O120" s="9" t="s">
        <v>427</v>
      </c>
      <c r="P120" t="s">
        <v>41</v>
      </c>
      <c r="R120" t="s">
        <v>42</v>
      </c>
      <c r="S120" t="s">
        <v>42</v>
      </c>
      <c r="U120" s="9" t="s">
        <v>55</v>
      </c>
      <c r="V120" s="9" t="s">
        <v>208</v>
      </c>
      <c r="W120" s="9" t="s">
        <v>128</v>
      </c>
      <c r="AC120">
        <v>6</v>
      </c>
      <c r="AD120" t="s">
        <v>47</v>
      </c>
      <c r="AE120">
        <v>2260</v>
      </c>
      <c r="AF120">
        <v>5640</v>
      </c>
      <c r="AG120">
        <v>0.22600000000000001</v>
      </c>
      <c r="AH120">
        <v>0.56399999999999995</v>
      </c>
    </row>
    <row r="121" spans="1:34" ht="45.75" thickBot="1">
      <c r="A121">
        <v>132</v>
      </c>
      <c r="B121">
        <v>575</v>
      </c>
      <c r="C121" s="9" t="s">
        <v>584</v>
      </c>
      <c r="D121" s="9" t="s">
        <v>587</v>
      </c>
      <c r="E121" s="9" t="s">
        <v>588</v>
      </c>
      <c r="F121" s="9">
        <v>51.816699999999997</v>
      </c>
      <c r="G121" s="9">
        <v>19.433299999999999</v>
      </c>
      <c r="H121" s="9"/>
      <c r="I121" s="9"/>
      <c r="K121" s="66"/>
      <c r="L121" s="66"/>
      <c r="M121" s="66"/>
      <c r="N121" s="66" t="s">
        <v>469</v>
      </c>
      <c r="O121" s="9" t="s">
        <v>427</v>
      </c>
      <c r="P121" t="s">
        <v>41</v>
      </c>
      <c r="R121" t="s">
        <v>41</v>
      </c>
      <c r="S121" t="s">
        <v>42</v>
      </c>
      <c r="U121" s="9" t="s">
        <v>55</v>
      </c>
      <c r="V121" s="9" t="s">
        <v>208</v>
      </c>
      <c r="W121" s="9" t="s">
        <v>128</v>
      </c>
      <c r="AC121">
        <v>6</v>
      </c>
      <c r="AD121" t="s">
        <v>47</v>
      </c>
      <c r="AE121">
        <v>1210</v>
      </c>
      <c r="AF121">
        <v>1940</v>
      </c>
      <c r="AG121">
        <v>0.121</v>
      </c>
      <c r="AH121">
        <v>0.19400000000000001</v>
      </c>
    </row>
    <row r="122" spans="1:34" ht="60.75" thickBot="1">
      <c r="A122">
        <v>133</v>
      </c>
      <c r="B122">
        <v>576</v>
      </c>
      <c r="C122" s="9" t="s">
        <v>589</v>
      </c>
      <c r="D122" s="9" t="s">
        <v>590</v>
      </c>
      <c r="E122" s="9" t="s">
        <v>591</v>
      </c>
      <c r="F122" s="9">
        <v>53.433300000000003</v>
      </c>
      <c r="G122" s="9">
        <v>14.55</v>
      </c>
      <c r="H122" s="9"/>
      <c r="I122" s="9"/>
      <c r="K122" s="66"/>
      <c r="L122" s="66"/>
      <c r="M122" s="66"/>
      <c r="N122" s="66" t="s">
        <v>575</v>
      </c>
      <c r="O122" s="9" t="s">
        <v>451</v>
      </c>
      <c r="P122" t="s">
        <v>41</v>
      </c>
      <c r="R122" t="s">
        <v>42</v>
      </c>
      <c r="S122" t="s">
        <v>42</v>
      </c>
      <c r="U122" s="9" t="s">
        <v>55</v>
      </c>
      <c r="V122" s="9" t="s">
        <v>208</v>
      </c>
      <c r="W122" s="9" t="s">
        <v>128</v>
      </c>
      <c r="AC122">
        <v>6</v>
      </c>
      <c r="AD122" t="s">
        <v>47</v>
      </c>
      <c r="AE122">
        <v>5780</v>
      </c>
      <c r="AF122">
        <v>6410</v>
      </c>
      <c r="AG122">
        <v>0.57799999999999996</v>
      </c>
      <c r="AH122">
        <v>0.64100000000000001</v>
      </c>
    </row>
    <row r="123" spans="1:34" ht="45.75" thickBot="1">
      <c r="A123">
        <v>134</v>
      </c>
      <c r="B123">
        <v>577</v>
      </c>
      <c r="C123" s="9" t="s">
        <v>592</v>
      </c>
      <c r="D123" s="9" t="s">
        <v>593</v>
      </c>
      <c r="E123" s="9" t="s">
        <v>594</v>
      </c>
      <c r="F123" s="9">
        <v>52.2333</v>
      </c>
      <c r="G123" s="9">
        <v>21.0167</v>
      </c>
      <c r="H123" s="9"/>
      <c r="I123" s="9"/>
      <c r="K123" s="66"/>
      <c r="L123" s="66"/>
      <c r="M123" s="66"/>
      <c r="N123" s="66" t="s">
        <v>420</v>
      </c>
      <c r="O123" s="9" t="s">
        <v>451</v>
      </c>
      <c r="P123" t="s">
        <v>42</v>
      </c>
      <c r="R123" t="s">
        <v>42</v>
      </c>
      <c r="S123" t="s">
        <v>42</v>
      </c>
      <c r="U123" s="9" t="s">
        <v>55</v>
      </c>
      <c r="V123" s="9" t="s">
        <v>208</v>
      </c>
      <c r="W123" s="9" t="s">
        <v>128</v>
      </c>
      <c r="AC123">
        <v>6</v>
      </c>
      <c r="AD123" t="s">
        <v>47</v>
      </c>
      <c r="AE123">
        <v>4020</v>
      </c>
      <c r="AF123">
        <v>4650</v>
      </c>
      <c r="AG123">
        <v>0.40200000000000002</v>
      </c>
      <c r="AH123">
        <v>0.46500000000000002</v>
      </c>
    </row>
    <row r="124" spans="1:34" ht="45.75" thickBot="1">
      <c r="A124">
        <v>135</v>
      </c>
      <c r="B124">
        <v>578</v>
      </c>
      <c r="C124" s="9" t="s">
        <v>595</v>
      </c>
      <c r="D124" s="9" t="s">
        <v>596</v>
      </c>
      <c r="E124" s="9" t="s">
        <v>597</v>
      </c>
      <c r="F124" s="9">
        <v>41.9</v>
      </c>
      <c r="G124" s="9">
        <v>12.4833</v>
      </c>
      <c r="H124" s="9"/>
      <c r="K124" s="66"/>
      <c r="L124" s="66"/>
      <c r="M124" s="66"/>
      <c r="N124" s="66" t="s">
        <v>420</v>
      </c>
      <c r="O124" s="9" t="s">
        <v>443</v>
      </c>
      <c r="P124" t="s">
        <v>42</v>
      </c>
      <c r="R124" t="s">
        <v>42</v>
      </c>
      <c r="S124" t="s">
        <v>42</v>
      </c>
      <c r="U124" s="9" t="s">
        <v>43</v>
      </c>
      <c r="V124" s="9" t="s">
        <v>598</v>
      </c>
      <c r="W124" s="9" t="s">
        <v>128</v>
      </c>
      <c r="AC124">
        <v>6</v>
      </c>
      <c r="AD124" t="s">
        <v>47</v>
      </c>
      <c r="AE124">
        <v>6500</v>
      </c>
      <c r="AF124">
        <v>7750</v>
      </c>
      <c r="AG124">
        <v>0.65</v>
      </c>
      <c r="AH124">
        <v>0.77500000000000002</v>
      </c>
    </row>
    <row r="125" spans="1:34" ht="60.75" thickBot="1">
      <c r="A125">
        <v>136</v>
      </c>
      <c r="B125">
        <v>579</v>
      </c>
      <c r="C125" s="9" t="s">
        <v>599</v>
      </c>
      <c r="D125" s="9" t="s">
        <v>596</v>
      </c>
      <c r="E125" s="9" t="s">
        <v>597</v>
      </c>
      <c r="F125" s="9">
        <v>41.9</v>
      </c>
      <c r="G125" s="9">
        <v>12.4833</v>
      </c>
      <c r="H125" s="9"/>
      <c r="K125" s="66"/>
      <c r="L125" s="66"/>
      <c r="M125" s="66"/>
      <c r="N125" s="66" t="s">
        <v>469</v>
      </c>
      <c r="O125" s="9" t="s">
        <v>443</v>
      </c>
      <c r="P125" t="s">
        <v>41</v>
      </c>
      <c r="R125" t="s">
        <v>42</v>
      </c>
      <c r="S125" t="s">
        <v>42</v>
      </c>
      <c r="U125" s="9" t="s">
        <v>43</v>
      </c>
      <c r="V125" s="9" t="s">
        <v>598</v>
      </c>
      <c r="W125" s="9" t="s">
        <v>128</v>
      </c>
      <c r="AC125">
        <v>4</v>
      </c>
      <c r="AD125" t="s">
        <v>47</v>
      </c>
      <c r="AE125">
        <v>7800</v>
      </c>
      <c r="AF125">
        <v>9700</v>
      </c>
      <c r="AG125">
        <v>0.78</v>
      </c>
      <c r="AH125">
        <v>0.97</v>
      </c>
    </row>
    <row r="126" spans="1:34" ht="60.75" thickBot="1">
      <c r="A126">
        <v>136</v>
      </c>
      <c r="B126">
        <v>580</v>
      </c>
      <c r="C126" s="9" t="s">
        <v>599</v>
      </c>
      <c r="D126" s="9" t="s">
        <v>596</v>
      </c>
      <c r="E126" s="9" t="s">
        <v>597</v>
      </c>
      <c r="F126" s="9">
        <v>41.9</v>
      </c>
      <c r="G126" s="9">
        <v>12.4833</v>
      </c>
      <c r="H126" s="9"/>
      <c r="K126" s="66"/>
      <c r="L126" s="66"/>
      <c r="M126" s="66"/>
      <c r="N126" s="66" t="s">
        <v>469</v>
      </c>
      <c r="O126" s="9" t="s">
        <v>427</v>
      </c>
      <c r="P126" t="s">
        <v>41</v>
      </c>
      <c r="R126" t="s">
        <v>42</v>
      </c>
      <c r="S126" t="s">
        <v>42</v>
      </c>
      <c r="U126" s="9" t="s">
        <v>43</v>
      </c>
      <c r="V126" s="9" t="s">
        <v>598</v>
      </c>
      <c r="W126" s="9" t="s">
        <v>128</v>
      </c>
      <c r="AC126">
        <v>4</v>
      </c>
      <c r="AD126" t="s">
        <v>47</v>
      </c>
      <c r="AE126">
        <v>4800</v>
      </c>
      <c r="AF126">
        <v>5000</v>
      </c>
      <c r="AG126">
        <v>0.48</v>
      </c>
      <c r="AH126">
        <v>0.5</v>
      </c>
    </row>
    <row r="127" spans="1:34" ht="45.75" thickBot="1">
      <c r="A127">
        <v>137</v>
      </c>
      <c r="B127">
        <v>581</v>
      </c>
      <c r="C127" s="9" t="s">
        <v>600</v>
      </c>
      <c r="D127" s="9" t="s">
        <v>601</v>
      </c>
      <c r="E127" s="9" t="s">
        <v>602</v>
      </c>
      <c r="F127" s="9">
        <v>51.2667</v>
      </c>
      <c r="G127" s="9">
        <v>6.75</v>
      </c>
      <c r="H127" s="9"/>
      <c r="K127" s="66"/>
      <c r="L127" s="66"/>
      <c r="M127" s="66"/>
      <c r="N127" s="66" t="s">
        <v>420</v>
      </c>
      <c r="O127" s="9" t="s">
        <v>603</v>
      </c>
      <c r="P127" t="s">
        <v>41</v>
      </c>
      <c r="R127" t="s">
        <v>41</v>
      </c>
      <c r="S127" t="s">
        <v>42</v>
      </c>
      <c r="U127" s="9" t="s">
        <v>43</v>
      </c>
      <c r="V127" s="9" t="s">
        <v>598</v>
      </c>
      <c r="W127" s="9" t="s">
        <v>128</v>
      </c>
      <c r="AC127">
        <v>12</v>
      </c>
      <c r="AD127" t="s">
        <v>47</v>
      </c>
      <c r="AE127">
        <v>6360</v>
      </c>
      <c r="AF127">
        <v>5560</v>
      </c>
      <c r="AG127">
        <v>0.63600000000000001</v>
      </c>
      <c r="AH127">
        <v>0.55600000000000005</v>
      </c>
    </row>
    <row r="128" spans="1:34" ht="45.75" thickBot="1">
      <c r="A128">
        <v>138</v>
      </c>
      <c r="B128">
        <v>582</v>
      </c>
      <c r="C128" s="9" t="s">
        <v>604</v>
      </c>
      <c r="D128" s="9" t="s">
        <v>605</v>
      </c>
      <c r="E128" s="9" t="s">
        <v>606</v>
      </c>
      <c r="F128" s="9">
        <v>56.15</v>
      </c>
      <c r="G128" s="9">
        <v>10.216699999999999</v>
      </c>
      <c r="H128" s="9"/>
      <c r="K128" s="66"/>
      <c r="L128" s="66"/>
      <c r="M128" s="66"/>
      <c r="N128" s="68" t="s">
        <v>575</v>
      </c>
      <c r="O128" s="9" t="s">
        <v>427</v>
      </c>
      <c r="P128" t="s">
        <v>42</v>
      </c>
      <c r="R128" t="s">
        <v>41</v>
      </c>
      <c r="S128" t="s">
        <v>42</v>
      </c>
      <c r="U128" s="9" t="s">
        <v>43</v>
      </c>
      <c r="V128" s="9" t="s">
        <v>598</v>
      </c>
      <c r="W128" s="9" t="s">
        <v>128</v>
      </c>
      <c r="AC128">
        <v>8</v>
      </c>
      <c r="AD128" t="s">
        <v>47</v>
      </c>
      <c r="AE128">
        <v>3230</v>
      </c>
      <c r="AF128">
        <v>270</v>
      </c>
      <c r="AG128">
        <v>0.32300000000000001</v>
      </c>
      <c r="AH128">
        <v>0.27</v>
      </c>
    </row>
    <row r="129" spans="1:34" ht="45.75" thickBot="1">
      <c r="A129">
        <v>139</v>
      </c>
      <c r="B129">
        <v>583</v>
      </c>
      <c r="C129" s="9" t="s">
        <v>607</v>
      </c>
      <c r="D129" s="9" t="s">
        <v>605</v>
      </c>
      <c r="E129" s="9" t="s">
        <v>606</v>
      </c>
      <c r="F129" s="9">
        <v>56.15</v>
      </c>
      <c r="G129" s="9">
        <v>10.216699999999999</v>
      </c>
      <c r="H129" s="9"/>
      <c r="K129" s="66"/>
      <c r="L129" s="66"/>
      <c r="M129" s="66"/>
      <c r="N129" s="66" t="s">
        <v>608</v>
      </c>
      <c r="O129" s="9" t="s">
        <v>259</v>
      </c>
      <c r="P129" t="s">
        <v>41</v>
      </c>
      <c r="R129" t="s">
        <v>42</v>
      </c>
      <c r="S129" t="s">
        <v>42</v>
      </c>
      <c r="U129" s="9" t="s">
        <v>43</v>
      </c>
      <c r="V129" s="9" t="s">
        <v>598</v>
      </c>
      <c r="W129" s="9" t="s">
        <v>128</v>
      </c>
      <c r="AC129">
        <v>8</v>
      </c>
      <c r="AD129" t="s">
        <v>47</v>
      </c>
      <c r="AE129">
        <v>25600</v>
      </c>
      <c r="AF129">
        <v>2560</v>
      </c>
      <c r="AG129">
        <v>2.56</v>
      </c>
      <c r="AH129">
        <v>2.56</v>
      </c>
    </row>
    <row r="130" spans="1:34" ht="45.75" thickBot="1">
      <c r="A130">
        <v>140</v>
      </c>
      <c r="B130">
        <v>584</v>
      </c>
      <c r="C130" s="9" t="s">
        <v>609</v>
      </c>
      <c r="D130" s="9" t="s">
        <v>601</v>
      </c>
      <c r="E130" s="9" t="s">
        <v>610</v>
      </c>
      <c r="F130" s="9">
        <v>51.2667</v>
      </c>
      <c r="G130" s="9">
        <v>10.75</v>
      </c>
      <c r="H130" s="9"/>
      <c r="K130" s="66"/>
      <c r="L130" s="66"/>
      <c r="M130" s="66"/>
      <c r="N130" s="66" t="s">
        <v>608</v>
      </c>
      <c r="O130" s="9" t="s">
        <v>206</v>
      </c>
      <c r="P130" t="s">
        <v>41</v>
      </c>
      <c r="R130" t="s">
        <v>42</v>
      </c>
      <c r="S130" t="s">
        <v>42</v>
      </c>
      <c r="U130" s="9" t="s">
        <v>43</v>
      </c>
      <c r="V130" s="9" t="s">
        <v>598</v>
      </c>
      <c r="W130" s="9" t="s">
        <v>128</v>
      </c>
      <c r="AC130">
        <v>8</v>
      </c>
      <c r="AD130" t="s">
        <v>47</v>
      </c>
      <c r="AE130">
        <v>980</v>
      </c>
      <c r="AF130">
        <v>77</v>
      </c>
      <c r="AG130">
        <v>9.8000000000000004E-2</v>
      </c>
      <c r="AH130">
        <v>7.6999999999999999E-2</v>
      </c>
    </row>
    <row r="131" spans="1:34" ht="60.75" thickBot="1">
      <c r="A131">
        <v>141</v>
      </c>
      <c r="B131">
        <v>585</v>
      </c>
      <c r="C131" s="9" t="s">
        <v>611</v>
      </c>
      <c r="D131" s="9" t="s">
        <v>612</v>
      </c>
      <c r="E131" s="9" t="s">
        <v>594</v>
      </c>
      <c r="F131" s="9">
        <v>52.216700000000003</v>
      </c>
      <c r="G131" s="9">
        <v>21.0167</v>
      </c>
      <c r="H131" s="9"/>
      <c r="K131" s="66"/>
      <c r="L131" s="66"/>
      <c r="M131" s="66"/>
      <c r="N131" s="66" t="s">
        <v>420</v>
      </c>
      <c r="O131" s="9" t="s">
        <v>259</v>
      </c>
      <c r="P131" t="s">
        <v>41</v>
      </c>
      <c r="R131" t="s">
        <v>42</v>
      </c>
      <c r="S131" t="s">
        <v>42</v>
      </c>
      <c r="U131" s="9" t="s">
        <v>43</v>
      </c>
      <c r="V131" s="9" t="s">
        <v>598</v>
      </c>
      <c r="W131" s="9" t="s">
        <v>128</v>
      </c>
      <c r="AC131">
        <v>8</v>
      </c>
      <c r="AD131" t="s">
        <v>47</v>
      </c>
      <c r="AE131">
        <v>27700</v>
      </c>
      <c r="AF131">
        <v>2400</v>
      </c>
      <c r="AG131">
        <v>2.77</v>
      </c>
      <c r="AH131">
        <v>2.4</v>
      </c>
    </row>
    <row r="132" spans="1:34" ht="45.75" thickBot="1">
      <c r="A132">
        <v>142</v>
      </c>
      <c r="B132">
        <v>586</v>
      </c>
      <c r="C132" s="9" t="s">
        <v>613</v>
      </c>
      <c r="D132" s="9" t="s">
        <v>612</v>
      </c>
      <c r="E132" s="9" t="s">
        <v>594</v>
      </c>
      <c r="F132" s="9">
        <v>52.216700000000003</v>
      </c>
      <c r="G132" s="9">
        <v>21.0167</v>
      </c>
      <c r="H132" s="9"/>
      <c r="I132" s="9"/>
      <c r="J132" s="9"/>
      <c r="K132" s="66"/>
      <c r="L132" s="66"/>
      <c r="M132" s="66"/>
      <c r="N132" s="66" t="s">
        <v>477</v>
      </c>
      <c r="O132" s="9" t="s">
        <v>614</v>
      </c>
      <c r="P132" t="s">
        <v>42</v>
      </c>
      <c r="R132" t="s">
        <v>41</v>
      </c>
      <c r="S132" t="s">
        <v>42</v>
      </c>
      <c r="U132" s="9" t="s">
        <v>43</v>
      </c>
      <c r="V132" s="9" t="s">
        <v>598</v>
      </c>
      <c r="W132" s="9" t="s">
        <v>128</v>
      </c>
      <c r="AC132">
        <v>10</v>
      </c>
      <c r="AD132" t="s">
        <v>47</v>
      </c>
      <c r="AE132">
        <v>16740</v>
      </c>
      <c r="AF132">
        <v>1511</v>
      </c>
      <c r="AG132">
        <v>1.6739999999999999</v>
      </c>
      <c r="AH132">
        <v>1.5109999999999999</v>
      </c>
    </row>
    <row r="133" spans="1:34" ht="45.75" thickBot="1">
      <c r="A133">
        <v>143</v>
      </c>
      <c r="B133">
        <v>587</v>
      </c>
      <c r="C133" s="9" t="s">
        <v>615</v>
      </c>
      <c r="D133" s="9" t="s">
        <v>616</v>
      </c>
      <c r="E133" s="9" t="s">
        <v>617</v>
      </c>
      <c r="F133" s="9">
        <v>39</v>
      </c>
      <c r="G133" s="9">
        <v>21.75</v>
      </c>
      <c r="H133" s="9"/>
      <c r="I133" s="9"/>
      <c r="J133" s="9"/>
      <c r="K133" s="66"/>
      <c r="L133" s="66"/>
      <c r="M133" s="66"/>
      <c r="N133" s="66" t="s">
        <v>503</v>
      </c>
      <c r="O133" s="9" t="s">
        <v>618</v>
      </c>
      <c r="P133" t="s">
        <v>42</v>
      </c>
      <c r="R133" t="s">
        <v>41</v>
      </c>
      <c r="S133" t="s">
        <v>42</v>
      </c>
      <c r="U133" s="9" t="s">
        <v>43</v>
      </c>
      <c r="V133" s="9" t="s">
        <v>598</v>
      </c>
      <c r="W133" s="9" t="s">
        <v>128</v>
      </c>
      <c r="AC133">
        <v>6</v>
      </c>
      <c r="AD133" t="s">
        <v>47</v>
      </c>
      <c r="AE133">
        <v>4410</v>
      </c>
      <c r="AF133">
        <v>408</v>
      </c>
      <c r="AG133">
        <v>0.441</v>
      </c>
      <c r="AH133">
        <v>0.40799999999999997</v>
      </c>
    </row>
    <row r="134" spans="1:34" ht="45.75" thickBot="1">
      <c r="A134">
        <v>144</v>
      </c>
      <c r="B134">
        <v>588</v>
      </c>
      <c r="C134" s="9" t="s">
        <v>619</v>
      </c>
      <c r="D134" s="9" t="s">
        <v>620</v>
      </c>
      <c r="E134" s="9" t="s">
        <v>621</v>
      </c>
      <c r="F134" s="9">
        <v>64</v>
      </c>
      <c r="G134" s="9">
        <v>26</v>
      </c>
      <c r="H134" s="9"/>
      <c r="I134" s="9"/>
      <c r="J134" s="9"/>
      <c r="K134" s="66"/>
      <c r="L134" s="66"/>
      <c r="M134" s="66"/>
      <c r="N134" s="66" t="s">
        <v>608</v>
      </c>
      <c r="O134" s="9" t="s">
        <v>622</v>
      </c>
      <c r="P134" t="s">
        <v>41</v>
      </c>
      <c r="R134" t="s">
        <v>41</v>
      </c>
      <c r="S134" t="s">
        <v>42</v>
      </c>
      <c r="U134" s="9" t="s">
        <v>43</v>
      </c>
      <c r="V134" s="9" t="s">
        <v>598</v>
      </c>
      <c r="W134" s="9" t="s">
        <v>128</v>
      </c>
      <c r="AC134">
        <v>8</v>
      </c>
      <c r="AD134" t="s">
        <v>47</v>
      </c>
      <c r="AE134">
        <v>62100</v>
      </c>
      <c r="AF134">
        <v>6170</v>
      </c>
      <c r="AG134">
        <v>6.21</v>
      </c>
      <c r="AH134">
        <v>6.17</v>
      </c>
    </row>
    <row r="135" spans="1:34" ht="60.75" thickBot="1">
      <c r="A135">
        <v>145</v>
      </c>
      <c r="B135">
        <v>589</v>
      </c>
      <c r="C135" s="9" t="s">
        <v>623</v>
      </c>
      <c r="D135" s="9" t="s">
        <v>624</v>
      </c>
      <c r="E135" s="9" t="s">
        <v>625</v>
      </c>
      <c r="F135" s="9">
        <v>45.933300000000003</v>
      </c>
      <c r="G135" s="9">
        <v>24.183299999999999</v>
      </c>
      <c r="H135" s="9"/>
      <c r="I135" s="9"/>
      <c r="J135" s="9"/>
      <c r="N135" s="66" t="s">
        <v>469</v>
      </c>
      <c r="O135" s="9" t="s">
        <v>443</v>
      </c>
      <c r="P135" t="s">
        <v>42</v>
      </c>
      <c r="R135" t="s">
        <v>42</v>
      </c>
      <c r="S135" t="s">
        <v>42</v>
      </c>
      <c r="U135" s="9" t="s">
        <v>43</v>
      </c>
      <c r="V135" s="9" t="s">
        <v>626</v>
      </c>
      <c r="W135" s="9" t="s">
        <v>128</v>
      </c>
      <c r="AC135">
        <v>6</v>
      </c>
      <c r="AD135" t="s">
        <v>47</v>
      </c>
      <c r="AE135">
        <v>8660</v>
      </c>
      <c r="AF135">
        <v>9150</v>
      </c>
      <c r="AG135">
        <v>0.86599999999999999</v>
      </c>
      <c r="AH135">
        <v>0.91500000000000004</v>
      </c>
    </row>
    <row r="136" spans="1:34" ht="45.75" thickBot="1">
      <c r="A136">
        <v>146</v>
      </c>
      <c r="B136">
        <v>590</v>
      </c>
      <c r="C136" s="9" t="s">
        <v>627</v>
      </c>
      <c r="D136" s="9" t="s">
        <v>628</v>
      </c>
      <c r="E136" s="9" t="s">
        <v>629</v>
      </c>
      <c r="F136" s="9">
        <v>51.933300000000003</v>
      </c>
      <c r="G136" s="9">
        <v>19.350000000000001</v>
      </c>
      <c r="H136" s="9"/>
      <c r="I136" s="9"/>
      <c r="J136" s="9"/>
      <c r="M136" s="67"/>
      <c r="N136" s="66" t="s">
        <v>608</v>
      </c>
      <c r="O136" s="9" t="s">
        <v>206</v>
      </c>
      <c r="P136" t="s">
        <v>42</v>
      </c>
      <c r="R136" t="s">
        <v>42</v>
      </c>
      <c r="S136" t="s">
        <v>42</v>
      </c>
      <c r="U136" s="9" t="s">
        <v>43</v>
      </c>
      <c r="V136" s="9" t="s">
        <v>626</v>
      </c>
      <c r="W136" s="9" t="s">
        <v>128</v>
      </c>
      <c r="AC136">
        <v>6</v>
      </c>
      <c r="AD136" t="s">
        <v>47</v>
      </c>
      <c r="AE136">
        <v>16500</v>
      </c>
      <c r="AF136">
        <v>15600</v>
      </c>
      <c r="AG136">
        <v>1.65</v>
      </c>
      <c r="AH136">
        <v>1.56</v>
      </c>
    </row>
    <row r="137" spans="1:34" ht="45.75" thickBot="1">
      <c r="A137">
        <v>147</v>
      </c>
      <c r="B137">
        <v>591</v>
      </c>
      <c r="C137" s="9" t="s">
        <v>630</v>
      </c>
      <c r="D137" s="9" t="s">
        <v>628</v>
      </c>
      <c r="E137" s="9" t="s">
        <v>629</v>
      </c>
      <c r="F137" s="9">
        <v>51.933300000000003</v>
      </c>
      <c r="G137" s="9">
        <v>19.350000000000001</v>
      </c>
      <c r="H137" s="9"/>
      <c r="I137" s="9"/>
      <c r="J137" s="9"/>
      <c r="M137" s="67"/>
      <c r="N137" s="68" t="s">
        <v>575</v>
      </c>
      <c r="O137" s="9" t="s">
        <v>427</v>
      </c>
      <c r="P137" t="s">
        <v>42</v>
      </c>
      <c r="R137" t="s">
        <v>42</v>
      </c>
      <c r="S137" t="s">
        <v>42</v>
      </c>
      <c r="U137" s="9" t="s">
        <v>43</v>
      </c>
      <c r="V137" s="9" t="s">
        <v>626</v>
      </c>
      <c r="W137" s="9" t="s">
        <v>128</v>
      </c>
      <c r="AC137">
        <v>3</v>
      </c>
      <c r="AD137" t="s">
        <v>47</v>
      </c>
      <c r="AE137">
        <v>7300</v>
      </c>
      <c r="AF137">
        <v>6820</v>
      </c>
      <c r="AG137">
        <v>0.73</v>
      </c>
      <c r="AH137">
        <v>0.68200000000000005</v>
      </c>
    </row>
    <row r="138" spans="1:34" ht="45.75" thickBot="1">
      <c r="A138">
        <v>148</v>
      </c>
      <c r="B138">
        <v>592</v>
      </c>
      <c r="C138" s="9" t="s">
        <v>631</v>
      </c>
      <c r="D138" s="9" t="s">
        <v>601</v>
      </c>
      <c r="E138" s="9" t="s">
        <v>610</v>
      </c>
      <c r="F138" s="9">
        <v>51.2667</v>
      </c>
      <c r="G138" s="9">
        <v>10.75</v>
      </c>
      <c r="H138" s="9"/>
      <c r="I138" s="9"/>
      <c r="J138" s="9"/>
      <c r="M138" s="67"/>
      <c r="N138" s="66" t="s">
        <v>477</v>
      </c>
      <c r="O138" s="9" t="s">
        <v>206</v>
      </c>
      <c r="P138" t="s">
        <v>42</v>
      </c>
      <c r="R138" t="s">
        <v>41</v>
      </c>
      <c r="S138" t="s">
        <v>42</v>
      </c>
      <c r="U138" s="9" t="s">
        <v>43</v>
      </c>
      <c r="V138" s="9" t="s">
        <v>626</v>
      </c>
      <c r="W138" s="9" t="s">
        <v>128</v>
      </c>
      <c r="AC138">
        <v>8</v>
      </c>
      <c r="AD138" t="s">
        <v>47</v>
      </c>
      <c r="AE138">
        <v>27580</v>
      </c>
      <c r="AF138">
        <v>29810</v>
      </c>
      <c r="AG138">
        <v>2.758</v>
      </c>
      <c r="AH138">
        <v>2.9809999999999999</v>
      </c>
    </row>
    <row r="139" spans="1:34" ht="45.75" thickBot="1">
      <c r="A139">
        <v>149</v>
      </c>
      <c r="B139">
        <v>593</v>
      </c>
      <c r="C139" s="9" t="s">
        <v>632</v>
      </c>
      <c r="D139" s="9" t="s">
        <v>633</v>
      </c>
      <c r="E139" s="9" t="s">
        <v>634</v>
      </c>
      <c r="F139" s="9">
        <v>50.85</v>
      </c>
      <c r="G139" s="9">
        <v>4.3499999999999996</v>
      </c>
      <c r="M139" s="67"/>
      <c r="N139" s="68" t="s">
        <v>575</v>
      </c>
      <c r="O139" s="9" t="s">
        <v>443</v>
      </c>
      <c r="P139" t="s">
        <v>42</v>
      </c>
      <c r="R139" t="s">
        <v>42</v>
      </c>
      <c r="S139" t="s">
        <v>42</v>
      </c>
      <c r="U139" s="9" t="s">
        <v>43</v>
      </c>
      <c r="V139" s="9" t="s">
        <v>626</v>
      </c>
      <c r="W139" s="9" t="s">
        <v>128</v>
      </c>
      <c r="AC139">
        <v>4</v>
      </c>
      <c r="AD139" t="s">
        <v>47</v>
      </c>
      <c r="AE139">
        <v>23300</v>
      </c>
      <c r="AF139">
        <v>23100</v>
      </c>
      <c r="AG139">
        <v>2.33</v>
      </c>
      <c r="AH139">
        <v>2.31</v>
      </c>
    </row>
    <row r="140" spans="1:34" ht="60.75" thickBot="1">
      <c r="A140">
        <v>150</v>
      </c>
      <c r="B140">
        <v>594</v>
      </c>
      <c r="C140" s="9" t="s">
        <v>635</v>
      </c>
      <c r="D140" s="9" t="s">
        <v>601</v>
      </c>
      <c r="E140" s="9" t="s">
        <v>610</v>
      </c>
      <c r="F140" s="9">
        <v>51.2667</v>
      </c>
      <c r="G140" s="9">
        <v>10.75</v>
      </c>
      <c r="M140" s="67"/>
      <c r="N140" s="66" t="s">
        <v>477</v>
      </c>
      <c r="O140" s="9" t="s">
        <v>427</v>
      </c>
      <c r="P140" t="s">
        <v>42</v>
      </c>
      <c r="R140" t="s">
        <v>42</v>
      </c>
      <c r="S140" t="s">
        <v>42</v>
      </c>
      <c r="U140" s="9" t="s">
        <v>43</v>
      </c>
      <c r="V140" s="9" t="s">
        <v>626</v>
      </c>
      <c r="W140" s="9" t="s">
        <v>128</v>
      </c>
      <c r="AC140">
        <v>8</v>
      </c>
      <c r="AD140" t="s">
        <v>47</v>
      </c>
      <c r="AE140">
        <v>8230</v>
      </c>
      <c r="AF140">
        <v>8060</v>
      </c>
      <c r="AG140">
        <v>0.82299999999999995</v>
      </c>
      <c r="AH140">
        <v>0.80600000000000005</v>
      </c>
    </row>
    <row r="141" spans="1:34" ht="45.75" thickBot="1">
      <c r="A141">
        <v>151</v>
      </c>
      <c r="B141">
        <v>595</v>
      </c>
      <c r="C141" s="9" t="s">
        <v>636</v>
      </c>
      <c r="D141" s="9" t="s">
        <v>601</v>
      </c>
      <c r="E141" s="9" t="s">
        <v>610</v>
      </c>
      <c r="F141" s="9">
        <v>51.2667</v>
      </c>
      <c r="G141" s="9">
        <v>10.75</v>
      </c>
      <c r="M141" s="67"/>
      <c r="N141" s="66" t="s">
        <v>608</v>
      </c>
      <c r="O141" s="9" t="s">
        <v>443</v>
      </c>
      <c r="P141" t="s">
        <v>42</v>
      </c>
      <c r="R141" t="s">
        <v>41</v>
      </c>
      <c r="S141" t="s">
        <v>42</v>
      </c>
      <c r="U141" s="9" t="s">
        <v>43</v>
      </c>
      <c r="V141" s="9" t="s">
        <v>626</v>
      </c>
      <c r="W141" s="9" t="s">
        <v>128</v>
      </c>
      <c r="AC141">
        <v>8</v>
      </c>
      <c r="AD141" t="s">
        <v>47</v>
      </c>
      <c r="AE141">
        <v>15100</v>
      </c>
      <c r="AF141">
        <v>12100</v>
      </c>
      <c r="AG141">
        <v>1.51</v>
      </c>
      <c r="AH141">
        <v>1.21</v>
      </c>
    </row>
    <row r="142" spans="1:34" ht="45.75" thickBot="1">
      <c r="A142">
        <v>152</v>
      </c>
      <c r="B142">
        <v>596</v>
      </c>
      <c r="C142" s="9" t="s">
        <v>637</v>
      </c>
      <c r="D142" s="9" t="s">
        <v>601</v>
      </c>
      <c r="E142" s="9" t="s">
        <v>610</v>
      </c>
      <c r="F142" s="9">
        <v>51.2667</v>
      </c>
      <c r="G142" s="9">
        <v>10.75</v>
      </c>
      <c r="M142" s="67"/>
      <c r="N142" s="66" t="s">
        <v>469</v>
      </c>
      <c r="O142" s="9" t="s">
        <v>638</v>
      </c>
      <c r="P142" t="s">
        <v>42</v>
      </c>
      <c r="Q142" s="9"/>
      <c r="R142" t="s">
        <v>41</v>
      </c>
      <c r="S142" t="s">
        <v>42</v>
      </c>
      <c r="U142" s="9" t="s">
        <v>43</v>
      </c>
      <c r="V142" s="9" t="s">
        <v>626</v>
      </c>
      <c r="W142" s="9" t="s">
        <v>128</v>
      </c>
      <c r="AC142">
        <v>8</v>
      </c>
      <c r="AD142" t="s">
        <v>47</v>
      </c>
      <c r="AE142">
        <v>74000</v>
      </c>
      <c r="AF142">
        <v>65000</v>
      </c>
      <c r="AG142">
        <v>7.4</v>
      </c>
      <c r="AH142">
        <v>6.5</v>
      </c>
    </row>
    <row r="143" spans="1:34" ht="45">
      <c r="A143" s="9">
        <v>153</v>
      </c>
      <c r="B143">
        <v>597</v>
      </c>
      <c r="C143" s="9" t="s">
        <v>639</v>
      </c>
      <c r="D143" s="9" t="s">
        <v>640</v>
      </c>
      <c r="E143" s="9" t="s">
        <v>641</v>
      </c>
      <c r="F143" s="9">
        <v>46.85</v>
      </c>
      <c r="G143" s="9">
        <v>8.2332999999999998</v>
      </c>
      <c r="H143" s="9" t="s">
        <v>39</v>
      </c>
      <c r="I143" s="9"/>
      <c r="J143" s="70">
        <v>8.0231666564899999</v>
      </c>
      <c r="K143" s="9">
        <v>1213</v>
      </c>
      <c r="L143" s="9"/>
      <c r="M143" s="9"/>
      <c r="N143" s="9"/>
      <c r="O143" s="9" t="s">
        <v>40</v>
      </c>
      <c r="P143" s="9" t="s">
        <v>642</v>
      </c>
      <c r="Q143" s="9"/>
      <c r="R143" s="9" t="s">
        <v>642</v>
      </c>
      <c r="S143" s="9" t="s">
        <v>41</v>
      </c>
      <c r="U143" s="9" t="s">
        <v>55</v>
      </c>
      <c r="V143" s="9" t="s">
        <v>208</v>
      </c>
      <c r="W143" s="9" t="s">
        <v>128</v>
      </c>
      <c r="AC143">
        <v>4</v>
      </c>
      <c r="AD143" t="s">
        <v>47</v>
      </c>
      <c r="AE143">
        <v>6080</v>
      </c>
      <c r="AF143">
        <v>6400</v>
      </c>
    </row>
    <row r="144" spans="1:34" ht="45">
      <c r="A144" s="9">
        <v>153</v>
      </c>
      <c r="B144">
        <v>598</v>
      </c>
      <c r="C144" s="9" t="s">
        <v>639</v>
      </c>
      <c r="D144" s="9" t="s">
        <v>640</v>
      </c>
      <c r="E144" s="9" t="s">
        <v>641</v>
      </c>
      <c r="F144" s="9">
        <v>46.85</v>
      </c>
      <c r="G144" s="9">
        <v>8.2332999999999998</v>
      </c>
      <c r="H144" s="9" t="s">
        <v>98</v>
      </c>
      <c r="I144" s="9"/>
      <c r="J144" s="70">
        <v>8.0231666564899999</v>
      </c>
      <c r="K144" s="9">
        <v>1213</v>
      </c>
      <c r="L144" s="9"/>
      <c r="M144" s="9"/>
      <c r="N144" s="9"/>
      <c r="O144" s="9" t="s">
        <v>40</v>
      </c>
      <c r="P144" s="9" t="s">
        <v>642</v>
      </c>
      <c r="Q144" s="9"/>
      <c r="R144" s="9" t="s">
        <v>642</v>
      </c>
      <c r="S144" s="9" t="s">
        <v>41</v>
      </c>
      <c r="U144" s="9" t="s">
        <v>55</v>
      </c>
      <c r="V144" s="9" t="s">
        <v>208</v>
      </c>
      <c r="W144" s="9" t="s">
        <v>128</v>
      </c>
      <c r="AC144">
        <v>4</v>
      </c>
      <c r="AD144" t="s">
        <v>47</v>
      </c>
      <c r="AE144">
        <v>6400</v>
      </c>
      <c r="AF144">
        <v>6400</v>
      </c>
    </row>
    <row r="145" spans="1:32" ht="45">
      <c r="A145" s="9">
        <v>153</v>
      </c>
      <c r="B145">
        <v>599</v>
      </c>
      <c r="C145" s="9" t="s">
        <v>639</v>
      </c>
      <c r="D145" s="9" t="s">
        <v>640</v>
      </c>
      <c r="E145" s="9" t="s">
        <v>641</v>
      </c>
      <c r="F145" s="9">
        <v>46.85</v>
      </c>
      <c r="G145" s="9">
        <v>8.2332999999999998</v>
      </c>
      <c r="H145" s="9" t="s">
        <v>243</v>
      </c>
      <c r="I145" s="9"/>
      <c r="J145" s="70">
        <v>8.0231666564899999</v>
      </c>
      <c r="K145" s="9">
        <v>1213</v>
      </c>
      <c r="L145" s="9"/>
      <c r="M145" s="9"/>
      <c r="N145" s="9"/>
      <c r="O145" s="9" t="s">
        <v>40</v>
      </c>
      <c r="P145" s="9" t="s">
        <v>642</v>
      </c>
      <c r="Q145" s="9"/>
      <c r="R145" s="9" t="s">
        <v>642</v>
      </c>
      <c r="S145" s="9" t="s">
        <v>41</v>
      </c>
      <c r="U145" s="9" t="s">
        <v>55</v>
      </c>
      <c r="V145" s="9" t="s">
        <v>208</v>
      </c>
      <c r="W145" s="9" t="s">
        <v>128</v>
      </c>
      <c r="AC145">
        <v>4</v>
      </c>
      <c r="AD145" t="s">
        <v>47</v>
      </c>
      <c r="AE145">
        <v>5312</v>
      </c>
      <c r="AF145">
        <v>6400</v>
      </c>
    </row>
    <row r="146" spans="1:32" ht="45">
      <c r="A146" s="9">
        <v>153</v>
      </c>
      <c r="B146">
        <v>600</v>
      </c>
      <c r="C146" s="9" t="s">
        <v>639</v>
      </c>
      <c r="D146" s="9" t="s">
        <v>640</v>
      </c>
      <c r="E146" s="9" t="s">
        <v>641</v>
      </c>
      <c r="F146" s="9">
        <v>46.85</v>
      </c>
      <c r="G146" s="9">
        <v>8.2332999999999998</v>
      </c>
      <c r="H146" s="9" t="s">
        <v>90</v>
      </c>
      <c r="I146" s="9"/>
      <c r="J146" s="70">
        <v>8.0231666564899999</v>
      </c>
      <c r="K146" s="9">
        <v>1213</v>
      </c>
      <c r="L146" s="9"/>
      <c r="M146" s="9"/>
      <c r="N146" s="9"/>
      <c r="O146" s="9" t="s">
        <v>40</v>
      </c>
      <c r="P146" s="9" t="s">
        <v>642</v>
      </c>
      <c r="Q146" s="9"/>
      <c r="R146" s="9" t="s">
        <v>642</v>
      </c>
      <c r="S146" s="9" t="s">
        <v>41</v>
      </c>
      <c r="U146" s="9" t="s">
        <v>55</v>
      </c>
      <c r="V146" s="9" t="s">
        <v>208</v>
      </c>
      <c r="W146" s="9" t="s">
        <v>128</v>
      </c>
      <c r="AC146">
        <v>4</v>
      </c>
      <c r="AD146" t="s">
        <v>47</v>
      </c>
      <c r="AE146">
        <v>8960</v>
      </c>
      <c r="AF146">
        <v>6400</v>
      </c>
    </row>
    <row r="147" spans="1:32" ht="45">
      <c r="A147" s="9">
        <v>153</v>
      </c>
      <c r="B147">
        <v>601</v>
      </c>
      <c r="C147" s="9" t="s">
        <v>639</v>
      </c>
      <c r="D147" s="9" t="s">
        <v>640</v>
      </c>
      <c r="E147" s="9" t="s">
        <v>641</v>
      </c>
      <c r="F147" s="9">
        <v>46.85</v>
      </c>
      <c r="G147" s="9">
        <v>8.2332999999999998</v>
      </c>
      <c r="H147" s="9" t="s">
        <v>109</v>
      </c>
      <c r="I147" s="9"/>
      <c r="J147" s="70">
        <v>8.0231666564899999</v>
      </c>
      <c r="K147" s="9">
        <v>1213</v>
      </c>
      <c r="L147" s="9"/>
      <c r="M147" s="9"/>
      <c r="N147" s="9"/>
      <c r="O147" s="9" t="s">
        <v>40</v>
      </c>
      <c r="P147" s="9" t="s">
        <v>642</v>
      </c>
      <c r="Q147" s="9"/>
      <c r="R147" s="9" t="s">
        <v>642</v>
      </c>
      <c r="S147" s="9" t="s">
        <v>41</v>
      </c>
      <c r="U147" s="9" t="s">
        <v>55</v>
      </c>
      <c r="V147" s="9" t="s">
        <v>208</v>
      </c>
      <c r="W147" s="9" t="s">
        <v>128</v>
      </c>
      <c r="AC147">
        <v>4</v>
      </c>
      <c r="AD147" t="s">
        <v>47</v>
      </c>
      <c r="AE147">
        <v>6336</v>
      </c>
      <c r="AF147">
        <v>6400</v>
      </c>
    </row>
    <row r="148" spans="1:32" ht="45">
      <c r="A148" s="9">
        <v>153</v>
      </c>
      <c r="B148">
        <v>602</v>
      </c>
      <c r="C148" s="9" t="s">
        <v>639</v>
      </c>
      <c r="D148" s="9" t="s">
        <v>640</v>
      </c>
      <c r="E148" s="9" t="s">
        <v>641</v>
      </c>
      <c r="F148" s="9">
        <v>46.85</v>
      </c>
      <c r="G148" s="9">
        <v>8.2332999999999998</v>
      </c>
      <c r="H148" s="9" t="s">
        <v>97</v>
      </c>
      <c r="I148" s="9"/>
      <c r="J148" s="70">
        <v>8.0231666564899999</v>
      </c>
      <c r="K148" s="9">
        <v>1213</v>
      </c>
      <c r="L148" s="9"/>
      <c r="M148" s="9"/>
      <c r="N148" s="9"/>
      <c r="O148" s="9" t="s">
        <v>40</v>
      </c>
      <c r="P148" s="9" t="s">
        <v>642</v>
      </c>
      <c r="Q148" s="9"/>
      <c r="R148" s="9" t="s">
        <v>642</v>
      </c>
      <c r="S148" s="9" t="s">
        <v>41</v>
      </c>
      <c r="U148" s="9" t="s">
        <v>55</v>
      </c>
      <c r="V148" s="9" t="s">
        <v>208</v>
      </c>
      <c r="W148" s="9" t="s">
        <v>128</v>
      </c>
      <c r="AC148">
        <v>4</v>
      </c>
      <c r="AD148" t="s">
        <v>47</v>
      </c>
      <c r="AE148">
        <v>6272</v>
      </c>
      <c r="AF148">
        <v>6400</v>
      </c>
    </row>
    <row r="149" spans="1:32" ht="45">
      <c r="A149" s="9">
        <v>153</v>
      </c>
      <c r="B149">
        <v>603</v>
      </c>
      <c r="C149" s="9" t="s">
        <v>639</v>
      </c>
      <c r="D149" s="9" t="s">
        <v>640</v>
      </c>
      <c r="E149" s="9" t="s">
        <v>641</v>
      </c>
      <c r="F149" s="9">
        <v>46.85</v>
      </c>
      <c r="G149" s="9">
        <v>8.2332999999999998</v>
      </c>
      <c r="H149" s="9" t="s">
        <v>643</v>
      </c>
      <c r="I149" s="9"/>
      <c r="J149" s="70">
        <v>8.0231666564899999</v>
      </c>
      <c r="K149" s="9">
        <v>1213</v>
      </c>
      <c r="L149" s="9"/>
      <c r="M149" s="9"/>
      <c r="N149" s="9"/>
      <c r="O149" s="9" t="s">
        <v>40</v>
      </c>
      <c r="P149" s="9" t="s">
        <v>642</v>
      </c>
      <c r="Q149" s="9"/>
      <c r="R149" s="9" t="s">
        <v>642</v>
      </c>
      <c r="S149" s="9" t="s">
        <v>41</v>
      </c>
      <c r="U149" s="9" t="s">
        <v>55</v>
      </c>
      <c r="V149" s="9" t="s">
        <v>208</v>
      </c>
      <c r="W149" s="9" t="s">
        <v>128</v>
      </c>
      <c r="AC149">
        <v>4</v>
      </c>
      <c r="AD149" t="s">
        <v>47</v>
      </c>
      <c r="AE149">
        <v>6016</v>
      </c>
      <c r="AF149">
        <v>6400</v>
      </c>
    </row>
    <row r="150" spans="1:32" ht="45">
      <c r="A150" s="9">
        <v>153</v>
      </c>
      <c r="B150">
        <v>604</v>
      </c>
      <c r="C150" s="9" t="s">
        <v>639</v>
      </c>
      <c r="D150" s="9" t="s">
        <v>640</v>
      </c>
      <c r="E150" s="9" t="s">
        <v>641</v>
      </c>
      <c r="F150" s="9">
        <v>46.85</v>
      </c>
      <c r="G150" s="9">
        <v>8.2332999999999998</v>
      </c>
      <c r="H150" s="9" t="s">
        <v>644</v>
      </c>
      <c r="I150" s="9"/>
      <c r="J150" s="70">
        <v>8.0231666564899999</v>
      </c>
      <c r="K150" s="9">
        <v>1213</v>
      </c>
      <c r="L150" s="9"/>
      <c r="M150" s="9"/>
      <c r="N150" s="9"/>
      <c r="O150" s="9" t="s">
        <v>54</v>
      </c>
      <c r="P150" s="9" t="s">
        <v>642</v>
      </c>
      <c r="Q150" s="9"/>
      <c r="R150" s="9" t="s">
        <v>642</v>
      </c>
      <c r="S150" s="9" t="s">
        <v>41</v>
      </c>
      <c r="U150" s="9" t="s">
        <v>55</v>
      </c>
      <c r="V150" s="9" t="s">
        <v>208</v>
      </c>
      <c r="W150" s="9" t="s">
        <v>128</v>
      </c>
      <c r="AC150">
        <v>4</v>
      </c>
      <c r="AD150" t="s">
        <v>47</v>
      </c>
      <c r="AE150">
        <v>13770</v>
      </c>
      <c r="AF150">
        <v>16200</v>
      </c>
    </row>
    <row r="151" spans="1:32" ht="45">
      <c r="A151" s="9">
        <v>153</v>
      </c>
      <c r="B151">
        <v>605</v>
      </c>
      <c r="C151" s="9" t="s">
        <v>639</v>
      </c>
      <c r="D151" s="9" t="s">
        <v>640</v>
      </c>
      <c r="E151" s="9" t="s">
        <v>641</v>
      </c>
      <c r="F151" s="9">
        <v>46.85</v>
      </c>
      <c r="G151" s="9">
        <v>8.2332999999999998</v>
      </c>
      <c r="H151" s="9" t="s">
        <v>120</v>
      </c>
      <c r="I151" s="9"/>
      <c r="J151" s="70">
        <v>8.0231666564899999</v>
      </c>
      <c r="K151" s="9">
        <v>1213</v>
      </c>
      <c r="L151" s="9"/>
      <c r="M151" s="9"/>
      <c r="N151" s="9"/>
      <c r="O151" s="9" t="s">
        <v>54</v>
      </c>
      <c r="P151" s="9" t="s">
        <v>642</v>
      </c>
      <c r="Q151" s="9"/>
      <c r="R151" s="9" t="s">
        <v>642</v>
      </c>
      <c r="S151" s="9" t="s">
        <v>41</v>
      </c>
      <c r="U151" s="9" t="s">
        <v>55</v>
      </c>
      <c r="V151" s="9" t="s">
        <v>208</v>
      </c>
      <c r="W151" s="9" t="s">
        <v>128</v>
      </c>
      <c r="AC151">
        <v>4</v>
      </c>
      <c r="AD151" t="s">
        <v>47</v>
      </c>
      <c r="AE151">
        <v>14742</v>
      </c>
      <c r="AF151">
        <v>16200</v>
      </c>
    </row>
    <row r="152" spans="1:32" ht="45">
      <c r="A152" s="9">
        <v>153</v>
      </c>
      <c r="B152">
        <v>606</v>
      </c>
      <c r="C152" s="9" t="s">
        <v>639</v>
      </c>
      <c r="D152" s="9" t="s">
        <v>640</v>
      </c>
      <c r="E152" s="9" t="s">
        <v>641</v>
      </c>
      <c r="F152" s="9">
        <v>46.85</v>
      </c>
      <c r="G152" s="9">
        <v>8.2332999999999998</v>
      </c>
      <c r="H152" s="9" t="s">
        <v>80</v>
      </c>
      <c r="I152" s="9"/>
      <c r="J152" s="70">
        <v>8.0231666564899999</v>
      </c>
      <c r="K152" s="9">
        <v>1213</v>
      </c>
      <c r="L152" s="9"/>
      <c r="M152" s="9"/>
      <c r="N152" s="9"/>
      <c r="O152" s="9" t="s">
        <v>54</v>
      </c>
      <c r="P152" s="9" t="s">
        <v>642</v>
      </c>
      <c r="Q152" s="9"/>
      <c r="R152" s="9" t="s">
        <v>642</v>
      </c>
      <c r="S152" s="9" t="s">
        <v>41</v>
      </c>
      <c r="U152" s="9" t="s">
        <v>55</v>
      </c>
      <c r="V152" s="9" t="s">
        <v>208</v>
      </c>
      <c r="W152" s="9" t="s">
        <v>128</v>
      </c>
      <c r="AC152">
        <v>4</v>
      </c>
      <c r="AD152" t="s">
        <v>47</v>
      </c>
      <c r="AE152">
        <v>13446</v>
      </c>
      <c r="AF152">
        <v>16200</v>
      </c>
    </row>
    <row r="153" spans="1:32" ht="45">
      <c r="A153" s="9">
        <v>153</v>
      </c>
      <c r="B153">
        <v>607</v>
      </c>
      <c r="C153" s="9" t="s">
        <v>639</v>
      </c>
      <c r="D153" s="9" t="s">
        <v>640</v>
      </c>
      <c r="E153" s="9" t="s">
        <v>641</v>
      </c>
      <c r="F153" s="9">
        <v>46.85</v>
      </c>
      <c r="G153" s="9">
        <v>8.2332999999999998</v>
      </c>
      <c r="H153" s="9" t="s">
        <v>81</v>
      </c>
      <c r="I153" s="9"/>
      <c r="J153" s="70">
        <v>8.0231666564899999</v>
      </c>
      <c r="K153" s="9">
        <v>1213</v>
      </c>
      <c r="L153" s="9"/>
      <c r="M153" s="9"/>
      <c r="N153" s="9"/>
      <c r="O153" s="9" t="s">
        <v>54</v>
      </c>
      <c r="P153" s="9" t="s">
        <v>642</v>
      </c>
      <c r="Q153" s="9"/>
      <c r="R153" s="9" t="s">
        <v>642</v>
      </c>
      <c r="S153" s="9" t="s">
        <v>41</v>
      </c>
      <c r="U153" s="9" t="s">
        <v>55</v>
      </c>
      <c r="V153" s="9" t="s">
        <v>208</v>
      </c>
      <c r="W153" s="9" t="s">
        <v>128</v>
      </c>
      <c r="AC153">
        <v>4</v>
      </c>
      <c r="AD153" t="s">
        <v>47</v>
      </c>
      <c r="AE153">
        <v>15714</v>
      </c>
      <c r="AF153">
        <v>16200</v>
      </c>
    </row>
    <row r="154" spans="1:32" ht="45">
      <c r="A154" s="9">
        <v>154</v>
      </c>
      <c r="B154">
        <v>608</v>
      </c>
      <c r="C154" s="9" t="s">
        <v>645</v>
      </c>
      <c r="D154" s="9" t="s">
        <v>646</v>
      </c>
      <c r="E154" s="9" t="s">
        <v>647</v>
      </c>
      <c r="F154" s="9">
        <v>51.17</v>
      </c>
      <c r="G154" s="9">
        <v>0.93</v>
      </c>
      <c r="H154" s="9" t="s">
        <v>648</v>
      </c>
      <c r="J154" s="70">
        <v>9.8626890182500002</v>
      </c>
      <c r="K154" s="9">
        <v>684</v>
      </c>
      <c r="L154" s="9"/>
      <c r="M154" s="9"/>
      <c r="N154" s="9"/>
      <c r="O154" s="9" t="s">
        <v>54</v>
      </c>
      <c r="P154" s="9" t="s">
        <v>642</v>
      </c>
      <c r="R154" s="9" t="s">
        <v>642</v>
      </c>
      <c r="U154" s="9" t="s">
        <v>55</v>
      </c>
      <c r="V154" s="9" t="s">
        <v>208</v>
      </c>
      <c r="W154" s="9" t="s">
        <v>128</v>
      </c>
      <c r="AC154">
        <v>4</v>
      </c>
      <c r="AD154" t="s">
        <v>47</v>
      </c>
      <c r="AE154">
        <v>7400</v>
      </c>
      <c r="AF154">
        <v>8200</v>
      </c>
    </row>
    <row r="155" spans="1:32" ht="45">
      <c r="A155" s="9">
        <v>154</v>
      </c>
      <c r="B155">
        <v>609</v>
      </c>
      <c r="C155" s="9" t="s">
        <v>645</v>
      </c>
      <c r="D155" s="9" t="s">
        <v>646</v>
      </c>
      <c r="E155" s="9" t="s">
        <v>647</v>
      </c>
      <c r="F155" s="9">
        <v>51.17</v>
      </c>
      <c r="G155" s="9">
        <v>0.93</v>
      </c>
      <c r="H155" s="9" t="s">
        <v>648</v>
      </c>
      <c r="J155" s="70">
        <v>9.8626890182500002</v>
      </c>
      <c r="K155" s="9">
        <v>684</v>
      </c>
      <c r="O155" s="9" t="s">
        <v>54</v>
      </c>
      <c r="P155" s="9" t="s">
        <v>642</v>
      </c>
      <c r="R155" s="9" t="s">
        <v>642</v>
      </c>
      <c r="U155" s="9" t="s">
        <v>55</v>
      </c>
      <c r="V155" s="9" t="s">
        <v>208</v>
      </c>
      <c r="W155" s="9" t="s">
        <v>128</v>
      </c>
      <c r="AC155">
        <v>4</v>
      </c>
      <c r="AD155" t="s">
        <v>47</v>
      </c>
      <c r="AE155">
        <v>6900</v>
      </c>
      <c r="AF155">
        <v>7500</v>
      </c>
    </row>
    <row r="156" spans="1:32" ht="45">
      <c r="A156" s="9">
        <v>155</v>
      </c>
      <c r="B156">
        <v>610</v>
      </c>
      <c r="C156" s="9" t="s">
        <v>649</v>
      </c>
      <c r="D156" s="9" t="s">
        <v>650</v>
      </c>
      <c r="E156" s="9" t="s">
        <v>651</v>
      </c>
      <c r="F156" s="9">
        <v>38.58</v>
      </c>
      <c r="G156" s="9">
        <v>21.42</v>
      </c>
      <c r="H156" s="9" t="s">
        <v>648</v>
      </c>
      <c r="I156" s="9"/>
      <c r="J156" s="70">
        <v>15.9347906113</v>
      </c>
      <c r="K156" s="9">
        <v>823</v>
      </c>
      <c r="O156" s="9" t="s">
        <v>54</v>
      </c>
      <c r="R156" s="9" t="s">
        <v>652</v>
      </c>
      <c r="U156" s="9" t="s">
        <v>55</v>
      </c>
      <c r="V156" s="9" t="s">
        <v>208</v>
      </c>
      <c r="W156" s="9" t="s">
        <v>128</v>
      </c>
      <c r="AC156">
        <v>4</v>
      </c>
      <c r="AD156" t="s">
        <v>47</v>
      </c>
      <c r="AE156">
        <v>13200</v>
      </c>
      <c r="AF156">
        <v>11150</v>
      </c>
    </row>
    <row r="157" spans="1:32" ht="45">
      <c r="A157" s="9">
        <v>155</v>
      </c>
      <c r="B157">
        <v>611</v>
      </c>
      <c r="C157" s="9" t="s">
        <v>649</v>
      </c>
      <c r="D157" s="9" t="s">
        <v>650</v>
      </c>
      <c r="E157" s="9" t="s">
        <v>651</v>
      </c>
      <c r="F157" s="9">
        <v>38.58</v>
      </c>
      <c r="G157" s="9">
        <v>21.42</v>
      </c>
      <c r="H157" s="9" t="s">
        <v>648</v>
      </c>
      <c r="I157" s="9"/>
      <c r="J157" s="70">
        <v>15.9347906113</v>
      </c>
      <c r="K157" s="9">
        <v>823</v>
      </c>
      <c r="O157" s="9" t="s">
        <v>54</v>
      </c>
      <c r="R157" s="9" t="s">
        <v>652</v>
      </c>
      <c r="U157" s="9" t="s">
        <v>55</v>
      </c>
      <c r="V157" s="9" t="s">
        <v>208</v>
      </c>
      <c r="W157" s="9" t="s">
        <v>128</v>
      </c>
      <c r="AC157">
        <v>4</v>
      </c>
      <c r="AD157" t="s">
        <v>47</v>
      </c>
      <c r="AE157">
        <v>12510</v>
      </c>
      <c r="AF157">
        <v>10530</v>
      </c>
    </row>
    <row r="158" spans="1:32" ht="45">
      <c r="A158" s="9">
        <v>155</v>
      </c>
      <c r="B158">
        <v>612</v>
      </c>
      <c r="C158" s="9" t="s">
        <v>649</v>
      </c>
      <c r="D158" s="9" t="s">
        <v>650</v>
      </c>
      <c r="E158" s="9" t="s">
        <v>651</v>
      </c>
      <c r="F158" s="9">
        <v>38.58</v>
      </c>
      <c r="G158" s="9">
        <v>21.42</v>
      </c>
      <c r="H158" s="9" t="s">
        <v>648</v>
      </c>
      <c r="I158" s="9"/>
      <c r="J158" s="70">
        <v>15.9347906113</v>
      </c>
      <c r="K158" s="9">
        <v>823</v>
      </c>
      <c r="O158" s="9" t="s">
        <v>54</v>
      </c>
      <c r="R158" s="9" t="s">
        <v>652</v>
      </c>
      <c r="U158" s="9" t="s">
        <v>55</v>
      </c>
      <c r="V158" s="9" t="s">
        <v>208</v>
      </c>
      <c r="W158" s="9" t="s">
        <v>128</v>
      </c>
      <c r="AC158">
        <v>4</v>
      </c>
      <c r="AD158" t="s">
        <v>47</v>
      </c>
      <c r="AE158">
        <v>11220</v>
      </c>
      <c r="AF158">
        <v>9870</v>
      </c>
    </row>
    <row r="159" spans="1:32" ht="45">
      <c r="A159" s="9">
        <v>155</v>
      </c>
      <c r="B159">
        <v>613</v>
      </c>
      <c r="C159" s="9" t="s">
        <v>649</v>
      </c>
      <c r="D159" s="9" t="s">
        <v>650</v>
      </c>
      <c r="E159" s="9" t="s">
        <v>651</v>
      </c>
      <c r="F159" s="9">
        <v>38.58</v>
      </c>
      <c r="G159" s="9">
        <v>21.42</v>
      </c>
      <c r="H159" s="9" t="s">
        <v>39</v>
      </c>
      <c r="I159" s="9"/>
      <c r="J159" s="70">
        <v>15.9347906113</v>
      </c>
      <c r="K159" s="9">
        <v>823</v>
      </c>
      <c r="O159" s="9" t="s">
        <v>54</v>
      </c>
      <c r="R159" s="9" t="s">
        <v>652</v>
      </c>
      <c r="U159" s="9" t="s">
        <v>55</v>
      </c>
      <c r="V159" s="9" t="s">
        <v>208</v>
      </c>
      <c r="W159" s="9" t="s">
        <v>128</v>
      </c>
      <c r="AC159">
        <v>4</v>
      </c>
      <c r="AD159" t="s">
        <v>47</v>
      </c>
      <c r="AE159">
        <v>13550</v>
      </c>
      <c r="AF159">
        <v>10950</v>
      </c>
    </row>
    <row r="160" spans="1:32" ht="45">
      <c r="A160" s="9">
        <v>155</v>
      </c>
      <c r="B160">
        <v>614</v>
      </c>
      <c r="C160" s="9" t="s">
        <v>649</v>
      </c>
      <c r="D160" s="9" t="s">
        <v>650</v>
      </c>
      <c r="E160" s="9" t="s">
        <v>651</v>
      </c>
      <c r="F160" s="9">
        <v>38.58</v>
      </c>
      <c r="G160" s="9">
        <v>21.42</v>
      </c>
      <c r="H160" s="9" t="s">
        <v>39</v>
      </c>
      <c r="I160" s="9"/>
      <c r="J160" s="70">
        <v>15.9347906113</v>
      </c>
      <c r="K160" s="9">
        <v>823</v>
      </c>
      <c r="O160" s="9" t="s">
        <v>54</v>
      </c>
      <c r="R160" s="9" t="s">
        <v>652</v>
      </c>
      <c r="U160" s="9" t="s">
        <v>55</v>
      </c>
      <c r="V160" s="9" t="s">
        <v>208</v>
      </c>
      <c r="W160" s="9" t="s">
        <v>128</v>
      </c>
      <c r="AC160">
        <v>4</v>
      </c>
      <c r="AD160" t="s">
        <v>47</v>
      </c>
      <c r="AE160">
        <v>11850</v>
      </c>
      <c r="AF160">
        <v>10050</v>
      </c>
    </row>
    <row r="161" spans="1:32" ht="45">
      <c r="A161" s="9">
        <v>155</v>
      </c>
      <c r="B161">
        <v>615</v>
      </c>
      <c r="C161" s="9" t="s">
        <v>649</v>
      </c>
      <c r="D161" s="9" t="s">
        <v>650</v>
      </c>
      <c r="E161" s="9" t="s">
        <v>651</v>
      </c>
      <c r="F161" s="9">
        <v>38.58</v>
      </c>
      <c r="G161" s="9">
        <v>21.42</v>
      </c>
      <c r="H161" s="9" t="s">
        <v>39</v>
      </c>
      <c r="I161" s="9"/>
      <c r="J161" s="70">
        <v>15.9347906113</v>
      </c>
      <c r="K161" s="9">
        <v>823</v>
      </c>
      <c r="O161" s="9" t="s">
        <v>54</v>
      </c>
      <c r="R161" s="9" t="s">
        <v>652</v>
      </c>
      <c r="U161" s="9" t="s">
        <v>55</v>
      </c>
      <c r="V161" s="9" t="s">
        <v>208</v>
      </c>
      <c r="W161" s="9" t="s">
        <v>128</v>
      </c>
      <c r="AC161">
        <v>4</v>
      </c>
      <c r="AD161" t="s">
        <v>47</v>
      </c>
      <c r="AE161">
        <v>11050</v>
      </c>
      <c r="AF161">
        <v>9760</v>
      </c>
    </row>
    <row r="162" spans="1:32" ht="45">
      <c r="A162" s="9">
        <v>155</v>
      </c>
      <c r="B162">
        <v>616</v>
      </c>
      <c r="C162" s="9" t="s">
        <v>653</v>
      </c>
      <c r="D162" s="9" t="s">
        <v>650</v>
      </c>
      <c r="E162" s="9" t="s">
        <v>651</v>
      </c>
      <c r="F162" s="9">
        <v>38.58</v>
      </c>
      <c r="G162" s="9">
        <v>21.42</v>
      </c>
      <c r="H162" s="9" t="s">
        <v>648</v>
      </c>
      <c r="I162" s="9"/>
      <c r="J162" s="70">
        <v>15.9347906113</v>
      </c>
      <c r="K162" s="9">
        <v>823</v>
      </c>
      <c r="O162" s="9" t="s">
        <v>54</v>
      </c>
      <c r="P162" s="9" t="s">
        <v>642</v>
      </c>
      <c r="R162" s="9" t="s">
        <v>642</v>
      </c>
      <c r="U162" s="9" t="s">
        <v>55</v>
      </c>
      <c r="V162" s="9" t="s">
        <v>208</v>
      </c>
      <c r="W162" s="9" t="s">
        <v>128</v>
      </c>
      <c r="AC162">
        <v>3</v>
      </c>
      <c r="AD162" t="s">
        <v>47</v>
      </c>
      <c r="AE162">
        <v>11500</v>
      </c>
      <c r="AF162">
        <v>13250</v>
      </c>
    </row>
    <row r="163" spans="1:32" ht="45">
      <c r="A163" s="9">
        <v>155</v>
      </c>
      <c r="B163">
        <v>617</v>
      </c>
      <c r="C163" s="9" t="s">
        <v>653</v>
      </c>
      <c r="D163" s="9" t="s">
        <v>650</v>
      </c>
      <c r="E163" s="9" t="s">
        <v>651</v>
      </c>
      <c r="F163" s="9">
        <v>38.58</v>
      </c>
      <c r="G163" s="9">
        <v>21.42</v>
      </c>
      <c r="H163" s="9" t="s">
        <v>39</v>
      </c>
      <c r="I163" s="9"/>
      <c r="J163" s="70">
        <v>15.9347906113</v>
      </c>
      <c r="K163" s="9">
        <v>823</v>
      </c>
      <c r="O163" s="9" t="s">
        <v>54</v>
      </c>
      <c r="P163" s="9" t="s">
        <v>642</v>
      </c>
      <c r="R163" s="9" t="s">
        <v>652</v>
      </c>
      <c r="U163" s="9" t="s">
        <v>55</v>
      </c>
      <c r="V163" s="9" t="s">
        <v>208</v>
      </c>
      <c r="W163" s="9" t="s">
        <v>128</v>
      </c>
      <c r="AC163">
        <v>3</v>
      </c>
      <c r="AD163" t="s">
        <v>47</v>
      </c>
      <c r="AE163">
        <v>10980</v>
      </c>
      <c r="AF163">
        <v>14230</v>
      </c>
    </row>
    <row r="164" spans="1:32" ht="45">
      <c r="A164" s="9">
        <v>156</v>
      </c>
      <c r="B164">
        <v>618</v>
      </c>
      <c r="C164" s="9" t="s">
        <v>654</v>
      </c>
      <c r="D164" s="9" t="s">
        <v>655</v>
      </c>
      <c r="E164" s="9" t="s">
        <v>656</v>
      </c>
      <c r="F164" s="9">
        <v>50.62</v>
      </c>
      <c r="G164" s="9">
        <v>3.57</v>
      </c>
      <c r="H164" s="9" t="s">
        <v>648</v>
      </c>
      <c r="I164" s="9"/>
      <c r="J164" s="70">
        <v>10.1162080765</v>
      </c>
      <c r="K164" s="9">
        <v>766</v>
      </c>
      <c r="O164" s="9" t="s">
        <v>40</v>
      </c>
      <c r="P164" s="9" t="s">
        <v>642</v>
      </c>
      <c r="R164" s="9" t="s">
        <v>642</v>
      </c>
      <c r="U164" s="9" t="s">
        <v>55</v>
      </c>
      <c r="V164" s="9" t="s">
        <v>208</v>
      </c>
      <c r="W164" s="9" t="s">
        <v>128</v>
      </c>
      <c r="AC164">
        <v>1</v>
      </c>
      <c r="AD164" t="s">
        <v>47</v>
      </c>
      <c r="AE164">
        <v>8400</v>
      </c>
      <c r="AF164">
        <v>7700</v>
      </c>
    </row>
    <row r="165" spans="1:32" ht="45">
      <c r="A165" s="9">
        <v>156</v>
      </c>
      <c r="B165">
        <v>619</v>
      </c>
      <c r="C165" s="9" t="s">
        <v>654</v>
      </c>
      <c r="D165" s="9" t="s">
        <v>655</v>
      </c>
      <c r="E165" s="9" t="s">
        <v>656</v>
      </c>
      <c r="F165" s="9">
        <v>50.62</v>
      </c>
      <c r="G165" s="9">
        <v>3.57</v>
      </c>
      <c r="H165" s="9" t="s">
        <v>39</v>
      </c>
      <c r="J165" s="70">
        <v>10.1162080765</v>
      </c>
      <c r="K165" s="9">
        <v>766</v>
      </c>
      <c r="O165" s="9" t="s">
        <v>54</v>
      </c>
      <c r="P165" s="9" t="s">
        <v>642</v>
      </c>
      <c r="R165" s="9" t="s">
        <v>642</v>
      </c>
      <c r="U165" s="9" t="s">
        <v>55</v>
      </c>
      <c r="V165" s="9" t="s">
        <v>208</v>
      </c>
      <c r="W165" s="9" t="s">
        <v>128</v>
      </c>
      <c r="AC165">
        <v>1</v>
      </c>
      <c r="AD165" t="s">
        <v>47</v>
      </c>
      <c r="AE165">
        <v>13300</v>
      </c>
      <c r="AF165">
        <v>11800</v>
      </c>
    </row>
    <row r="166" spans="1:32" ht="45">
      <c r="A166" s="9">
        <v>157</v>
      </c>
      <c r="B166">
        <v>620</v>
      </c>
      <c r="C166" s="9" t="s">
        <v>657</v>
      </c>
      <c r="D166" s="9" t="s">
        <v>658</v>
      </c>
      <c r="E166" s="9" t="s">
        <v>659</v>
      </c>
      <c r="F166" s="9">
        <v>48.73</v>
      </c>
      <c r="G166" s="9">
        <v>8.93</v>
      </c>
      <c r="H166" s="9" t="s">
        <v>53</v>
      </c>
      <c r="J166" s="70">
        <v>8.7048540115400002</v>
      </c>
      <c r="K166" s="9">
        <v>789</v>
      </c>
      <c r="O166" s="9" t="s">
        <v>40</v>
      </c>
      <c r="P166" s="9" t="s">
        <v>652</v>
      </c>
      <c r="R166" s="9" t="s">
        <v>642</v>
      </c>
      <c r="U166" s="9" t="s">
        <v>55</v>
      </c>
      <c r="V166" s="9" t="s">
        <v>208</v>
      </c>
      <c r="W166" s="9" t="s">
        <v>128</v>
      </c>
      <c r="AC166">
        <v>4</v>
      </c>
      <c r="AD166" t="s">
        <v>47</v>
      </c>
      <c r="AE166">
        <v>3877</v>
      </c>
      <c r="AF166">
        <v>4821</v>
      </c>
    </row>
    <row r="167" spans="1:32" ht="45">
      <c r="A167" s="9">
        <v>157</v>
      </c>
      <c r="B167">
        <v>621</v>
      </c>
      <c r="C167" s="9" t="s">
        <v>657</v>
      </c>
      <c r="D167" s="9" t="s">
        <v>658</v>
      </c>
      <c r="E167" s="9" t="s">
        <v>659</v>
      </c>
      <c r="F167" s="9">
        <v>48.73</v>
      </c>
      <c r="G167" s="9">
        <v>8.93</v>
      </c>
      <c r="H167" s="9" t="s">
        <v>53</v>
      </c>
      <c r="J167" s="70">
        <v>8.7048540115400002</v>
      </c>
      <c r="K167" s="9">
        <v>789</v>
      </c>
      <c r="O167" s="9" t="s">
        <v>40</v>
      </c>
      <c r="P167" s="9" t="s">
        <v>652</v>
      </c>
      <c r="R167" s="9" t="s">
        <v>642</v>
      </c>
      <c r="U167" s="9" t="s">
        <v>55</v>
      </c>
      <c r="V167" s="9" t="s">
        <v>208</v>
      </c>
      <c r="W167" s="9" t="s">
        <v>128</v>
      </c>
      <c r="AC167">
        <v>4</v>
      </c>
      <c r="AD167" t="s">
        <v>47</v>
      </c>
      <c r="AE167">
        <v>5467</v>
      </c>
      <c r="AF167">
        <v>6243</v>
      </c>
    </row>
    <row r="168" spans="1:32" ht="45">
      <c r="A168" s="9">
        <v>157</v>
      </c>
      <c r="B168">
        <v>622</v>
      </c>
      <c r="C168" s="9" t="s">
        <v>657</v>
      </c>
      <c r="D168" s="9" t="s">
        <v>658</v>
      </c>
      <c r="E168" s="9" t="s">
        <v>659</v>
      </c>
      <c r="F168" s="9">
        <v>48.73</v>
      </c>
      <c r="G168" s="9">
        <v>8.93</v>
      </c>
      <c r="H168" s="9" t="s">
        <v>53</v>
      </c>
      <c r="J168" s="70">
        <v>8.7048540115400002</v>
      </c>
      <c r="K168" s="9">
        <v>789</v>
      </c>
      <c r="O168" s="9" t="s">
        <v>40</v>
      </c>
      <c r="P168" s="9" t="s">
        <v>652</v>
      </c>
      <c r="R168" s="9" t="s">
        <v>642</v>
      </c>
      <c r="U168" s="9" t="s">
        <v>55</v>
      </c>
      <c r="V168" s="9" t="s">
        <v>208</v>
      </c>
      <c r="W168" s="9" t="s">
        <v>128</v>
      </c>
      <c r="AC168">
        <v>4</v>
      </c>
      <c r="AD168" t="s">
        <v>47</v>
      </c>
      <c r="AE168">
        <v>6631</v>
      </c>
      <c r="AF168">
        <v>7019</v>
      </c>
    </row>
    <row r="169" spans="1:32" ht="45">
      <c r="A169" s="9">
        <v>158</v>
      </c>
      <c r="B169">
        <v>623</v>
      </c>
      <c r="C169" s="9" t="s">
        <v>660</v>
      </c>
      <c r="D169" s="9" t="s">
        <v>661</v>
      </c>
      <c r="E169" s="9" t="s">
        <v>662</v>
      </c>
      <c r="F169" s="9">
        <v>51.65</v>
      </c>
      <c r="G169" s="9">
        <v>-1.64</v>
      </c>
      <c r="H169" s="9" t="s">
        <v>648</v>
      </c>
      <c r="J169" s="70">
        <v>9.5777912139900003</v>
      </c>
      <c r="K169" s="9">
        <v>702</v>
      </c>
      <c r="O169" s="9" t="s">
        <v>40</v>
      </c>
      <c r="P169" s="9" t="s">
        <v>652</v>
      </c>
      <c r="R169" s="9" t="s">
        <v>642</v>
      </c>
      <c r="U169" s="9" t="s">
        <v>55</v>
      </c>
      <c r="V169" s="9" t="s">
        <v>208</v>
      </c>
      <c r="W169" s="9" t="s">
        <v>128</v>
      </c>
      <c r="AC169">
        <v>5</v>
      </c>
      <c r="AD169" t="s">
        <v>47</v>
      </c>
      <c r="AE169">
        <v>7830</v>
      </c>
      <c r="AF169">
        <v>8040</v>
      </c>
    </row>
    <row r="170" spans="1:32" ht="45">
      <c r="A170" s="9">
        <v>158</v>
      </c>
      <c r="B170">
        <v>624</v>
      </c>
      <c r="C170" s="9" t="s">
        <v>660</v>
      </c>
      <c r="D170" s="9" t="s">
        <v>661</v>
      </c>
      <c r="E170" s="9" t="s">
        <v>662</v>
      </c>
      <c r="F170" s="9">
        <v>51.65</v>
      </c>
      <c r="G170" s="9">
        <v>-1.64</v>
      </c>
      <c r="H170" s="9" t="s">
        <v>39</v>
      </c>
      <c r="J170" s="70">
        <v>9.5777912139900003</v>
      </c>
      <c r="K170" s="9">
        <v>702</v>
      </c>
      <c r="O170" s="9" t="s">
        <v>40</v>
      </c>
      <c r="P170" s="9" t="s">
        <v>652</v>
      </c>
      <c r="R170" s="9" t="s">
        <v>642</v>
      </c>
      <c r="U170" s="9" t="s">
        <v>55</v>
      </c>
      <c r="V170" s="9" t="s">
        <v>208</v>
      </c>
      <c r="W170" s="9" t="s">
        <v>128</v>
      </c>
      <c r="AC170">
        <v>5</v>
      </c>
      <c r="AD170" t="s">
        <v>47</v>
      </c>
      <c r="AE170">
        <v>7860</v>
      </c>
      <c r="AF170">
        <v>6960</v>
      </c>
    </row>
    <row r="171" spans="1:32" ht="45">
      <c r="A171" s="9">
        <v>158</v>
      </c>
      <c r="B171">
        <v>625</v>
      </c>
      <c r="C171" s="9" t="s">
        <v>660</v>
      </c>
      <c r="D171" s="9" t="s">
        <v>661</v>
      </c>
      <c r="E171" s="9" t="s">
        <v>662</v>
      </c>
      <c r="F171" s="9">
        <v>51.65</v>
      </c>
      <c r="G171" s="9">
        <v>-1.64</v>
      </c>
      <c r="H171" s="9" t="s">
        <v>39</v>
      </c>
      <c r="J171" s="70">
        <v>9.5777912139900003</v>
      </c>
      <c r="K171" s="9">
        <v>702</v>
      </c>
      <c r="O171" s="9" t="s">
        <v>40</v>
      </c>
      <c r="P171" s="9" t="s">
        <v>652</v>
      </c>
      <c r="R171" s="9" t="s">
        <v>642</v>
      </c>
      <c r="U171" s="9" t="s">
        <v>55</v>
      </c>
      <c r="V171" s="9" t="s">
        <v>208</v>
      </c>
      <c r="W171" s="9" t="s">
        <v>128</v>
      </c>
      <c r="AC171">
        <v>5</v>
      </c>
      <c r="AD171" t="s">
        <v>47</v>
      </c>
      <c r="AE171">
        <v>6130</v>
      </c>
      <c r="AF171">
        <v>5590</v>
      </c>
    </row>
    <row r="172" spans="1:32" ht="45">
      <c r="A172" s="9">
        <v>158</v>
      </c>
      <c r="B172">
        <v>626</v>
      </c>
      <c r="C172" s="9" t="s">
        <v>660</v>
      </c>
      <c r="D172" s="9" t="s">
        <v>661</v>
      </c>
      <c r="E172" s="9" t="s">
        <v>662</v>
      </c>
      <c r="F172" s="9">
        <v>51.65</v>
      </c>
      <c r="G172" s="9">
        <v>-1.64</v>
      </c>
      <c r="H172" s="9" t="s">
        <v>98</v>
      </c>
      <c r="J172" s="70">
        <v>9.5777912139900003</v>
      </c>
      <c r="K172" s="9">
        <v>702</v>
      </c>
      <c r="O172" s="9" t="s">
        <v>40</v>
      </c>
      <c r="P172" s="9" t="s">
        <v>652</v>
      </c>
      <c r="R172" s="9" t="s">
        <v>642</v>
      </c>
      <c r="U172" s="9" t="s">
        <v>55</v>
      </c>
      <c r="V172" s="9" t="s">
        <v>208</v>
      </c>
      <c r="W172" s="9" t="s">
        <v>128</v>
      </c>
      <c r="AC172">
        <v>5</v>
      </c>
      <c r="AD172" t="s">
        <v>47</v>
      </c>
      <c r="AE172">
        <v>11920</v>
      </c>
      <c r="AF172">
        <v>11530</v>
      </c>
    </row>
    <row r="173" spans="1:32" ht="45">
      <c r="A173" s="9">
        <v>158</v>
      </c>
      <c r="B173">
        <v>627</v>
      </c>
      <c r="C173" s="9" t="s">
        <v>660</v>
      </c>
      <c r="D173" s="9" t="s">
        <v>661</v>
      </c>
      <c r="E173" s="9" t="s">
        <v>662</v>
      </c>
      <c r="F173" s="9">
        <v>51.65</v>
      </c>
      <c r="G173" s="9">
        <v>-1.64</v>
      </c>
      <c r="H173" s="9" t="s">
        <v>98</v>
      </c>
      <c r="J173" s="70">
        <v>9.5777912139900003</v>
      </c>
      <c r="K173" s="9">
        <v>702</v>
      </c>
      <c r="O173" s="9" t="s">
        <v>40</v>
      </c>
      <c r="P173" s="9" t="s">
        <v>652</v>
      </c>
      <c r="R173" s="9" t="s">
        <v>642</v>
      </c>
      <c r="U173" s="9" t="s">
        <v>55</v>
      </c>
      <c r="V173" s="9" t="s">
        <v>208</v>
      </c>
      <c r="W173" s="9" t="s">
        <v>128</v>
      </c>
      <c r="AC173">
        <v>5</v>
      </c>
      <c r="AD173" t="s">
        <v>47</v>
      </c>
      <c r="AE173">
        <v>11250</v>
      </c>
      <c r="AF173">
        <v>11400</v>
      </c>
    </row>
    <row r="174" spans="1:32" ht="45">
      <c r="A174" s="9">
        <v>158</v>
      </c>
      <c r="B174">
        <v>628</v>
      </c>
      <c r="C174" s="9" t="s">
        <v>660</v>
      </c>
      <c r="D174" s="9" t="s">
        <v>661</v>
      </c>
      <c r="E174" s="9" t="s">
        <v>662</v>
      </c>
      <c r="F174" s="9">
        <v>51.65</v>
      </c>
      <c r="G174" s="9">
        <v>-1.64</v>
      </c>
      <c r="H174" s="9" t="s">
        <v>648</v>
      </c>
      <c r="J174" s="70">
        <v>9.5777912139900003</v>
      </c>
      <c r="K174" s="9">
        <v>702</v>
      </c>
      <c r="O174" s="9" t="s">
        <v>40</v>
      </c>
      <c r="P174" s="9" t="s">
        <v>652</v>
      </c>
      <c r="R174" s="9" t="s">
        <v>642</v>
      </c>
      <c r="U174" s="9" t="s">
        <v>55</v>
      </c>
      <c r="V174" s="9" t="s">
        <v>208</v>
      </c>
      <c r="W174" s="9" t="s">
        <v>128</v>
      </c>
      <c r="AC174">
        <v>5</v>
      </c>
      <c r="AD174" t="s">
        <v>47</v>
      </c>
      <c r="AE174">
        <v>8450</v>
      </c>
      <c r="AF174">
        <v>7930</v>
      </c>
    </row>
    <row r="175" spans="1:32" ht="60">
      <c r="A175" s="9">
        <v>159</v>
      </c>
      <c r="B175">
        <v>629</v>
      </c>
      <c r="C175" s="9" t="s">
        <v>663</v>
      </c>
      <c r="D175" s="9" t="s">
        <v>664</v>
      </c>
      <c r="E175" s="9" t="s">
        <v>665</v>
      </c>
      <c r="F175" s="9">
        <v>41.8</v>
      </c>
      <c r="G175" s="9">
        <v>1.1200000000000001</v>
      </c>
      <c r="H175" s="9" t="s">
        <v>666</v>
      </c>
      <c r="J175" s="70">
        <v>13.8067922592</v>
      </c>
      <c r="K175" s="9">
        <v>519</v>
      </c>
      <c r="O175" s="9" t="s">
        <v>40</v>
      </c>
      <c r="P175" s="9" t="s">
        <v>42</v>
      </c>
      <c r="R175" s="9" t="s">
        <v>642</v>
      </c>
      <c r="U175" s="9" t="s">
        <v>55</v>
      </c>
      <c r="V175" s="9" t="s">
        <v>208</v>
      </c>
      <c r="W175" s="9" t="s">
        <v>128</v>
      </c>
      <c r="AC175">
        <v>4</v>
      </c>
      <c r="AD175" t="s">
        <v>47</v>
      </c>
      <c r="AE175">
        <v>1974</v>
      </c>
      <c r="AF175">
        <v>903</v>
      </c>
    </row>
    <row r="176" spans="1:32" ht="60">
      <c r="A176" s="9">
        <v>159</v>
      </c>
      <c r="B176">
        <v>630</v>
      </c>
      <c r="C176" s="9" t="s">
        <v>663</v>
      </c>
      <c r="D176" s="9" t="s">
        <v>664</v>
      </c>
      <c r="E176" s="9" t="s">
        <v>665</v>
      </c>
      <c r="F176" s="9">
        <v>41.8</v>
      </c>
      <c r="G176" s="9">
        <v>1.1200000000000001</v>
      </c>
      <c r="H176" s="9" t="s">
        <v>81</v>
      </c>
      <c r="J176" s="70">
        <v>13.8067922592</v>
      </c>
      <c r="K176" s="9">
        <v>519</v>
      </c>
      <c r="O176" s="9" t="s">
        <v>40</v>
      </c>
      <c r="P176" s="9" t="s">
        <v>42</v>
      </c>
      <c r="R176" s="9" t="s">
        <v>642</v>
      </c>
      <c r="U176" s="9" t="s">
        <v>55</v>
      </c>
      <c r="V176" s="9" t="s">
        <v>208</v>
      </c>
      <c r="W176" s="9" t="s">
        <v>128</v>
      </c>
      <c r="AC176">
        <v>4</v>
      </c>
      <c r="AD176" t="s">
        <v>47</v>
      </c>
      <c r="AE176">
        <v>2603</v>
      </c>
      <c r="AF176">
        <v>2001</v>
      </c>
    </row>
    <row r="177" spans="1:32" ht="60">
      <c r="A177" s="9">
        <v>159</v>
      </c>
      <c r="B177">
        <v>631</v>
      </c>
      <c r="C177" s="9" t="s">
        <v>663</v>
      </c>
      <c r="D177" s="9" t="s">
        <v>664</v>
      </c>
      <c r="E177" s="9" t="s">
        <v>665</v>
      </c>
      <c r="F177" s="9">
        <v>41.8</v>
      </c>
      <c r="G177" s="9">
        <v>1.1200000000000001</v>
      </c>
      <c r="H177" s="9" t="s">
        <v>667</v>
      </c>
      <c r="J177" s="70">
        <v>13.8067922592</v>
      </c>
      <c r="K177" s="9">
        <v>519</v>
      </c>
      <c r="O177" s="9" t="s">
        <v>40</v>
      </c>
      <c r="P177" s="9" t="s">
        <v>42</v>
      </c>
      <c r="R177" s="9" t="s">
        <v>642</v>
      </c>
      <c r="U177" s="9" t="s">
        <v>55</v>
      </c>
      <c r="V177" s="9" t="s">
        <v>208</v>
      </c>
      <c r="W177" s="9" t="s">
        <v>128</v>
      </c>
      <c r="AC177">
        <v>4</v>
      </c>
      <c r="AD177" t="s">
        <v>47</v>
      </c>
      <c r="AE177">
        <v>1130</v>
      </c>
      <c r="AF177">
        <v>536</v>
      </c>
    </row>
    <row r="178" spans="1:32" ht="60">
      <c r="A178" s="9">
        <v>159</v>
      </c>
      <c r="B178">
        <v>632</v>
      </c>
      <c r="C178" s="9" t="s">
        <v>663</v>
      </c>
      <c r="D178" s="9" t="s">
        <v>668</v>
      </c>
      <c r="E178" s="9" t="s">
        <v>669</v>
      </c>
      <c r="F178" s="9">
        <v>41.82</v>
      </c>
      <c r="G178" s="9">
        <v>1.28</v>
      </c>
      <c r="H178" s="9" t="s">
        <v>224</v>
      </c>
      <c r="J178" s="70">
        <v>13.2715406418</v>
      </c>
      <c r="K178" s="9">
        <v>597</v>
      </c>
      <c r="O178" s="9" t="s">
        <v>40</v>
      </c>
      <c r="P178" s="9" t="s">
        <v>652</v>
      </c>
      <c r="R178" s="9" t="s">
        <v>642</v>
      </c>
      <c r="U178" s="9" t="s">
        <v>55</v>
      </c>
      <c r="V178" s="9" t="s">
        <v>208</v>
      </c>
      <c r="W178" s="9" t="s">
        <v>128</v>
      </c>
      <c r="AC178">
        <v>3</v>
      </c>
      <c r="AD178" t="s">
        <v>47</v>
      </c>
      <c r="AE178">
        <v>5419</v>
      </c>
      <c r="AF178">
        <v>4459</v>
      </c>
    </row>
    <row r="179" spans="1:32" ht="60">
      <c r="A179" s="9">
        <v>159</v>
      </c>
      <c r="B179">
        <v>633</v>
      </c>
      <c r="C179" s="9" t="s">
        <v>663</v>
      </c>
      <c r="D179" s="9" t="s">
        <v>668</v>
      </c>
      <c r="E179" s="9" t="s">
        <v>669</v>
      </c>
      <c r="F179" s="9">
        <v>41.82</v>
      </c>
      <c r="G179" s="9">
        <v>1.28</v>
      </c>
      <c r="H179" s="9" t="s">
        <v>666</v>
      </c>
      <c r="J179" s="70">
        <v>13.2715406418</v>
      </c>
      <c r="K179" s="9">
        <v>597</v>
      </c>
      <c r="O179" s="9" t="s">
        <v>40</v>
      </c>
      <c r="P179" s="9" t="s">
        <v>652</v>
      </c>
      <c r="R179" s="9" t="s">
        <v>642</v>
      </c>
      <c r="U179" s="9" t="s">
        <v>55</v>
      </c>
      <c r="V179" s="9" t="s">
        <v>208</v>
      </c>
      <c r="W179" s="9" t="s">
        <v>128</v>
      </c>
      <c r="AC179">
        <v>3</v>
      </c>
      <c r="AD179" t="s">
        <v>47</v>
      </c>
      <c r="AE179">
        <v>6234</v>
      </c>
      <c r="AF179">
        <v>7250</v>
      </c>
    </row>
    <row r="180" spans="1:32" ht="60">
      <c r="A180" s="9">
        <v>159</v>
      </c>
      <c r="B180">
        <v>634</v>
      </c>
      <c r="C180" s="9" t="s">
        <v>663</v>
      </c>
      <c r="D180" s="9" t="s">
        <v>668</v>
      </c>
      <c r="E180" s="9" t="s">
        <v>669</v>
      </c>
      <c r="F180" s="9">
        <v>41.82</v>
      </c>
      <c r="G180" s="9">
        <v>1.28</v>
      </c>
      <c r="H180" s="9" t="s">
        <v>81</v>
      </c>
      <c r="J180" s="70">
        <v>13.2715406418</v>
      </c>
      <c r="K180" s="9">
        <v>597</v>
      </c>
      <c r="O180" s="9" t="s">
        <v>40</v>
      </c>
      <c r="P180" s="9" t="s">
        <v>652</v>
      </c>
      <c r="R180" s="9" t="s">
        <v>642</v>
      </c>
      <c r="U180" s="9" t="s">
        <v>55</v>
      </c>
      <c r="V180" s="9" t="s">
        <v>208</v>
      </c>
      <c r="W180" s="9" t="s">
        <v>128</v>
      </c>
      <c r="AC180">
        <v>3</v>
      </c>
      <c r="AD180" t="s">
        <v>47</v>
      </c>
      <c r="AE180">
        <v>3163</v>
      </c>
      <c r="AF180">
        <v>3096</v>
      </c>
    </row>
    <row r="181" spans="1:32" ht="60">
      <c r="A181" s="9">
        <v>159</v>
      </c>
      <c r="B181">
        <v>635</v>
      </c>
      <c r="C181" s="9" t="s">
        <v>663</v>
      </c>
      <c r="D181" s="9" t="s">
        <v>668</v>
      </c>
      <c r="E181" s="9" t="s">
        <v>669</v>
      </c>
      <c r="F181" s="9">
        <v>41.82</v>
      </c>
      <c r="G181" s="9">
        <v>1.28</v>
      </c>
      <c r="H181" s="9" t="s">
        <v>667</v>
      </c>
      <c r="J181" s="70">
        <v>13.2715406418</v>
      </c>
      <c r="K181" s="9">
        <v>597</v>
      </c>
      <c r="O181" s="9" t="s">
        <v>40</v>
      </c>
      <c r="P181" s="9" t="s">
        <v>652</v>
      </c>
      <c r="R181" s="9" t="s">
        <v>642</v>
      </c>
      <c r="U181" s="9" t="s">
        <v>55</v>
      </c>
      <c r="V181" s="9" t="s">
        <v>208</v>
      </c>
      <c r="W181" s="9" t="s">
        <v>128</v>
      </c>
      <c r="AC181">
        <v>3</v>
      </c>
      <c r="AD181" t="s">
        <v>47</v>
      </c>
      <c r="AE181">
        <v>5127</v>
      </c>
      <c r="AF181">
        <v>4898</v>
      </c>
    </row>
    <row r="182" spans="1:32" ht="60">
      <c r="A182" s="9">
        <v>159</v>
      </c>
      <c r="B182">
        <v>636</v>
      </c>
      <c r="C182" s="9" t="s">
        <v>663</v>
      </c>
      <c r="D182" s="9" t="s">
        <v>668</v>
      </c>
      <c r="E182" s="9" t="s">
        <v>669</v>
      </c>
      <c r="F182" s="9">
        <v>41.82</v>
      </c>
      <c r="G182" s="9">
        <v>1.28</v>
      </c>
      <c r="H182" s="9" t="s">
        <v>192</v>
      </c>
      <c r="J182" s="70">
        <v>13.2715406418</v>
      </c>
      <c r="K182" s="9">
        <v>597</v>
      </c>
      <c r="O182" s="9" t="s">
        <v>40</v>
      </c>
      <c r="P182" s="9" t="s">
        <v>652</v>
      </c>
      <c r="R182" s="9" t="s">
        <v>642</v>
      </c>
      <c r="U182" s="9" t="s">
        <v>55</v>
      </c>
      <c r="V182" s="9" t="s">
        <v>208</v>
      </c>
      <c r="W182" s="9" t="s">
        <v>128</v>
      </c>
      <c r="AC182">
        <v>3</v>
      </c>
      <c r="AD182" t="s">
        <v>47</v>
      </c>
      <c r="AE182">
        <v>2476</v>
      </c>
      <c r="AF182">
        <v>2720</v>
      </c>
    </row>
    <row r="183" spans="1:32" ht="45">
      <c r="A183" s="9">
        <v>160</v>
      </c>
      <c r="B183">
        <v>637</v>
      </c>
      <c r="C183" s="9" t="s">
        <v>670</v>
      </c>
      <c r="D183" s="9" t="s">
        <v>671</v>
      </c>
      <c r="E183" s="9" t="s">
        <v>672</v>
      </c>
      <c r="F183" s="9">
        <v>48.15</v>
      </c>
      <c r="G183" s="9">
        <v>1.1499999999999999</v>
      </c>
      <c r="H183" s="9" t="s">
        <v>648</v>
      </c>
      <c r="J183" s="70">
        <v>10.438937187200001</v>
      </c>
      <c r="K183" s="9">
        <v>665</v>
      </c>
      <c r="O183" s="9" t="s">
        <v>40</v>
      </c>
      <c r="P183" s="9" t="s">
        <v>642</v>
      </c>
      <c r="R183" s="9" t="s">
        <v>642</v>
      </c>
      <c r="U183" s="9" t="s">
        <v>55</v>
      </c>
      <c r="V183" s="9" t="s">
        <v>208</v>
      </c>
      <c r="W183" s="9" t="s">
        <v>128</v>
      </c>
      <c r="AC183">
        <v>4</v>
      </c>
      <c r="AD183" t="s">
        <v>47</v>
      </c>
      <c r="AE183">
        <v>5015</v>
      </c>
      <c r="AF183">
        <v>4578</v>
      </c>
    </row>
    <row r="184" spans="1:32" ht="45">
      <c r="A184" s="9">
        <v>160</v>
      </c>
      <c r="B184">
        <v>638</v>
      </c>
      <c r="C184" s="9" t="s">
        <v>670</v>
      </c>
      <c r="D184" s="9" t="s">
        <v>671</v>
      </c>
      <c r="E184" s="9" t="s">
        <v>672</v>
      </c>
      <c r="F184" s="9">
        <v>48.15</v>
      </c>
      <c r="G184" s="9">
        <v>1.1499999999999999</v>
      </c>
      <c r="H184" s="9" t="s">
        <v>39</v>
      </c>
      <c r="J184" s="70">
        <v>10.438937187200001</v>
      </c>
      <c r="K184" s="9">
        <v>665</v>
      </c>
      <c r="O184" s="9" t="s">
        <v>40</v>
      </c>
      <c r="P184" s="9" t="s">
        <v>642</v>
      </c>
      <c r="R184" s="9" t="s">
        <v>642</v>
      </c>
      <c r="U184" s="9" t="s">
        <v>55</v>
      </c>
      <c r="V184" s="9" t="s">
        <v>208</v>
      </c>
      <c r="W184" s="9" t="s">
        <v>128</v>
      </c>
      <c r="AC184">
        <v>4</v>
      </c>
      <c r="AD184" t="s">
        <v>47</v>
      </c>
      <c r="AE184">
        <v>7962</v>
      </c>
      <c r="AF184">
        <v>7607</v>
      </c>
    </row>
    <row r="185" spans="1:32" ht="45">
      <c r="A185" s="9">
        <v>160</v>
      </c>
      <c r="B185">
        <v>639</v>
      </c>
      <c r="C185" s="9" t="s">
        <v>670</v>
      </c>
      <c r="D185" s="9" t="s">
        <v>671</v>
      </c>
      <c r="E185" s="9" t="s">
        <v>672</v>
      </c>
      <c r="F185" s="9">
        <v>48.15</v>
      </c>
      <c r="G185" s="9">
        <v>1.1499999999999999</v>
      </c>
      <c r="H185" s="9" t="s">
        <v>53</v>
      </c>
      <c r="J185" s="70">
        <v>10.438937187200001</v>
      </c>
      <c r="K185" s="9">
        <v>665</v>
      </c>
      <c r="O185" s="9" t="s">
        <v>40</v>
      </c>
      <c r="P185" s="9" t="s">
        <v>642</v>
      </c>
      <c r="R185" s="9" t="s">
        <v>642</v>
      </c>
      <c r="U185" s="9" t="s">
        <v>55</v>
      </c>
      <c r="V185" s="9" t="s">
        <v>208</v>
      </c>
      <c r="W185" s="9" t="s">
        <v>128</v>
      </c>
      <c r="AC185">
        <v>4</v>
      </c>
      <c r="AD185" t="s">
        <v>47</v>
      </c>
      <c r="AE185">
        <v>8197</v>
      </c>
      <c r="AF185">
        <v>8752</v>
      </c>
    </row>
    <row r="186" spans="1:32" ht="60">
      <c r="A186" s="9">
        <v>161</v>
      </c>
      <c r="B186">
        <v>640</v>
      </c>
      <c r="C186" s="9" t="s">
        <v>673</v>
      </c>
      <c r="D186" s="9" t="s">
        <v>674</v>
      </c>
      <c r="E186" s="9" t="s">
        <v>675</v>
      </c>
      <c r="F186" s="9">
        <v>41.89</v>
      </c>
      <c r="G186" s="9">
        <v>12.21</v>
      </c>
      <c r="H186" s="9" t="s">
        <v>53</v>
      </c>
      <c r="J186" s="70">
        <v>15.456706047100001</v>
      </c>
      <c r="K186" s="9">
        <v>536</v>
      </c>
      <c r="O186" s="9" t="s">
        <v>54</v>
      </c>
      <c r="P186" s="9" t="s">
        <v>642</v>
      </c>
      <c r="R186" s="9" t="s">
        <v>642</v>
      </c>
      <c r="U186" s="9" t="s">
        <v>55</v>
      </c>
      <c r="V186" s="9" t="s">
        <v>208</v>
      </c>
      <c r="W186" s="9" t="s">
        <v>128</v>
      </c>
      <c r="AC186">
        <v>3</v>
      </c>
      <c r="AD186" t="s">
        <v>47</v>
      </c>
      <c r="AE186">
        <v>10500</v>
      </c>
      <c r="AF186">
        <v>11300</v>
      </c>
    </row>
    <row r="187" spans="1:32" ht="60">
      <c r="A187" s="9">
        <v>161</v>
      </c>
      <c r="B187">
        <v>641</v>
      </c>
      <c r="C187" s="9" t="s">
        <v>673</v>
      </c>
      <c r="D187" s="9" t="s">
        <v>674</v>
      </c>
      <c r="E187" s="9" t="s">
        <v>675</v>
      </c>
      <c r="F187" s="9">
        <v>41.89</v>
      </c>
      <c r="G187" s="9">
        <v>12.21</v>
      </c>
      <c r="H187" s="9" t="s">
        <v>98</v>
      </c>
      <c r="J187" s="70">
        <v>15.456706047100001</v>
      </c>
      <c r="K187" s="9">
        <v>536</v>
      </c>
      <c r="O187" s="9" t="s">
        <v>54</v>
      </c>
      <c r="P187" s="9" t="s">
        <v>642</v>
      </c>
      <c r="R187" s="9" t="s">
        <v>642</v>
      </c>
      <c r="U187" s="9" t="s">
        <v>55</v>
      </c>
      <c r="V187" s="9" t="s">
        <v>208</v>
      </c>
      <c r="W187" s="9" t="s">
        <v>128</v>
      </c>
      <c r="AC187">
        <v>3</v>
      </c>
      <c r="AD187" t="s">
        <v>47</v>
      </c>
      <c r="AE187">
        <v>5000</v>
      </c>
      <c r="AF187">
        <v>4200</v>
      </c>
    </row>
    <row r="188" spans="1:32" ht="60">
      <c r="A188" s="9">
        <v>162</v>
      </c>
      <c r="B188">
        <v>642</v>
      </c>
      <c r="C188" s="9" t="s">
        <v>676</v>
      </c>
      <c r="D188" s="9" t="s">
        <v>677</v>
      </c>
      <c r="E188" s="9" t="s">
        <v>678</v>
      </c>
      <c r="F188" s="9">
        <v>50.99</v>
      </c>
      <c r="G188" s="9">
        <v>-1.44</v>
      </c>
      <c r="H188" s="9" t="s">
        <v>224</v>
      </c>
      <c r="J188" s="70">
        <v>10.6632328033</v>
      </c>
      <c r="K188" s="9">
        <v>758</v>
      </c>
      <c r="O188" s="9" t="s">
        <v>40</v>
      </c>
      <c r="P188" s="9" t="s">
        <v>652</v>
      </c>
      <c r="R188" s="9" t="s">
        <v>642</v>
      </c>
      <c r="U188" s="9" t="s">
        <v>55</v>
      </c>
      <c r="V188" s="9" t="s">
        <v>208</v>
      </c>
      <c r="W188" s="9" t="s">
        <v>128</v>
      </c>
      <c r="AC188">
        <v>6</v>
      </c>
      <c r="AD188" t="s">
        <v>47</v>
      </c>
      <c r="AE188">
        <v>9600</v>
      </c>
      <c r="AF188">
        <v>10100</v>
      </c>
    </row>
    <row r="189" spans="1:32" ht="60">
      <c r="A189" s="9">
        <v>162</v>
      </c>
      <c r="B189">
        <v>643</v>
      </c>
      <c r="C189" s="9" t="s">
        <v>676</v>
      </c>
      <c r="D189" s="9" t="s">
        <v>677</v>
      </c>
      <c r="E189" s="9" t="s">
        <v>678</v>
      </c>
      <c r="F189" s="9">
        <v>50.99</v>
      </c>
      <c r="G189" s="9">
        <v>-1.44</v>
      </c>
      <c r="H189" s="9" t="s">
        <v>224</v>
      </c>
      <c r="J189" s="70">
        <v>10.6632328033</v>
      </c>
      <c r="K189" s="9">
        <v>758</v>
      </c>
      <c r="O189" s="9" t="s">
        <v>40</v>
      </c>
      <c r="P189" s="9" t="s">
        <v>652</v>
      </c>
      <c r="R189" s="9" t="s">
        <v>642</v>
      </c>
      <c r="U189" s="9" t="s">
        <v>55</v>
      </c>
      <c r="V189" s="9" t="s">
        <v>208</v>
      </c>
      <c r="W189" s="9" t="s">
        <v>128</v>
      </c>
      <c r="AC189">
        <v>6</v>
      </c>
      <c r="AD189" t="s">
        <v>47</v>
      </c>
      <c r="AE189">
        <v>10000</v>
      </c>
      <c r="AF189">
        <v>10300</v>
      </c>
    </row>
    <row r="190" spans="1:32" ht="60">
      <c r="A190" s="9">
        <v>162</v>
      </c>
      <c r="B190">
        <v>644</v>
      </c>
      <c r="C190" s="9" t="s">
        <v>676</v>
      </c>
      <c r="D190" s="9" t="s">
        <v>677</v>
      </c>
      <c r="E190" s="9" t="s">
        <v>678</v>
      </c>
      <c r="F190" s="9">
        <v>50.99</v>
      </c>
      <c r="G190" s="9">
        <v>-1.44</v>
      </c>
      <c r="H190" s="9" t="s">
        <v>90</v>
      </c>
      <c r="J190" s="70">
        <v>10.6632328033</v>
      </c>
      <c r="K190" s="9">
        <v>758</v>
      </c>
      <c r="O190" s="9" t="s">
        <v>40</v>
      </c>
      <c r="P190" s="9" t="s">
        <v>652</v>
      </c>
      <c r="R190" s="9" t="s">
        <v>642</v>
      </c>
      <c r="U190" s="9" t="s">
        <v>55</v>
      </c>
      <c r="V190" s="9" t="s">
        <v>208</v>
      </c>
      <c r="W190" s="9" t="s">
        <v>128</v>
      </c>
      <c r="AC190">
        <v>6</v>
      </c>
      <c r="AD190" t="s">
        <v>47</v>
      </c>
      <c r="AE190">
        <v>9200</v>
      </c>
      <c r="AF190">
        <v>9500</v>
      </c>
    </row>
    <row r="191" spans="1:32" ht="60">
      <c r="A191" s="9">
        <v>162</v>
      </c>
      <c r="B191">
        <v>645</v>
      </c>
      <c r="C191" s="9" t="s">
        <v>676</v>
      </c>
      <c r="D191" s="9" t="s">
        <v>677</v>
      </c>
      <c r="E191" s="9" t="s">
        <v>678</v>
      </c>
      <c r="F191" s="9">
        <v>50.99</v>
      </c>
      <c r="G191" s="9">
        <v>-1.44</v>
      </c>
      <c r="H191" s="9" t="s">
        <v>80</v>
      </c>
      <c r="J191" s="70">
        <v>10.6632328033</v>
      </c>
      <c r="K191" s="9">
        <v>758</v>
      </c>
      <c r="O191" s="9" t="s">
        <v>40</v>
      </c>
      <c r="P191" s="9" t="s">
        <v>652</v>
      </c>
      <c r="R191" s="9" t="s">
        <v>642</v>
      </c>
      <c r="U191" s="9" t="s">
        <v>55</v>
      </c>
      <c r="V191" s="9" t="s">
        <v>208</v>
      </c>
      <c r="W191" s="9" t="s">
        <v>128</v>
      </c>
      <c r="AC191">
        <v>6</v>
      </c>
      <c r="AD191" t="s">
        <v>47</v>
      </c>
      <c r="AE191">
        <v>9300</v>
      </c>
      <c r="AF191">
        <v>8600</v>
      </c>
    </row>
    <row r="192" spans="1:32" ht="60">
      <c r="A192" s="9">
        <v>162</v>
      </c>
      <c r="B192">
        <v>646</v>
      </c>
      <c r="C192" s="9" t="s">
        <v>676</v>
      </c>
      <c r="D192" s="9" t="s">
        <v>677</v>
      </c>
      <c r="E192" s="9" t="s">
        <v>678</v>
      </c>
      <c r="F192" s="9">
        <v>50.99</v>
      </c>
      <c r="G192" s="9">
        <v>-1.44</v>
      </c>
      <c r="H192" s="9" t="s">
        <v>80</v>
      </c>
      <c r="J192" s="70">
        <v>10.6632328033</v>
      </c>
      <c r="K192" s="9">
        <v>758</v>
      </c>
      <c r="O192" s="9" t="s">
        <v>40</v>
      </c>
      <c r="P192" s="9" t="s">
        <v>652</v>
      </c>
      <c r="R192" s="9" t="s">
        <v>642</v>
      </c>
      <c r="U192" s="9" t="s">
        <v>55</v>
      </c>
      <c r="V192" s="9" t="s">
        <v>208</v>
      </c>
      <c r="W192" s="9" t="s">
        <v>128</v>
      </c>
      <c r="AC192">
        <v>6</v>
      </c>
      <c r="AD192" t="s">
        <v>47</v>
      </c>
      <c r="AE192">
        <v>10000</v>
      </c>
      <c r="AF192">
        <v>8800</v>
      </c>
    </row>
    <row r="193" spans="1:32" ht="60">
      <c r="A193" s="9">
        <v>162</v>
      </c>
      <c r="B193">
        <v>647</v>
      </c>
      <c r="C193" s="9" t="s">
        <v>676</v>
      </c>
      <c r="D193" s="9" t="s">
        <v>677</v>
      </c>
      <c r="E193" s="9" t="s">
        <v>678</v>
      </c>
      <c r="F193" s="9">
        <v>50.99</v>
      </c>
      <c r="G193" s="9">
        <v>-1.44</v>
      </c>
      <c r="H193" s="9" t="s">
        <v>666</v>
      </c>
      <c r="J193" s="70">
        <v>10.6632328033</v>
      </c>
      <c r="K193" s="9">
        <v>758</v>
      </c>
      <c r="O193" s="9" t="s">
        <v>40</v>
      </c>
      <c r="P193" s="9" t="s">
        <v>652</v>
      </c>
      <c r="R193" s="9" t="s">
        <v>642</v>
      </c>
      <c r="U193" s="9" t="s">
        <v>55</v>
      </c>
      <c r="V193" s="9" t="s">
        <v>208</v>
      </c>
      <c r="W193" s="9" t="s">
        <v>128</v>
      </c>
      <c r="AC193">
        <v>6</v>
      </c>
      <c r="AD193" t="s">
        <v>47</v>
      </c>
      <c r="AE193">
        <v>10200</v>
      </c>
      <c r="AF193">
        <v>9500</v>
      </c>
    </row>
    <row r="194" spans="1:32" ht="60">
      <c r="A194" s="9">
        <v>162</v>
      </c>
      <c r="B194">
        <v>648</v>
      </c>
      <c r="C194" s="9" t="s">
        <v>676</v>
      </c>
      <c r="D194" s="9" t="s">
        <v>677</v>
      </c>
      <c r="E194" s="9" t="s">
        <v>678</v>
      </c>
      <c r="F194" s="9">
        <v>50.99</v>
      </c>
      <c r="G194" s="9">
        <v>-1.44</v>
      </c>
      <c r="H194" s="9" t="s">
        <v>666</v>
      </c>
      <c r="J194" s="70">
        <v>10.6632328033</v>
      </c>
      <c r="K194" s="9">
        <v>758</v>
      </c>
      <c r="O194" s="9" t="s">
        <v>40</v>
      </c>
      <c r="P194" s="9" t="s">
        <v>652</v>
      </c>
      <c r="R194" s="9" t="s">
        <v>642</v>
      </c>
      <c r="U194" s="9" t="s">
        <v>55</v>
      </c>
      <c r="V194" s="9" t="s">
        <v>208</v>
      </c>
      <c r="W194" s="9" t="s">
        <v>128</v>
      </c>
      <c r="AC194">
        <v>6</v>
      </c>
      <c r="AD194" t="s">
        <v>47</v>
      </c>
      <c r="AE194">
        <v>10300</v>
      </c>
      <c r="AF194">
        <v>9300</v>
      </c>
    </row>
    <row r="195" spans="1:32" ht="60">
      <c r="A195" s="9">
        <v>162</v>
      </c>
      <c r="B195">
        <v>649</v>
      </c>
      <c r="C195" s="9" t="s">
        <v>676</v>
      </c>
      <c r="D195" s="9" t="s">
        <v>679</v>
      </c>
      <c r="E195" s="9" t="s">
        <v>680</v>
      </c>
      <c r="F195" s="9">
        <v>51.05</v>
      </c>
      <c r="G195" s="9">
        <v>-1.59</v>
      </c>
      <c r="H195" s="9" t="s">
        <v>224</v>
      </c>
      <c r="J195" s="70">
        <v>9.99200057983</v>
      </c>
      <c r="K195" s="9">
        <v>726</v>
      </c>
      <c r="O195" s="9" t="s">
        <v>40</v>
      </c>
      <c r="P195" s="9" t="s">
        <v>652</v>
      </c>
      <c r="R195" s="9" t="s">
        <v>642</v>
      </c>
      <c r="U195" s="9" t="s">
        <v>55</v>
      </c>
      <c r="V195" s="9" t="s">
        <v>208</v>
      </c>
      <c r="W195" s="9" t="s">
        <v>128</v>
      </c>
      <c r="AC195">
        <v>5</v>
      </c>
      <c r="AD195" t="s">
        <v>47</v>
      </c>
      <c r="AE195">
        <v>9900</v>
      </c>
      <c r="AF195">
        <v>10000</v>
      </c>
    </row>
    <row r="196" spans="1:32" ht="60">
      <c r="A196" s="9">
        <v>162</v>
      </c>
      <c r="B196">
        <v>650</v>
      </c>
      <c r="C196" s="9" t="s">
        <v>676</v>
      </c>
      <c r="D196" s="9" t="s">
        <v>679</v>
      </c>
      <c r="E196" s="9" t="s">
        <v>680</v>
      </c>
      <c r="F196" s="9">
        <v>51.05</v>
      </c>
      <c r="G196" s="9">
        <v>-1.59</v>
      </c>
      <c r="H196" s="9" t="s">
        <v>224</v>
      </c>
      <c r="J196" s="70">
        <v>9.99200057983</v>
      </c>
      <c r="K196" s="9">
        <v>726</v>
      </c>
      <c r="O196" s="9" t="s">
        <v>40</v>
      </c>
      <c r="P196" s="9" t="s">
        <v>652</v>
      </c>
      <c r="R196" s="9" t="s">
        <v>642</v>
      </c>
      <c r="U196" s="9" t="s">
        <v>55</v>
      </c>
      <c r="V196" s="9" t="s">
        <v>208</v>
      </c>
      <c r="W196" s="9" t="s">
        <v>128</v>
      </c>
      <c r="AC196">
        <v>5</v>
      </c>
      <c r="AD196" t="s">
        <v>47</v>
      </c>
      <c r="AE196">
        <v>10100</v>
      </c>
      <c r="AF196">
        <v>9700</v>
      </c>
    </row>
    <row r="197" spans="1:32" ht="60">
      <c r="A197" s="9">
        <v>162</v>
      </c>
      <c r="B197">
        <v>651</v>
      </c>
      <c r="C197" s="9" t="s">
        <v>676</v>
      </c>
      <c r="D197" s="9" t="s">
        <v>679</v>
      </c>
      <c r="E197" s="9" t="s">
        <v>680</v>
      </c>
      <c r="F197" s="9">
        <v>51.05</v>
      </c>
      <c r="G197" s="9">
        <v>-1.59</v>
      </c>
      <c r="H197" s="9" t="s">
        <v>90</v>
      </c>
      <c r="J197" s="70">
        <v>9.99200057983</v>
      </c>
      <c r="K197" s="9">
        <v>726</v>
      </c>
      <c r="O197" s="9" t="s">
        <v>40</v>
      </c>
      <c r="P197" s="9" t="s">
        <v>652</v>
      </c>
      <c r="R197" s="9" t="s">
        <v>642</v>
      </c>
      <c r="U197" s="9" t="s">
        <v>55</v>
      </c>
      <c r="V197" s="9" t="s">
        <v>208</v>
      </c>
      <c r="W197" s="9" t="s">
        <v>128</v>
      </c>
      <c r="AC197">
        <v>5</v>
      </c>
      <c r="AD197" t="s">
        <v>47</v>
      </c>
      <c r="AE197">
        <v>9300</v>
      </c>
      <c r="AF197">
        <v>8700</v>
      </c>
    </row>
    <row r="198" spans="1:32" ht="60">
      <c r="A198" s="9">
        <v>162</v>
      </c>
      <c r="B198">
        <v>652</v>
      </c>
      <c r="C198" s="9" t="s">
        <v>676</v>
      </c>
      <c r="D198" s="9" t="s">
        <v>679</v>
      </c>
      <c r="E198" s="9" t="s">
        <v>680</v>
      </c>
      <c r="F198" s="9">
        <v>51.05</v>
      </c>
      <c r="G198" s="9">
        <v>-1.59</v>
      </c>
      <c r="H198" s="9" t="s">
        <v>80</v>
      </c>
      <c r="J198" s="70">
        <v>9.99200057983</v>
      </c>
      <c r="K198" s="9">
        <v>726</v>
      </c>
      <c r="O198" s="9" t="s">
        <v>40</v>
      </c>
      <c r="P198" s="9" t="s">
        <v>652</v>
      </c>
      <c r="R198" s="9" t="s">
        <v>642</v>
      </c>
      <c r="U198" s="9" t="s">
        <v>55</v>
      </c>
      <c r="V198" s="9" t="s">
        <v>208</v>
      </c>
      <c r="W198" s="9" t="s">
        <v>128</v>
      </c>
      <c r="AC198">
        <v>5</v>
      </c>
      <c r="AD198" t="s">
        <v>47</v>
      </c>
      <c r="AE198">
        <v>9000</v>
      </c>
      <c r="AF198">
        <v>9100</v>
      </c>
    </row>
    <row r="199" spans="1:32" ht="60">
      <c r="A199" s="9">
        <v>162</v>
      </c>
      <c r="B199">
        <v>653</v>
      </c>
      <c r="C199" s="9" t="s">
        <v>676</v>
      </c>
      <c r="D199" s="9" t="s">
        <v>679</v>
      </c>
      <c r="E199" s="9" t="s">
        <v>680</v>
      </c>
      <c r="F199" s="9">
        <v>51.05</v>
      </c>
      <c r="G199" s="9">
        <v>-1.59</v>
      </c>
      <c r="H199" s="9" t="s">
        <v>80</v>
      </c>
      <c r="J199" s="70">
        <v>9.99200057983</v>
      </c>
      <c r="K199" s="9">
        <v>726</v>
      </c>
      <c r="O199" s="9" t="s">
        <v>40</v>
      </c>
      <c r="P199" s="9" t="s">
        <v>652</v>
      </c>
      <c r="R199" s="9" t="s">
        <v>642</v>
      </c>
      <c r="U199" s="9" t="s">
        <v>55</v>
      </c>
      <c r="V199" s="9" t="s">
        <v>208</v>
      </c>
      <c r="W199" s="9" t="s">
        <v>128</v>
      </c>
      <c r="AC199">
        <v>5</v>
      </c>
      <c r="AD199" t="s">
        <v>47</v>
      </c>
      <c r="AE199">
        <v>9400</v>
      </c>
      <c r="AF199">
        <v>9400</v>
      </c>
    </row>
    <row r="200" spans="1:32" ht="60">
      <c r="A200" s="9">
        <v>162</v>
      </c>
      <c r="B200">
        <v>654</v>
      </c>
      <c r="C200" s="9" t="s">
        <v>676</v>
      </c>
      <c r="D200" s="9" t="s">
        <v>679</v>
      </c>
      <c r="E200" s="9" t="s">
        <v>680</v>
      </c>
      <c r="F200" s="9">
        <v>51.05</v>
      </c>
      <c r="G200" s="9">
        <v>-1.59</v>
      </c>
      <c r="H200" s="9" t="s">
        <v>666</v>
      </c>
      <c r="J200" s="70">
        <v>9.99200057983</v>
      </c>
      <c r="K200" s="9">
        <v>726</v>
      </c>
      <c r="O200" s="9" t="s">
        <v>40</v>
      </c>
      <c r="P200" s="9" t="s">
        <v>652</v>
      </c>
      <c r="R200" s="9" t="s">
        <v>642</v>
      </c>
      <c r="U200" s="9" t="s">
        <v>55</v>
      </c>
      <c r="V200" s="9" t="s">
        <v>208</v>
      </c>
      <c r="W200" s="9" t="s">
        <v>128</v>
      </c>
      <c r="AC200">
        <v>5</v>
      </c>
      <c r="AD200" t="s">
        <v>47</v>
      </c>
      <c r="AE200">
        <v>10800</v>
      </c>
      <c r="AF200">
        <v>9600</v>
      </c>
    </row>
    <row r="201" spans="1:32" ht="60">
      <c r="A201" s="9">
        <v>162</v>
      </c>
      <c r="B201">
        <v>655</v>
      </c>
      <c r="C201" s="9" t="s">
        <v>676</v>
      </c>
      <c r="D201" s="9" t="s">
        <v>679</v>
      </c>
      <c r="E201" s="9" t="s">
        <v>680</v>
      </c>
      <c r="F201" s="9">
        <v>51.05</v>
      </c>
      <c r="G201" s="9">
        <v>-1.59</v>
      </c>
      <c r="H201" s="9" t="s">
        <v>666</v>
      </c>
      <c r="J201" s="70">
        <v>9.99200057983</v>
      </c>
      <c r="K201" s="9">
        <v>726</v>
      </c>
      <c r="O201" s="9" t="s">
        <v>40</v>
      </c>
      <c r="P201" s="9" t="s">
        <v>652</v>
      </c>
      <c r="R201" s="9" t="s">
        <v>642</v>
      </c>
      <c r="U201" s="9" t="s">
        <v>55</v>
      </c>
      <c r="V201" s="9" t="s">
        <v>208</v>
      </c>
      <c r="W201" s="9" t="s">
        <v>128</v>
      </c>
      <c r="AC201">
        <v>5</v>
      </c>
      <c r="AD201" t="s">
        <v>47</v>
      </c>
      <c r="AE201">
        <v>10100</v>
      </c>
      <c r="AF201">
        <v>10200</v>
      </c>
    </row>
    <row r="202" spans="1:32" ht="60">
      <c r="A202" s="9">
        <v>162</v>
      </c>
      <c r="B202">
        <v>656</v>
      </c>
      <c r="C202" s="9" t="s">
        <v>676</v>
      </c>
      <c r="D202" s="9" t="s">
        <v>679</v>
      </c>
      <c r="E202" s="9" t="s">
        <v>680</v>
      </c>
      <c r="F202" s="9">
        <v>51.05</v>
      </c>
      <c r="G202" s="9">
        <v>-1.59</v>
      </c>
      <c r="H202" s="9" t="s">
        <v>666</v>
      </c>
      <c r="J202" s="70">
        <v>9.99200057983</v>
      </c>
      <c r="K202" s="9">
        <v>726</v>
      </c>
      <c r="O202" s="9" t="s">
        <v>40</v>
      </c>
      <c r="P202" s="9" t="s">
        <v>652</v>
      </c>
      <c r="R202" s="9" t="s">
        <v>642</v>
      </c>
      <c r="U202" s="9" t="s">
        <v>55</v>
      </c>
      <c r="V202" s="9" t="s">
        <v>208</v>
      </c>
      <c r="W202" s="9" t="s">
        <v>128</v>
      </c>
      <c r="AC202">
        <v>5</v>
      </c>
      <c r="AD202" t="s">
        <v>47</v>
      </c>
      <c r="AE202">
        <v>11400</v>
      </c>
      <c r="AF202">
        <v>11400</v>
      </c>
    </row>
    <row r="203" spans="1:32" ht="60">
      <c r="A203" s="9">
        <v>162</v>
      </c>
      <c r="B203">
        <v>657</v>
      </c>
      <c r="C203" s="9" t="s">
        <v>676</v>
      </c>
      <c r="D203" s="9" t="s">
        <v>679</v>
      </c>
      <c r="E203" s="9" t="s">
        <v>680</v>
      </c>
      <c r="F203" s="9">
        <v>51.05</v>
      </c>
      <c r="G203" s="9">
        <v>-1.59</v>
      </c>
      <c r="H203" s="9" t="s">
        <v>666</v>
      </c>
      <c r="J203" s="70">
        <v>9.99200057983</v>
      </c>
      <c r="K203" s="9">
        <v>726</v>
      </c>
      <c r="O203" s="9" t="s">
        <v>40</v>
      </c>
      <c r="P203" s="9" t="s">
        <v>652</v>
      </c>
      <c r="R203" s="9" t="s">
        <v>642</v>
      </c>
      <c r="U203" s="9" t="s">
        <v>55</v>
      </c>
      <c r="V203" s="9" t="s">
        <v>208</v>
      </c>
      <c r="W203" s="9" t="s">
        <v>128</v>
      </c>
      <c r="AC203">
        <v>5</v>
      </c>
      <c r="AD203" t="s">
        <v>47</v>
      </c>
      <c r="AE203">
        <v>11200</v>
      </c>
      <c r="AF203">
        <v>11100</v>
      </c>
    </row>
    <row r="204" spans="1:32" ht="60">
      <c r="A204" s="9">
        <v>163</v>
      </c>
      <c r="B204">
        <v>658</v>
      </c>
      <c r="C204" s="9" t="s">
        <v>681</v>
      </c>
      <c r="D204" s="9" t="s">
        <v>682</v>
      </c>
      <c r="E204" s="9" t="s">
        <v>683</v>
      </c>
      <c r="F204" s="9">
        <v>43.53</v>
      </c>
      <c r="G204" s="9">
        <v>13.37</v>
      </c>
      <c r="J204" s="70">
        <v>13.639033317599999</v>
      </c>
      <c r="K204" s="9">
        <v>722</v>
      </c>
      <c r="O204" s="9" t="s">
        <v>40</v>
      </c>
      <c r="P204" s="9" t="s">
        <v>642</v>
      </c>
      <c r="R204" s="9" t="s">
        <v>642</v>
      </c>
      <c r="U204" s="9" t="s">
        <v>55</v>
      </c>
      <c r="V204" s="9" t="s">
        <v>208</v>
      </c>
      <c r="W204" s="9" t="s">
        <v>128</v>
      </c>
      <c r="AC204">
        <v>2</v>
      </c>
      <c r="AD204" t="s">
        <v>47</v>
      </c>
      <c r="AE204">
        <v>1729</v>
      </c>
      <c r="AF204">
        <v>1776</v>
      </c>
    </row>
    <row r="205" spans="1:32" ht="60">
      <c r="A205" s="9">
        <v>163</v>
      </c>
      <c r="B205">
        <v>659</v>
      </c>
      <c r="C205" s="9" t="s">
        <v>681</v>
      </c>
      <c r="D205" s="9" t="s">
        <v>682</v>
      </c>
      <c r="E205" s="9" t="s">
        <v>683</v>
      </c>
      <c r="F205" s="9">
        <v>43.53</v>
      </c>
      <c r="G205" s="9">
        <v>13.37</v>
      </c>
      <c r="J205" s="70">
        <v>13.639033317599999</v>
      </c>
      <c r="K205" s="9">
        <v>722</v>
      </c>
      <c r="O205" s="9" t="s">
        <v>40</v>
      </c>
      <c r="P205" s="9" t="s">
        <v>642</v>
      </c>
      <c r="R205" s="9" t="s">
        <v>642</v>
      </c>
      <c r="U205" s="9" t="s">
        <v>55</v>
      </c>
      <c r="V205" s="9" t="s">
        <v>208</v>
      </c>
      <c r="W205" s="9" t="s">
        <v>128</v>
      </c>
      <c r="AC205">
        <v>2</v>
      </c>
      <c r="AD205" t="s">
        <v>47</v>
      </c>
      <c r="AE205">
        <v>3411</v>
      </c>
      <c r="AF205">
        <v>3793</v>
      </c>
    </row>
    <row r="206" spans="1:32" ht="60">
      <c r="A206" s="9">
        <v>163</v>
      </c>
      <c r="B206">
        <v>660</v>
      </c>
      <c r="C206" s="9" t="s">
        <v>681</v>
      </c>
      <c r="D206" s="9" t="s">
        <v>682</v>
      </c>
      <c r="E206" s="9" t="s">
        <v>683</v>
      </c>
      <c r="F206" s="9">
        <v>43.53</v>
      </c>
      <c r="G206" s="9">
        <v>13.37</v>
      </c>
      <c r="J206" s="70">
        <v>13.639033317599999</v>
      </c>
      <c r="K206" s="9">
        <v>722</v>
      </c>
      <c r="O206" s="9" t="s">
        <v>40</v>
      </c>
      <c r="P206" s="9" t="s">
        <v>642</v>
      </c>
      <c r="R206" s="9" t="s">
        <v>642</v>
      </c>
      <c r="U206" s="9" t="s">
        <v>55</v>
      </c>
      <c r="V206" s="9" t="s">
        <v>208</v>
      </c>
      <c r="W206" s="9" t="s">
        <v>128</v>
      </c>
      <c r="AC206">
        <v>2</v>
      </c>
      <c r="AD206" t="s">
        <v>47</v>
      </c>
      <c r="AE206">
        <v>4112</v>
      </c>
      <c r="AF206">
        <v>5228</v>
      </c>
    </row>
    <row r="207" spans="1:32" ht="60">
      <c r="A207" s="9">
        <v>163</v>
      </c>
      <c r="B207">
        <v>661</v>
      </c>
      <c r="C207" s="9" t="s">
        <v>681</v>
      </c>
      <c r="D207" s="9" t="s">
        <v>682</v>
      </c>
      <c r="E207" s="9" t="s">
        <v>683</v>
      </c>
      <c r="F207" s="9">
        <v>43.53</v>
      </c>
      <c r="G207" s="9">
        <v>13.37</v>
      </c>
      <c r="J207" s="70">
        <v>13.639033317599999</v>
      </c>
      <c r="K207" s="9">
        <v>722</v>
      </c>
      <c r="O207" s="9" t="s">
        <v>54</v>
      </c>
      <c r="P207" s="9" t="s">
        <v>642</v>
      </c>
      <c r="R207" s="9" t="s">
        <v>642</v>
      </c>
      <c r="U207" s="9" t="s">
        <v>55</v>
      </c>
      <c r="V207" s="9" t="s">
        <v>208</v>
      </c>
      <c r="W207" s="9" t="s">
        <v>128</v>
      </c>
      <c r="AC207">
        <v>2</v>
      </c>
      <c r="AD207" t="s">
        <v>47</v>
      </c>
      <c r="AE207">
        <v>952</v>
      </c>
      <c r="AF207">
        <v>1407</v>
      </c>
    </row>
    <row r="208" spans="1:32" ht="60">
      <c r="A208" s="9">
        <v>163</v>
      </c>
      <c r="B208">
        <v>662</v>
      </c>
      <c r="C208" s="9" t="s">
        <v>681</v>
      </c>
      <c r="D208" s="9" t="s">
        <v>682</v>
      </c>
      <c r="E208" s="9" t="s">
        <v>683</v>
      </c>
      <c r="F208" s="9">
        <v>43.53</v>
      </c>
      <c r="G208" s="9">
        <v>13.37</v>
      </c>
      <c r="J208" s="70">
        <v>13.639033317599999</v>
      </c>
      <c r="K208" s="9">
        <v>722</v>
      </c>
      <c r="O208" s="9" t="s">
        <v>54</v>
      </c>
      <c r="P208" s="9" t="s">
        <v>642</v>
      </c>
      <c r="R208" s="9" t="s">
        <v>642</v>
      </c>
      <c r="U208" s="9" t="s">
        <v>55</v>
      </c>
      <c r="V208" s="9" t="s">
        <v>208</v>
      </c>
      <c r="W208" s="9" t="s">
        <v>128</v>
      </c>
      <c r="AC208">
        <v>2</v>
      </c>
      <c r="AD208" t="s">
        <v>47</v>
      </c>
      <c r="AE208">
        <v>1581</v>
      </c>
      <c r="AF208">
        <v>2388</v>
      </c>
    </row>
    <row r="209" spans="1:32" ht="60">
      <c r="A209" s="9">
        <v>163</v>
      </c>
      <c r="B209">
        <v>663</v>
      </c>
      <c r="C209" s="9" t="s">
        <v>681</v>
      </c>
      <c r="D209" s="9" t="s">
        <v>682</v>
      </c>
      <c r="E209" s="9" t="s">
        <v>683</v>
      </c>
      <c r="F209" s="9">
        <v>43.53</v>
      </c>
      <c r="G209" s="9">
        <v>13.37</v>
      </c>
      <c r="J209" s="70">
        <v>13.639033317599999</v>
      </c>
      <c r="K209" s="9">
        <v>722</v>
      </c>
      <c r="O209" s="9" t="s">
        <v>54</v>
      </c>
      <c r="P209" s="9" t="s">
        <v>642</v>
      </c>
      <c r="R209" s="9" t="s">
        <v>642</v>
      </c>
      <c r="U209" s="9" t="s">
        <v>55</v>
      </c>
      <c r="V209" s="9" t="s">
        <v>208</v>
      </c>
      <c r="W209" s="9" t="s">
        <v>128</v>
      </c>
      <c r="AC209">
        <v>2</v>
      </c>
      <c r="AD209" t="s">
        <v>47</v>
      </c>
      <c r="AE209">
        <v>2197</v>
      </c>
      <c r="AF209">
        <v>3171</v>
      </c>
    </row>
    <row r="210" spans="1:32" ht="45">
      <c r="A210" s="9">
        <v>164</v>
      </c>
      <c r="B210">
        <v>664</v>
      </c>
      <c r="C210" s="9" t="s">
        <v>684</v>
      </c>
      <c r="D210" s="9" t="s">
        <v>685</v>
      </c>
      <c r="E210" s="9" t="s">
        <v>686</v>
      </c>
      <c r="F210" s="9">
        <v>41.47</v>
      </c>
      <c r="G210" s="9">
        <v>15.53</v>
      </c>
      <c r="H210" s="9" t="s">
        <v>120</v>
      </c>
      <c r="J210" s="70">
        <v>15.5981664658</v>
      </c>
      <c r="K210" s="9">
        <v>503</v>
      </c>
      <c r="O210" s="9" t="s">
        <v>40</v>
      </c>
      <c r="P210" s="9" t="s">
        <v>642</v>
      </c>
      <c r="R210" s="9" t="s">
        <v>652</v>
      </c>
      <c r="U210" s="9" t="s">
        <v>55</v>
      </c>
      <c r="V210" s="9" t="s">
        <v>208</v>
      </c>
      <c r="W210" s="9" t="s">
        <v>128</v>
      </c>
      <c r="AC210">
        <v>3</v>
      </c>
      <c r="AD210" t="s">
        <v>47</v>
      </c>
      <c r="AE210">
        <v>3340</v>
      </c>
      <c r="AF210">
        <v>2940</v>
      </c>
    </row>
    <row r="211" spans="1:32" ht="45">
      <c r="A211" s="9">
        <v>164</v>
      </c>
      <c r="B211">
        <v>665</v>
      </c>
      <c r="C211" s="9" t="s">
        <v>684</v>
      </c>
      <c r="D211" s="9" t="s">
        <v>685</v>
      </c>
      <c r="E211" s="9" t="s">
        <v>686</v>
      </c>
      <c r="F211" s="9">
        <v>41.47</v>
      </c>
      <c r="G211" s="9">
        <v>15.53</v>
      </c>
      <c r="H211" s="9" t="s">
        <v>243</v>
      </c>
      <c r="J211" s="70">
        <v>15.5981664658</v>
      </c>
      <c r="K211" s="9">
        <v>503</v>
      </c>
      <c r="O211" s="9" t="s">
        <v>40</v>
      </c>
      <c r="P211" s="9" t="s">
        <v>642</v>
      </c>
      <c r="R211" s="9" t="s">
        <v>652</v>
      </c>
      <c r="U211" s="9" t="s">
        <v>55</v>
      </c>
      <c r="V211" s="9" t="s">
        <v>208</v>
      </c>
      <c r="W211" s="9" t="s">
        <v>128</v>
      </c>
      <c r="AC211">
        <v>3</v>
      </c>
      <c r="AD211" t="s">
        <v>47</v>
      </c>
      <c r="AE211">
        <v>1650</v>
      </c>
      <c r="AF211">
        <v>900</v>
      </c>
    </row>
    <row r="212" spans="1:32" ht="45">
      <c r="A212" s="9">
        <v>164</v>
      </c>
      <c r="B212">
        <v>666</v>
      </c>
      <c r="C212" s="9" t="s">
        <v>684</v>
      </c>
      <c r="D212" s="9" t="s">
        <v>685</v>
      </c>
      <c r="E212" s="9" t="s">
        <v>686</v>
      </c>
      <c r="F212" s="9">
        <v>41.47</v>
      </c>
      <c r="G212" s="9">
        <v>15.53</v>
      </c>
      <c r="H212" s="9" t="s">
        <v>224</v>
      </c>
      <c r="I212" s="9"/>
      <c r="J212" s="70">
        <v>15.5981664658</v>
      </c>
      <c r="K212" s="9">
        <v>503</v>
      </c>
      <c r="O212" s="9" t="s">
        <v>40</v>
      </c>
      <c r="P212" s="9" t="s">
        <v>642</v>
      </c>
      <c r="R212" s="9" t="s">
        <v>652</v>
      </c>
      <c r="U212" s="9" t="s">
        <v>55</v>
      </c>
      <c r="V212" s="9" t="s">
        <v>208</v>
      </c>
      <c r="W212" s="9" t="s">
        <v>128</v>
      </c>
      <c r="AC212">
        <v>3</v>
      </c>
      <c r="AD212" t="s">
        <v>47</v>
      </c>
      <c r="AE212">
        <v>2130</v>
      </c>
      <c r="AF212">
        <v>2650</v>
      </c>
    </row>
    <row r="213" spans="1:32" ht="45">
      <c r="A213" s="9">
        <v>164</v>
      </c>
      <c r="B213">
        <v>667</v>
      </c>
      <c r="C213" s="9" t="s">
        <v>684</v>
      </c>
      <c r="D213" s="9" t="s">
        <v>685</v>
      </c>
      <c r="E213" s="9" t="s">
        <v>686</v>
      </c>
      <c r="F213" s="9">
        <v>41.47</v>
      </c>
      <c r="G213" s="9">
        <v>15.53</v>
      </c>
      <c r="H213" s="9" t="s">
        <v>648</v>
      </c>
      <c r="I213" s="9"/>
      <c r="J213" s="70">
        <v>15.0807380676</v>
      </c>
      <c r="K213" s="9">
        <v>543</v>
      </c>
      <c r="O213" s="9" t="s">
        <v>40</v>
      </c>
      <c r="P213" s="9" t="s">
        <v>642</v>
      </c>
      <c r="R213" s="9" t="s">
        <v>652</v>
      </c>
      <c r="U213" s="9" t="s">
        <v>55</v>
      </c>
      <c r="V213" s="9" t="s">
        <v>208</v>
      </c>
      <c r="W213" s="9" t="s">
        <v>128</v>
      </c>
      <c r="AC213">
        <v>3</v>
      </c>
      <c r="AD213" t="s">
        <v>47</v>
      </c>
      <c r="AE213">
        <v>4500</v>
      </c>
      <c r="AF213">
        <v>4200</v>
      </c>
    </row>
    <row r="214" spans="1:32" ht="45">
      <c r="A214" s="9">
        <v>164</v>
      </c>
      <c r="B214">
        <v>668</v>
      </c>
      <c r="C214" s="9" t="s">
        <v>684</v>
      </c>
      <c r="D214" s="9" t="s">
        <v>685</v>
      </c>
      <c r="E214" s="9" t="s">
        <v>686</v>
      </c>
      <c r="F214" s="9">
        <v>41.47</v>
      </c>
      <c r="G214" s="9">
        <v>15.53</v>
      </c>
      <c r="H214" s="9" t="s">
        <v>39</v>
      </c>
      <c r="J214" s="70">
        <v>15.0807380676</v>
      </c>
      <c r="K214" s="9">
        <v>543</v>
      </c>
      <c r="O214" s="9" t="s">
        <v>40</v>
      </c>
      <c r="P214" s="9" t="s">
        <v>642</v>
      </c>
      <c r="R214" s="9" t="s">
        <v>652</v>
      </c>
      <c r="U214" s="9" t="s">
        <v>55</v>
      </c>
      <c r="V214" s="9" t="s">
        <v>208</v>
      </c>
      <c r="W214" s="9" t="s">
        <v>128</v>
      </c>
      <c r="AC214">
        <v>3</v>
      </c>
      <c r="AD214" t="s">
        <v>47</v>
      </c>
      <c r="AE214">
        <v>4500</v>
      </c>
      <c r="AF214">
        <v>4700</v>
      </c>
    </row>
    <row r="215" spans="1:32" ht="45">
      <c r="A215" s="9">
        <v>164</v>
      </c>
      <c r="B215">
        <v>669</v>
      </c>
      <c r="C215" s="9" t="s">
        <v>684</v>
      </c>
      <c r="D215" s="9" t="s">
        <v>685</v>
      </c>
      <c r="E215" s="9" t="s">
        <v>686</v>
      </c>
      <c r="F215" s="9">
        <v>41.47</v>
      </c>
      <c r="G215" s="9">
        <v>15.53</v>
      </c>
      <c r="H215" s="9" t="s">
        <v>53</v>
      </c>
      <c r="J215" s="70">
        <v>15.0807380676</v>
      </c>
      <c r="K215" s="9">
        <v>543</v>
      </c>
      <c r="O215" s="9" t="s">
        <v>40</v>
      </c>
      <c r="P215" s="9" t="s">
        <v>642</v>
      </c>
      <c r="R215" s="9" t="s">
        <v>652</v>
      </c>
      <c r="U215" s="9" t="s">
        <v>55</v>
      </c>
      <c r="V215" s="9" t="s">
        <v>208</v>
      </c>
      <c r="W215" s="9" t="s">
        <v>128</v>
      </c>
      <c r="AC215">
        <v>3</v>
      </c>
      <c r="AD215" t="s">
        <v>47</v>
      </c>
      <c r="AE215">
        <v>2900</v>
      </c>
      <c r="AF215">
        <v>4600</v>
      </c>
    </row>
    <row r="216" spans="1:32" ht="45">
      <c r="A216" s="9">
        <v>165</v>
      </c>
      <c r="B216">
        <v>670</v>
      </c>
      <c r="C216" s="9" t="s">
        <v>687</v>
      </c>
      <c r="D216" s="9" t="s">
        <v>688</v>
      </c>
      <c r="E216" s="9" t="s">
        <v>689</v>
      </c>
      <c r="F216" s="9">
        <v>45.83</v>
      </c>
      <c r="G216" s="9">
        <v>17.43</v>
      </c>
      <c r="H216" s="9" t="s">
        <v>648</v>
      </c>
      <c r="J216" s="70">
        <v>11.359623909</v>
      </c>
      <c r="K216" s="9">
        <v>808</v>
      </c>
      <c r="O216" s="9" t="s">
        <v>54</v>
      </c>
      <c r="R216" s="9" t="s">
        <v>42</v>
      </c>
      <c r="U216" s="9" t="s">
        <v>55</v>
      </c>
      <c r="V216" s="9" t="s">
        <v>208</v>
      </c>
      <c r="W216" s="9" t="s">
        <v>128</v>
      </c>
      <c r="AC216">
        <v>3</v>
      </c>
      <c r="AD216" t="s">
        <v>47</v>
      </c>
      <c r="AE216">
        <v>7560</v>
      </c>
      <c r="AF216">
        <v>7780</v>
      </c>
    </row>
    <row r="217" spans="1:32" ht="45">
      <c r="A217" s="9">
        <v>165</v>
      </c>
      <c r="B217">
        <v>671</v>
      </c>
      <c r="C217" s="9" t="s">
        <v>687</v>
      </c>
      <c r="D217" s="9" t="s">
        <v>688</v>
      </c>
      <c r="E217" s="9" t="s">
        <v>689</v>
      </c>
      <c r="F217" s="9">
        <v>45.83</v>
      </c>
      <c r="G217" s="9">
        <v>17.43</v>
      </c>
      <c r="H217" s="9" t="s">
        <v>648</v>
      </c>
      <c r="J217" s="70">
        <v>11.359623909</v>
      </c>
      <c r="K217" s="9">
        <v>808</v>
      </c>
      <c r="O217" s="9" t="s">
        <v>40</v>
      </c>
      <c r="R217" t="s">
        <v>42</v>
      </c>
      <c r="U217" s="9" t="s">
        <v>55</v>
      </c>
      <c r="V217" s="9" t="s">
        <v>208</v>
      </c>
      <c r="W217" s="9" t="s">
        <v>128</v>
      </c>
      <c r="AC217">
        <v>3</v>
      </c>
      <c r="AD217" t="s">
        <v>47</v>
      </c>
      <c r="AE217">
        <v>5730</v>
      </c>
      <c r="AF217">
        <v>5750</v>
      </c>
    </row>
    <row r="218" spans="1:32" ht="45">
      <c r="A218" s="9">
        <v>165</v>
      </c>
      <c r="B218">
        <v>672</v>
      </c>
      <c r="C218" s="9" t="s">
        <v>690</v>
      </c>
      <c r="D218" s="9" t="s">
        <v>688</v>
      </c>
      <c r="E218" s="9" t="s">
        <v>689</v>
      </c>
      <c r="F218" s="9">
        <v>45.83</v>
      </c>
      <c r="G218" s="9">
        <v>17.43</v>
      </c>
      <c r="H218" s="9" t="s">
        <v>39</v>
      </c>
      <c r="J218" s="70">
        <v>11.359623909</v>
      </c>
      <c r="K218" s="9">
        <v>808</v>
      </c>
      <c r="O218" s="9" t="s">
        <v>54</v>
      </c>
      <c r="R218" t="s">
        <v>42</v>
      </c>
      <c r="U218" s="9" t="s">
        <v>55</v>
      </c>
      <c r="V218" s="9" t="s">
        <v>208</v>
      </c>
      <c r="W218" s="9" t="s">
        <v>128</v>
      </c>
      <c r="AC218">
        <v>3</v>
      </c>
      <c r="AD218" t="s">
        <v>47</v>
      </c>
      <c r="AE218">
        <v>7510</v>
      </c>
      <c r="AF218">
        <v>7600</v>
      </c>
    </row>
    <row r="219" spans="1:32" ht="45">
      <c r="A219" s="9">
        <v>165</v>
      </c>
      <c r="B219">
        <v>673</v>
      </c>
      <c r="C219" s="9" t="s">
        <v>690</v>
      </c>
      <c r="D219" s="9" t="s">
        <v>688</v>
      </c>
      <c r="E219" s="9" t="s">
        <v>689</v>
      </c>
      <c r="F219" s="9">
        <v>45.83</v>
      </c>
      <c r="G219" s="9">
        <v>17.43</v>
      </c>
      <c r="H219" s="9" t="s">
        <v>39</v>
      </c>
      <c r="J219" s="70">
        <v>11.359623909</v>
      </c>
      <c r="K219" s="9">
        <v>808</v>
      </c>
      <c r="O219" s="9" t="s">
        <v>40</v>
      </c>
      <c r="R219" t="s">
        <v>42</v>
      </c>
      <c r="U219" s="9" t="s">
        <v>55</v>
      </c>
      <c r="V219" s="9" t="s">
        <v>208</v>
      </c>
      <c r="W219" s="9" t="s">
        <v>128</v>
      </c>
      <c r="AC219">
        <v>3</v>
      </c>
      <c r="AD219" t="s">
        <v>47</v>
      </c>
      <c r="AE219">
        <v>5620</v>
      </c>
      <c r="AF219">
        <v>5420</v>
      </c>
    </row>
    <row r="220" spans="1:32" ht="45">
      <c r="A220" s="9">
        <v>166</v>
      </c>
      <c r="B220">
        <v>674</v>
      </c>
      <c r="C220" s="9" t="s">
        <v>691</v>
      </c>
      <c r="D220" s="9" t="s">
        <v>692</v>
      </c>
      <c r="E220" s="9" t="s">
        <v>693</v>
      </c>
      <c r="F220" s="9">
        <v>49.31</v>
      </c>
      <c r="G220" s="9">
        <v>17.09</v>
      </c>
      <c r="H220" s="9" t="s">
        <v>648</v>
      </c>
      <c r="J220" s="70">
        <v>8.4651670455900003</v>
      </c>
      <c r="K220" s="9">
        <v>588</v>
      </c>
      <c r="O220" s="9" t="s">
        <v>40</v>
      </c>
      <c r="R220" t="s">
        <v>42</v>
      </c>
      <c r="U220" s="9" t="s">
        <v>55</v>
      </c>
      <c r="V220" s="9" t="s">
        <v>208</v>
      </c>
      <c r="W220" s="9" t="s">
        <v>128</v>
      </c>
      <c r="AC220">
        <v>4</v>
      </c>
      <c r="AD220" t="s">
        <v>47</v>
      </c>
      <c r="AE220">
        <v>7075</v>
      </c>
      <c r="AF220">
        <v>7326</v>
      </c>
    </row>
    <row r="221" spans="1:32" ht="45">
      <c r="A221" s="9">
        <v>166</v>
      </c>
      <c r="B221">
        <v>675</v>
      </c>
      <c r="C221" s="9" t="s">
        <v>691</v>
      </c>
      <c r="D221" s="9" t="s">
        <v>692</v>
      </c>
      <c r="E221" s="9" t="s">
        <v>693</v>
      </c>
      <c r="F221" s="9">
        <v>49.31</v>
      </c>
      <c r="G221" s="9">
        <v>17.09</v>
      </c>
      <c r="H221" s="9" t="s">
        <v>39</v>
      </c>
      <c r="J221" s="70">
        <v>8.4651670455900003</v>
      </c>
      <c r="K221" s="9">
        <v>588</v>
      </c>
      <c r="O221" s="9" t="s">
        <v>40</v>
      </c>
      <c r="R221" t="s">
        <v>42</v>
      </c>
      <c r="U221" s="9" t="s">
        <v>55</v>
      </c>
      <c r="V221" s="9" t="s">
        <v>208</v>
      </c>
      <c r="W221" s="9" t="s">
        <v>128</v>
      </c>
      <c r="AC221">
        <v>4</v>
      </c>
      <c r="AD221" t="s">
        <v>47</v>
      </c>
      <c r="AE221">
        <v>6842</v>
      </c>
      <c r="AF221">
        <v>6735</v>
      </c>
    </row>
    <row r="222" spans="1:32" ht="45">
      <c r="A222" s="9">
        <v>166</v>
      </c>
      <c r="B222">
        <v>676</v>
      </c>
      <c r="C222" s="9" t="s">
        <v>691</v>
      </c>
      <c r="D222" s="9" t="s">
        <v>692</v>
      </c>
      <c r="E222" s="9" t="s">
        <v>693</v>
      </c>
      <c r="F222" s="9">
        <v>49.31</v>
      </c>
      <c r="G222" s="9">
        <v>17.09</v>
      </c>
      <c r="H222" s="9" t="s">
        <v>53</v>
      </c>
      <c r="J222" s="70">
        <v>8.4651670455900003</v>
      </c>
      <c r="K222" s="9">
        <v>588</v>
      </c>
      <c r="O222" s="9" t="s">
        <v>40</v>
      </c>
      <c r="R222" t="s">
        <v>42</v>
      </c>
      <c r="U222" s="9" t="s">
        <v>55</v>
      </c>
      <c r="V222" s="9" t="s">
        <v>208</v>
      </c>
      <c r="W222" s="9" t="s">
        <v>128</v>
      </c>
      <c r="AC222">
        <v>4</v>
      </c>
      <c r="AD222" t="s">
        <v>47</v>
      </c>
      <c r="AE222">
        <v>7929</v>
      </c>
      <c r="AF222">
        <v>7848</v>
      </c>
    </row>
    <row r="223" spans="1:32" ht="45">
      <c r="A223" s="9">
        <v>166</v>
      </c>
      <c r="B223">
        <v>677</v>
      </c>
      <c r="C223" s="9" t="s">
        <v>691</v>
      </c>
      <c r="D223" s="9" t="s">
        <v>692</v>
      </c>
      <c r="E223" s="9" t="s">
        <v>693</v>
      </c>
      <c r="F223" s="9">
        <v>49.31</v>
      </c>
      <c r="G223" s="9">
        <v>17.09</v>
      </c>
      <c r="H223" s="9" t="s">
        <v>98</v>
      </c>
      <c r="J223" s="70">
        <v>8.4651670455900003</v>
      </c>
      <c r="K223" s="9">
        <v>588</v>
      </c>
      <c r="O223" s="9" t="s">
        <v>40</v>
      </c>
      <c r="R223" t="s">
        <v>42</v>
      </c>
      <c r="U223" s="9" t="s">
        <v>55</v>
      </c>
      <c r="V223" s="9" t="s">
        <v>208</v>
      </c>
      <c r="W223" s="9" t="s">
        <v>128</v>
      </c>
      <c r="AC223">
        <v>4</v>
      </c>
      <c r="AD223" t="s">
        <v>47</v>
      </c>
      <c r="AE223">
        <v>8263</v>
      </c>
      <c r="AF223">
        <v>8225</v>
      </c>
    </row>
    <row r="224" spans="1:32" ht="45">
      <c r="A224" s="9">
        <v>166</v>
      </c>
      <c r="B224">
        <v>678</v>
      </c>
      <c r="C224" s="9" t="s">
        <v>691</v>
      </c>
      <c r="D224" s="9" t="s">
        <v>692</v>
      </c>
      <c r="E224" s="9" t="s">
        <v>693</v>
      </c>
      <c r="F224" s="9">
        <v>49.31</v>
      </c>
      <c r="G224" s="9">
        <v>17.09</v>
      </c>
      <c r="H224" s="9" t="s">
        <v>120</v>
      </c>
      <c r="J224" s="70">
        <v>8.4651670455900003</v>
      </c>
      <c r="K224" s="9">
        <v>588</v>
      </c>
      <c r="O224" s="9" t="s">
        <v>40</v>
      </c>
      <c r="R224" t="s">
        <v>42</v>
      </c>
      <c r="U224" s="9" t="s">
        <v>55</v>
      </c>
      <c r="V224" s="9" t="s">
        <v>208</v>
      </c>
      <c r="W224" s="9" t="s">
        <v>128</v>
      </c>
      <c r="AC224">
        <v>4</v>
      </c>
      <c r="AD224" t="s">
        <v>47</v>
      </c>
      <c r="AE224">
        <v>9450</v>
      </c>
      <c r="AF224">
        <v>9369</v>
      </c>
    </row>
    <row r="225" spans="1:32" ht="45">
      <c r="A225" s="9">
        <v>167</v>
      </c>
      <c r="B225">
        <v>679</v>
      </c>
      <c r="C225" s="9" t="s">
        <v>694</v>
      </c>
      <c r="D225" s="9" t="s">
        <v>695</v>
      </c>
      <c r="E225" s="9" t="s">
        <v>696</v>
      </c>
      <c r="F225" s="9">
        <v>45.83</v>
      </c>
      <c r="G225" s="9">
        <v>18.63</v>
      </c>
      <c r="H225" s="9" t="s">
        <v>648</v>
      </c>
      <c r="J225" s="70">
        <v>11.008812904399999</v>
      </c>
      <c r="K225" s="9">
        <v>623</v>
      </c>
      <c r="O225" s="9" t="s">
        <v>40</v>
      </c>
      <c r="R225" t="s">
        <v>642</v>
      </c>
      <c r="U225" s="9" t="s">
        <v>55</v>
      </c>
      <c r="V225" s="9" t="s">
        <v>208</v>
      </c>
      <c r="W225" s="9" t="s">
        <v>128</v>
      </c>
      <c r="AC225">
        <v>4</v>
      </c>
      <c r="AD225" t="s">
        <v>47</v>
      </c>
      <c r="AE225">
        <v>7010</v>
      </c>
      <c r="AF225">
        <v>6400</v>
      </c>
    </row>
    <row r="226" spans="1:32" ht="45">
      <c r="A226" s="9">
        <v>167</v>
      </c>
      <c r="B226">
        <v>680</v>
      </c>
      <c r="C226" s="9" t="s">
        <v>694</v>
      </c>
      <c r="D226" s="9" t="s">
        <v>695</v>
      </c>
      <c r="E226" s="9" t="s">
        <v>696</v>
      </c>
      <c r="F226" s="9">
        <v>45.83</v>
      </c>
      <c r="G226" s="9">
        <v>18.63</v>
      </c>
      <c r="H226" s="9" t="s">
        <v>39</v>
      </c>
      <c r="J226" s="70">
        <v>11.008812904399999</v>
      </c>
      <c r="K226" s="9">
        <v>623</v>
      </c>
      <c r="O226" s="9" t="s">
        <v>40</v>
      </c>
      <c r="R226" t="s">
        <v>642</v>
      </c>
      <c r="U226" s="9" t="s">
        <v>55</v>
      </c>
      <c r="V226" s="9" t="s">
        <v>208</v>
      </c>
      <c r="W226" s="9" t="s">
        <v>128</v>
      </c>
      <c r="AC226">
        <v>4</v>
      </c>
      <c r="AD226" t="s">
        <v>47</v>
      </c>
      <c r="AE226">
        <v>2200</v>
      </c>
      <c r="AF226">
        <v>2740</v>
      </c>
    </row>
    <row r="227" spans="1:32" ht="45">
      <c r="A227" s="9">
        <v>167</v>
      </c>
      <c r="B227">
        <v>681</v>
      </c>
      <c r="C227" s="9" t="s">
        <v>694</v>
      </c>
      <c r="D227" s="9" t="s">
        <v>695</v>
      </c>
      <c r="E227" s="9" t="s">
        <v>696</v>
      </c>
      <c r="F227" s="9">
        <v>45.83</v>
      </c>
      <c r="G227" s="9">
        <v>18.63</v>
      </c>
      <c r="H227" s="9" t="s">
        <v>53</v>
      </c>
      <c r="J227" s="70">
        <v>11.008812904399999</v>
      </c>
      <c r="K227" s="9">
        <v>623</v>
      </c>
      <c r="O227" s="9" t="s">
        <v>40</v>
      </c>
      <c r="R227" t="s">
        <v>642</v>
      </c>
      <c r="U227" s="9" t="s">
        <v>55</v>
      </c>
      <c r="V227" s="9" t="s">
        <v>208</v>
      </c>
      <c r="W227" s="9" t="s">
        <v>128</v>
      </c>
      <c r="AC227">
        <v>4</v>
      </c>
      <c r="AD227" t="s">
        <v>47</v>
      </c>
      <c r="AE227">
        <v>6490</v>
      </c>
      <c r="AF227">
        <v>6690</v>
      </c>
    </row>
    <row r="228" spans="1:32" ht="45">
      <c r="A228" s="9">
        <v>168</v>
      </c>
      <c r="B228">
        <v>682</v>
      </c>
      <c r="C228" s="9" t="s">
        <v>697</v>
      </c>
      <c r="D228" s="9" t="s">
        <v>698</v>
      </c>
      <c r="E228" s="9" t="s">
        <v>699</v>
      </c>
      <c r="F228" s="9">
        <v>45.53</v>
      </c>
      <c r="G228" s="9">
        <v>18.73</v>
      </c>
      <c r="J228" s="70">
        <v>11.029144287099999</v>
      </c>
      <c r="K228" s="9">
        <v>638</v>
      </c>
      <c r="O228" s="9" t="s">
        <v>40</v>
      </c>
      <c r="R228" t="s">
        <v>642</v>
      </c>
      <c r="U228" s="9" t="s">
        <v>55</v>
      </c>
      <c r="V228" s="9" t="s">
        <v>208</v>
      </c>
      <c r="W228" s="9" t="s">
        <v>128</v>
      </c>
      <c r="AC228">
        <v>4</v>
      </c>
      <c r="AD228" t="s">
        <v>47</v>
      </c>
      <c r="AE228">
        <v>5400</v>
      </c>
      <c r="AF228">
        <v>5620</v>
      </c>
    </row>
    <row r="229" spans="1:32" ht="45">
      <c r="A229" s="9">
        <v>169</v>
      </c>
      <c r="B229">
        <v>683</v>
      </c>
      <c r="C229" s="9" t="s">
        <v>700</v>
      </c>
      <c r="D229" s="9" t="s">
        <v>698</v>
      </c>
      <c r="E229" s="9" t="s">
        <v>699</v>
      </c>
      <c r="F229" s="9">
        <v>45.53</v>
      </c>
      <c r="G229" s="9">
        <v>18.73</v>
      </c>
      <c r="H229" s="9" t="s">
        <v>648</v>
      </c>
      <c r="J229" s="70">
        <v>11.029144287099999</v>
      </c>
      <c r="K229" s="9">
        <v>638</v>
      </c>
      <c r="O229" s="9" t="s">
        <v>54</v>
      </c>
      <c r="R229" t="s">
        <v>652</v>
      </c>
      <c r="U229" s="9" t="s">
        <v>55</v>
      </c>
      <c r="V229" s="9" t="s">
        <v>208</v>
      </c>
      <c r="W229" s="9" t="s">
        <v>128</v>
      </c>
      <c r="AC229">
        <v>4</v>
      </c>
      <c r="AD229" t="s">
        <v>47</v>
      </c>
      <c r="AE229">
        <v>9550</v>
      </c>
      <c r="AF229">
        <v>10530</v>
      </c>
    </row>
    <row r="230" spans="1:32" ht="45">
      <c r="A230" s="9">
        <v>169</v>
      </c>
      <c r="B230">
        <v>684</v>
      </c>
      <c r="C230" s="9" t="s">
        <v>700</v>
      </c>
      <c r="D230" s="9" t="s">
        <v>698</v>
      </c>
      <c r="E230" s="9" t="s">
        <v>699</v>
      </c>
      <c r="F230" s="9">
        <v>45.53</v>
      </c>
      <c r="G230" s="9">
        <v>18.73</v>
      </c>
      <c r="H230" s="9" t="s">
        <v>39</v>
      </c>
      <c r="J230" s="70">
        <v>11.029144287099999</v>
      </c>
      <c r="K230" s="9">
        <v>638</v>
      </c>
      <c r="O230" s="9" t="s">
        <v>54</v>
      </c>
      <c r="R230" t="s">
        <v>652</v>
      </c>
      <c r="U230" s="9" t="s">
        <v>55</v>
      </c>
      <c r="V230" s="9" t="s">
        <v>208</v>
      </c>
      <c r="W230" s="9" t="s">
        <v>128</v>
      </c>
      <c r="AC230">
        <v>4</v>
      </c>
      <c r="AD230" t="s">
        <v>47</v>
      </c>
      <c r="AE230">
        <v>760</v>
      </c>
      <c r="AF230">
        <v>7810</v>
      </c>
    </row>
    <row r="231" spans="1:32" ht="45">
      <c r="A231" s="9">
        <v>169</v>
      </c>
      <c r="B231">
        <v>685</v>
      </c>
      <c r="C231" s="9" t="s">
        <v>700</v>
      </c>
      <c r="D231" s="9" t="s">
        <v>698</v>
      </c>
      <c r="E231" s="9" t="s">
        <v>699</v>
      </c>
      <c r="F231" s="9">
        <v>45.53</v>
      </c>
      <c r="G231" s="9">
        <v>18.73</v>
      </c>
      <c r="H231" s="9" t="s">
        <v>53</v>
      </c>
      <c r="J231" s="70">
        <v>11.029144287099999</v>
      </c>
      <c r="K231" s="9">
        <v>638</v>
      </c>
      <c r="O231" s="9" t="s">
        <v>54</v>
      </c>
      <c r="R231" t="s">
        <v>652</v>
      </c>
      <c r="U231" s="9" t="s">
        <v>55</v>
      </c>
      <c r="V231" s="9" t="s">
        <v>208</v>
      </c>
      <c r="W231" s="9" t="s">
        <v>128</v>
      </c>
      <c r="AC231">
        <v>4</v>
      </c>
      <c r="AD231" t="s">
        <v>47</v>
      </c>
      <c r="AE231">
        <v>7600</v>
      </c>
      <c r="AF231">
        <v>9530</v>
      </c>
    </row>
    <row r="232" spans="1:32" ht="45">
      <c r="A232" s="9">
        <v>170</v>
      </c>
      <c r="B232">
        <v>686</v>
      </c>
      <c r="C232" s="9" t="s">
        <v>701</v>
      </c>
      <c r="D232" s="9" t="s">
        <v>688</v>
      </c>
      <c r="E232" s="9" t="s">
        <v>696</v>
      </c>
      <c r="F232" s="9">
        <v>45.83</v>
      </c>
      <c r="G232" s="9">
        <v>18.63</v>
      </c>
      <c r="H232" s="9" t="s">
        <v>648</v>
      </c>
      <c r="J232" s="70">
        <v>11.008812904399999</v>
      </c>
      <c r="K232" s="9">
        <v>623</v>
      </c>
      <c r="O232" s="9" t="s">
        <v>40</v>
      </c>
      <c r="R232" t="s">
        <v>652</v>
      </c>
      <c r="U232" s="9" t="s">
        <v>55</v>
      </c>
      <c r="V232" s="9" t="s">
        <v>208</v>
      </c>
      <c r="W232" s="9" t="s">
        <v>128</v>
      </c>
      <c r="AC232">
        <v>4</v>
      </c>
      <c r="AD232" t="s">
        <v>47</v>
      </c>
      <c r="AE232">
        <v>7010</v>
      </c>
      <c r="AF232">
        <v>6680</v>
      </c>
    </row>
    <row r="233" spans="1:32" ht="45">
      <c r="A233" s="9">
        <v>170</v>
      </c>
      <c r="B233">
        <v>687</v>
      </c>
      <c r="C233" s="9" t="s">
        <v>701</v>
      </c>
      <c r="D233" s="9" t="s">
        <v>688</v>
      </c>
      <c r="E233" s="9" t="s">
        <v>696</v>
      </c>
      <c r="F233" s="9">
        <v>45.83</v>
      </c>
      <c r="G233" s="9">
        <v>18.63</v>
      </c>
      <c r="H233" s="9" t="s">
        <v>39</v>
      </c>
      <c r="J233" s="70">
        <v>11.008812904399999</v>
      </c>
      <c r="K233" s="9">
        <v>623</v>
      </c>
      <c r="O233" s="9" t="s">
        <v>40</v>
      </c>
      <c r="R233" t="s">
        <v>652</v>
      </c>
      <c r="U233" s="9" t="s">
        <v>55</v>
      </c>
      <c r="V233" s="9" t="s">
        <v>208</v>
      </c>
      <c r="W233" s="9" t="s">
        <v>128</v>
      </c>
      <c r="AC233">
        <v>4</v>
      </c>
      <c r="AD233" t="s">
        <v>47</v>
      </c>
      <c r="AE233">
        <v>2200</v>
      </c>
      <c r="AF233">
        <v>2730</v>
      </c>
    </row>
    <row r="234" spans="1:32" ht="45">
      <c r="A234" s="9">
        <v>170</v>
      </c>
      <c r="B234">
        <v>688</v>
      </c>
      <c r="C234" s="9" t="s">
        <v>701</v>
      </c>
      <c r="D234" s="9" t="s">
        <v>688</v>
      </c>
      <c r="E234" s="9" t="s">
        <v>696</v>
      </c>
      <c r="F234" s="9">
        <v>45.83</v>
      </c>
      <c r="G234" s="9">
        <v>18.63</v>
      </c>
      <c r="H234" s="9" t="s">
        <v>53</v>
      </c>
      <c r="J234" s="70">
        <v>11.008812904399999</v>
      </c>
      <c r="K234" s="9">
        <v>623</v>
      </c>
      <c r="O234" s="9" t="s">
        <v>40</v>
      </c>
      <c r="R234" t="s">
        <v>652</v>
      </c>
      <c r="U234" s="9" t="s">
        <v>55</v>
      </c>
      <c r="V234" s="9" t="s">
        <v>208</v>
      </c>
      <c r="W234" s="9" t="s">
        <v>128</v>
      </c>
      <c r="AC234">
        <v>4</v>
      </c>
      <c r="AD234" t="s">
        <v>47</v>
      </c>
      <c r="AE234">
        <v>6490</v>
      </c>
      <c r="AF234">
        <v>6810</v>
      </c>
    </row>
    <row r="235" spans="1:32" ht="45">
      <c r="A235" s="9">
        <v>170</v>
      </c>
      <c r="B235">
        <v>689</v>
      </c>
      <c r="C235" s="9" t="s">
        <v>701</v>
      </c>
      <c r="D235" s="9" t="s">
        <v>688</v>
      </c>
      <c r="E235" s="9" t="s">
        <v>696</v>
      </c>
      <c r="F235" s="9">
        <v>45.83</v>
      </c>
      <c r="G235" s="9">
        <v>18.63</v>
      </c>
      <c r="H235" s="9" t="s">
        <v>98</v>
      </c>
      <c r="J235" s="70">
        <v>11.008812904399999</v>
      </c>
      <c r="K235" s="9">
        <v>623</v>
      </c>
      <c r="O235" s="9" t="s">
        <v>40</v>
      </c>
      <c r="R235" t="s">
        <v>652</v>
      </c>
      <c r="U235" s="9" t="s">
        <v>55</v>
      </c>
      <c r="V235" s="9" t="s">
        <v>208</v>
      </c>
      <c r="W235" s="9" t="s">
        <v>128</v>
      </c>
      <c r="AC235">
        <v>4</v>
      </c>
      <c r="AD235" t="s">
        <v>47</v>
      </c>
      <c r="AE235">
        <v>5900</v>
      </c>
      <c r="AF235">
        <v>6240</v>
      </c>
    </row>
    <row r="236" spans="1:32" ht="45">
      <c r="A236" s="9">
        <v>171</v>
      </c>
      <c r="B236">
        <v>690</v>
      </c>
      <c r="C236" s="9" t="s">
        <v>702</v>
      </c>
      <c r="D236" s="9" t="s">
        <v>703</v>
      </c>
      <c r="E236" s="9" t="s">
        <v>704</v>
      </c>
      <c r="F236" s="9">
        <v>45.55</v>
      </c>
      <c r="G236" s="9">
        <v>17.03</v>
      </c>
      <c r="H236" s="9" t="s">
        <v>243</v>
      </c>
      <c r="J236" s="70">
        <v>11.3872718811</v>
      </c>
      <c r="K236" s="9">
        <v>876</v>
      </c>
      <c r="O236" s="9" t="s">
        <v>54</v>
      </c>
      <c r="P236" t="s">
        <v>642</v>
      </c>
      <c r="R236" t="s">
        <v>642</v>
      </c>
      <c r="U236" s="9" t="s">
        <v>55</v>
      </c>
      <c r="V236" s="9" t="s">
        <v>208</v>
      </c>
      <c r="W236" s="9" t="s">
        <v>128</v>
      </c>
      <c r="AC236">
        <v>4</v>
      </c>
      <c r="AD236" t="s">
        <v>47</v>
      </c>
      <c r="AE236">
        <v>3280</v>
      </c>
      <c r="AF236">
        <v>7020</v>
      </c>
    </row>
    <row r="237" spans="1:32" ht="45">
      <c r="A237" s="9">
        <v>171</v>
      </c>
      <c r="B237">
        <v>691</v>
      </c>
      <c r="C237" s="9" t="s">
        <v>702</v>
      </c>
      <c r="D237" s="9" t="s">
        <v>703</v>
      </c>
      <c r="E237" s="9" t="s">
        <v>704</v>
      </c>
      <c r="F237" s="9">
        <v>45.55</v>
      </c>
      <c r="G237" s="9">
        <v>17.03</v>
      </c>
      <c r="H237" s="9" t="s">
        <v>643</v>
      </c>
      <c r="J237" s="70">
        <v>11.3872718811</v>
      </c>
      <c r="K237" s="9">
        <v>876</v>
      </c>
      <c r="O237" s="9" t="s">
        <v>54</v>
      </c>
      <c r="P237" t="s">
        <v>642</v>
      </c>
      <c r="R237" t="s">
        <v>642</v>
      </c>
      <c r="U237" s="9" t="s">
        <v>55</v>
      </c>
      <c r="V237" s="9" t="s">
        <v>208</v>
      </c>
      <c r="W237" s="9" t="s">
        <v>128</v>
      </c>
      <c r="AC237">
        <v>4</v>
      </c>
      <c r="AD237" t="s">
        <v>47</v>
      </c>
      <c r="AE237">
        <v>6050</v>
      </c>
      <c r="AF237">
        <v>8590</v>
      </c>
    </row>
    <row r="238" spans="1:32" ht="45">
      <c r="A238" s="9">
        <v>171</v>
      </c>
      <c r="B238">
        <v>692</v>
      </c>
      <c r="C238" s="9" t="s">
        <v>702</v>
      </c>
      <c r="D238" s="9" t="s">
        <v>703</v>
      </c>
      <c r="E238" s="9" t="s">
        <v>704</v>
      </c>
      <c r="F238" s="9">
        <v>45.55</v>
      </c>
      <c r="G238" s="9">
        <v>17.03</v>
      </c>
      <c r="H238" s="9" t="s">
        <v>53</v>
      </c>
      <c r="J238" s="70">
        <v>11.3872718811</v>
      </c>
      <c r="K238" s="9">
        <v>876</v>
      </c>
      <c r="O238" s="9" t="s">
        <v>40</v>
      </c>
      <c r="P238" t="s">
        <v>642</v>
      </c>
      <c r="R238" t="s">
        <v>642</v>
      </c>
      <c r="U238" s="9" t="s">
        <v>55</v>
      </c>
      <c r="V238" s="9" t="s">
        <v>208</v>
      </c>
      <c r="W238" s="9" t="s">
        <v>128</v>
      </c>
      <c r="AC238">
        <v>4</v>
      </c>
      <c r="AD238" t="s">
        <v>47</v>
      </c>
      <c r="AE238">
        <v>2970</v>
      </c>
      <c r="AF238">
        <v>4410</v>
      </c>
    </row>
    <row r="239" spans="1:32" ht="45">
      <c r="A239" s="9">
        <v>171</v>
      </c>
      <c r="B239">
        <v>693</v>
      </c>
      <c r="C239" s="9" t="s">
        <v>702</v>
      </c>
      <c r="D239" s="9" t="s">
        <v>703</v>
      </c>
      <c r="E239" s="9" t="s">
        <v>704</v>
      </c>
      <c r="F239" s="9">
        <v>45.55</v>
      </c>
      <c r="G239" s="9">
        <v>17.03</v>
      </c>
      <c r="H239" s="9" t="s">
        <v>90</v>
      </c>
      <c r="J239" s="70">
        <v>11.3872718811</v>
      </c>
      <c r="K239" s="9">
        <v>876</v>
      </c>
      <c r="O239" s="9" t="s">
        <v>40</v>
      </c>
      <c r="P239" t="s">
        <v>642</v>
      </c>
      <c r="R239" t="s">
        <v>642</v>
      </c>
      <c r="U239" s="9" t="s">
        <v>55</v>
      </c>
      <c r="V239" s="9" t="s">
        <v>208</v>
      </c>
      <c r="W239" s="9" t="s">
        <v>128</v>
      </c>
      <c r="AC239">
        <v>4</v>
      </c>
      <c r="AD239" t="s">
        <v>47</v>
      </c>
      <c r="AE239">
        <v>4350</v>
      </c>
      <c r="AF239">
        <v>5950</v>
      </c>
    </row>
    <row r="240" spans="1:32" ht="45">
      <c r="A240" s="9">
        <v>171</v>
      </c>
      <c r="B240">
        <v>694</v>
      </c>
      <c r="C240" s="9" t="s">
        <v>702</v>
      </c>
      <c r="D240" s="9" t="s">
        <v>703</v>
      </c>
      <c r="E240" s="9" t="s">
        <v>704</v>
      </c>
      <c r="F240" s="9">
        <v>45.55</v>
      </c>
      <c r="G240" s="9">
        <v>17.03</v>
      </c>
      <c r="H240" s="9" t="s">
        <v>97</v>
      </c>
      <c r="J240" s="70">
        <v>11.3872718811</v>
      </c>
      <c r="K240" s="9">
        <v>876</v>
      </c>
      <c r="O240" s="9" t="s">
        <v>40</v>
      </c>
      <c r="P240" t="s">
        <v>642</v>
      </c>
      <c r="R240" t="s">
        <v>642</v>
      </c>
      <c r="U240" s="9" t="s">
        <v>55</v>
      </c>
      <c r="V240" s="9" t="s">
        <v>208</v>
      </c>
      <c r="W240" s="9" t="s">
        <v>128</v>
      </c>
      <c r="AC240">
        <v>4</v>
      </c>
      <c r="AD240" t="s">
        <v>47</v>
      </c>
      <c r="AE240">
        <v>5840</v>
      </c>
      <c r="AF240">
        <v>5580</v>
      </c>
    </row>
    <row r="241" spans="1:32" ht="45">
      <c r="A241" s="9">
        <v>172</v>
      </c>
      <c r="B241">
        <v>695</v>
      </c>
      <c r="C241" s="9" t="s">
        <v>705</v>
      </c>
      <c r="D241" s="9" t="s">
        <v>706</v>
      </c>
      <c r="E241" s="9" t="s">
        <v>707</v>
      </c>
      <c r="F241" s="9">
        <v>40.630000000000003</v>
      </c>
      <c r="G241" s="9">
        <v>22.8</v>
      </c>
      <c r="H241" s="9" t="s">
        <v>648</v>
      </c>
      <c r="J241" s="70">
        <v>14.816608429</v>
      </c>
      <c r="K241" s="9">
        <v>429</v>
      </c>
      <c r="O241" s="9" t="s">
        <v>54</v>
      </c>
      <c r="P241" t="s">
        <v>41</v>
      </c>
      <c r="R241" t="s">
        <v>642</v>
      </c>
      <c r="U241" s="9" t="s">
        <v>55</v>
      </c>
      <c r="V241" s="9" t="s">
        <v>208</v>
      </c>
      <c r="W241" s="9" t="s">
        <v>128</v>
      </c>
      <c r="AC241">
        <v>10</v>
      </c>
      <c r="AD241" t="s">
        <v>47</v>
      </c>
      <c r="AE241">
        <v>36680</v>
      </c>
      <c r="AF241">
        <v>38690</v>
      </c>
    </row>
    <row r="242" spans="1:32" ht="45">
      <c r="A242" s="9">
        <v>172</v>
      </c>
      <c r="B242">
        <v>696</v>
      </c>
      <c r="C242" s="9" t="s">
        <v>705</v>
      </c>
      <c r="D242" s="9" t="s">
        <v>706</v>
      </c>
      <c r="E242" s="9" t="s">
        <v>707</v>
      </c>
      <c r="F242" s="9">
        <v>40.630000000000003</v>
      </c>
      <c r="G242" s="9">
        <v>22.8</v>
      </c>
      <c r="H242" s="9" t="s">
        <v>39</v>
      </c>
      <c r="J242" s="70">
        <v>14.816608429</v>
      </c>
      <c r="K242" s="9">
        <v>429</v>
      </c>
      <c r="O242" s="9" t="s">
        <v>54</v>
      </c>
      <c r="P242" t="s">
        <v>41</v>
      </c>
      <c r="R242" t="s">
        <v>642</v>
      </c>
      <c r="U242" s="9" t="s">
        <v>55</v>
      </c>
      <c r="V242" s="9" t="s">
        <v>208</v>
      </c>
      <c r="W242" s="9" t="s">
        <v>128</v>
      </c>
      <c r="AC242">
        <v>10</v>
      </c>
      <c r="AD242" t="s">
        <v>47</v>
      </c>
      <c r="AE242">
        <v>27930</v>
      </c>
      <c r="AF242">
        <v>32280</v>
      </c>
    </row>
    <row r="243" spans="1:32" ht="45">
      <c r="A243" s="9">
        <v>172</v>
      </c>
      <c r="B243">
        <v>697</v>
      </c>
      <c r="C243" s="9" t="s">
        <v>705</v>
      </c>
      <c r="D243" s="9" t="s">
        <v>706</v>
      </c>
      <c r="E243" s="9" t="s">
        <v>707</v>
      </c>
      <c r="F243" s="9">
        <v>40.630000000000003</v>
      </c>
      <c r="G243" s="9">
        <v>22.8</v>
      </c>
      <c r="H243" s="9" t="s">
        <v>53</v>
      </c>
      <c r="J243" s="70">
        <v>14.816608429</v>
      </c>
      <c r="K243" s="9">
        <v>429</v>
      </c>
      <c r="O243" s="9" t="s">
        <v>54</v>
      </c>
      <c r="P243" t="s">
        <v>41</v>
      </c>
      <c r="R243" t="s">
        <v>642</v>
      </c>
      <c r="U243" s="9" t="s">
        <v>55</v>
      </c>
      <c r="V243" s="9" t="s">
        <v>208</v>
      </c>
      <c r="W243" s="9" t="s">
        <v>128</v>
      </c>
      <c r="AC243">
        <v>10</v>
      </c>
      <c r="AD243" t="s">
        <v>47</v>
      </c>
      <c r="AE243">
        <v>34320</v>
      </c>
      <c r="AF243">
        <v>38510</v>
      </c>
    </row>
    <row r="244" spans="1:32" ht="45">
      <c r="A244" s="9">
        <v>172</v>
      </c>
      <c r="B244">
        <v>698</v>
      </c>
      <c r="C244" s="9" t="s">
        <v>705</v>
      </c>
      <c r="D244" s="9" t="s">
        <v>706</v>
      </c>
      <c r="E244" s="9" t="s">
        <v>707</v>
      </c>
      <c r="F244" s="9">
        <v>40.630000000000003</v>
      </c>
      <c r="G244" s="9">
        <v>22.8</v>
      </c>
      <c r="H244" s="9" t="s">
        <v>98</v>
      </c>
      <c r="J244" s="70">
        <v>14.816608429</v>
      </c>
      <c r="K244" s="9">
        <v>429</v>
      </c>
      <c r="O244" s="9" t="s">
        <v>54</v>
      </c>
      <c r="P244" t="s">
        <v>41</v>
      </c>
      <c r="R244" t="s">
        <v>642</v>
      </c>
      <c r="U244" s="9" t="s">
        <v>55</v>
      </c>
      <c r="V244" s="9" t="s">
        <v>208</v>
      </c>
      <c r="W244" s="9" t="s">
        <v>128</v>
      </c>
      <c r="AC244">
        <v>10</v>
      </c>
      <c r="AD244" t="s">
        <v>47</v>
      </c>
      <c r="AE244">
        <v>38900</v>
      </c>
      <c r="AF244">
        <v>39730</v>
      </c>
    </row>
    <row r="245" spans="1:32" ht="60">
      <c r="A245" s="9">
        <v>173</v>
      </c>
      <c r="B245">
        <v>699</v>
      </c>
      <c r="C245" s="9" t="s">
        <v>708</v>
      </c>
      <c r="D245" s="9" t="s">
        <v>709</v>
      </c>
      <c r="E245" s="9" t="s">
        <v>710</v>
      </c>
      <c r="F245" s="9">
        <v>37.770000000000003</v>
      </c>
      <c r="G245" s="9">
        <v>-4.5199999999999996</v>
      </c>
      <c r="H245" s="9" t="s">
        <v>648</v>
      </c>
      <c r="J245" s="70">
        <v>17.4145832062</v>
      </c>
      <c r="K245" s="9">
        <v>544</v>
      </c>
      <c r="O245" s="9" t="s">
        <v>40</v>
      </c>
      <c r="P245" t="s">
        <v>42</v>
      </c>
      <c r="R245" t="s">
        <v>652</v>
      </c>
      <c r="U245" s="9" t="s">
        <v>55</v>
      </c>
      <c r="V245" s="9" t="s">
        <v>208</v>
      </c>
      <c r="W245" s="9" t="s">
        <v>128</v>
      </c>
      <c r="AC245">
        <v>4</v>
      </c>
      <c r="AD245" t="s">
        <v>47</v>
      </c>
      <c r="AE245">
        <v>3584</v>
      </c>
      <c r="AF245">
        <v>3572</v>
      </c>
    </row>
    <row r="246" spans="1:32" ht="60">
      <c r="A246" s="9">
        <v>173</v>
      </c>
      <c r="B246">
        <v>700</v>
      </c>
      <c r="C246" s="9" t="s">
        <v>708</v>
      </c>
      <c r="D246" s="9" t="s">
        <v>709</v>
      </c>
      <c r="E246" s="9" t="s">
        <v>710</v>
      </c>
      <c r="F246" s="9">
        <v>37.770000000000003</v>
      </c>
      <c r="G246" s="9">
        <v>-4.5199999999999996</v>
      </c>
      <c r="H246" s="9" t="s">
        <v>39</v>
      </c>
      <c r="J246" s="70">
        <v>17.4145832062</v>
      </c>
      <c r="K246" s="9">
        <v>544</v>
      </c>
      <c r="O246" s="9" t="s">
        <v>40</v>
      </c>
      <c r="P246" t="s">
        <v>42</v>
      </c>
      <c r="R246" t="s">
        <v>652</v>
      </c>
      <c r="U246" s="9" t="s">
        <v>55</v>
      </c>
      <c r="V246" s="9" t="s">
        <v>208</v>
      </c>
      <c r="W246" s="9" t="s">
        <v>128</v>
      </c>
      <c r="AC246">
        <v>4</v>
      </c>
      <c r="AD246" t="s">
        <v>47</v>
      </c>
      <c r="AE246">
        <v>1842</v>
      </c>
      <c r="AF246">
        <v>1433</v>
      </c>
    </row>
    <row r="247" spans="1:32" ht="60">
      <c r="A247" s="9">
        <v>173</v>
      </c>
      <c r="B247">
        <v>701</v>
      </c>
      <c r="C247" s="9" t="s">
        <v>708</v>
      </c>
      <c r="D247" s="9" t="s">
        <v>709</v>
      </c>
      <c r="E247" s="9" t="s">
        <v>710</v>
      </c>
      <c r="F247" s="9">
        <v>37.770000000000003</v>
      </c>
      <c r="G247" s="9">
        <v>-4.5199999999999996</v>
      </c>
      <c r="H247" s="9" t="s">
        <v>53</v>
      </c>
      <c r="J247" s="70">
        <v>17.4145832062</v>
      </c>
      <c r="K247" s="9">
        <v>544</v>
      </c>
      <c r="O247" s="9" t="s">
        <v>40</v>
      </c>
      <c r="P247" t="s">
        <v>42</v>
      </c>
      <c r="R247" t="s">
        <v>652</v>
      </c>
      <c r="U247" s="9" t="s">
        <v>55</v>
      </c>
      <c r="V247" s="9" t="s">
        <v>208</v>
      </c>
      <c r="W247" s="9" t="s">
        <v>128</v>
      </c>
      <c r="AC247">
        <v>4</v>
      </c>
      <c r="AD247" t="s">
        <v>47</v>
      </c>
      <c r="AE247">
        <v>3518</v>
      </c>
      <c r="AF247">
        <v>3946</v>
      </c>
    </row>
    <row r="248" spans="1:32" ht="60">
      <c r="A248" s="9">
        <v>173</v>
      </c>
      <c r="B248">
        <v>702</v>
      </c>
      <c r="C248" s="9" t="s">
        <v>708</v>
      </c>
      <c r="D248" s="9" t="s">
        <v>709</v>
      </c>
      <c r="E248" s="9" t="s">
        <v>710</v>
      </c>
      <c r="F248" s="9">
        <v>37.770000000000003</v>
      </c>
      <c r="G248" s="9">
        <v>-4.5199999999999996</v>
      </c>
      <c r="H248" s="9" t="s">
        <v>98</v>
      </c>
      <c r="J248" s="70">
        <v>17.4145832062</v>
      </c>
      <c r="K248" s="9">
        <v>544</v>
      </c>
      <c r="O248" s="9" t="s">
        <v>40</v>
      </c>
      <c r="P248" t="s">
        <v>42</v>
      </c>
      <c r="R248" t="s">
        <v>652</v>
      </c>
      <c r="U248" s="9" t="s">
        <v>55</v>
      </c>
      <c r="V248" s="9" t="s">
        <v>208</v>
      </c>
      <c r="W248" s="9" t="s">
        <v>128</v>
      </c>
      <c r="AC248">
        <v>4</v>
      </c>
      <c r="AD248" t="s">
        <v>47</v>
      </c>
      <c r="AE248">
        <v>1541</v>
      </c>
      <c r="AF248">
        <v>1867</v>
      </c>
    </row>
    <row r="249" spans="1:32" ht="60">
      <c r="A249" s="9">
        <v>173</v>
      </c>
      <c r="B249">
        <v>703</v>
      </c>
      <c r="C249" s="9" t="s">
        <v>708</v>
      </c>
      <c r="D249" s="9" t="s">
        <v>709</v>
      </c>
      <c r="E249" s="9" t="s">
        <v>710</v>
      </c>
      <c r="F249" s="9">
        <v>37.770000000000003</v>
      </c>
      <c r="G249" s="9">
        <v>-4.5199999999999996</v>
      </c>
      <c r="H249" s="9" t="s">
        <v>120</v>
      </c>
      <c r="J249" s="70">
        <v>17.4145832062</v>
      </c>
      <c r="K249" s="9">
        <v>544</v>
      </c>
      <c r="O249" s="9" t="s">
        <v>40</v>
      </c>
      <c r="P249" t="s">
        <v>42</v>
      </c>
      <c r="R249" t="s">
        <v>652</v>
      </c>
      <c r="U249" s="9" t="s">
        <v>55</v>
      </c>
      <c r="V249" s="9" t="s">
        <v>208</v>
      </c>
      <c r="W249" s="9" t="s">
        <v>128</v>
      </c>
      <c r="AC249">
        <v>4</v>
      </c>
      <c r="AD249" t="s">
        <v>47</v>
      </c>
      <c r="AE249">
        <v>1453</v>
      </c>
      <c r="AF249">
        <v>1482</v>
      </c>
    </row>
    <row r="250" spans="1:32" ht="60">
      <c r="A250" s="9">
        <v>173</v>
      </c>
      <c r="B250">
        <v>704</v>
      </c>
      <c r="C250" s="9" t="s">
        <v>708</v>
      </c>
      <c r="D250" s="9" t="s">
        <v>709</v>
      </c>
      <c r="E250" s="9" t="s">
        <v>710</v>
      </c>
      <c r="F250" s="9">
        <v>37.770000000000003</v>
      </c>
      <c r="G250" s="9">
        <v>-4.5199999999999996</v>
      </c>
      <c r="H250" s="9" t="s">
        <v>243</v>
      </c>
      <c r="J250" s="70">
        <v>17.4145832062</v>
      </c>
      <c r="K250" s="9">
        <v>544</v>
      </c>
      <c r="O250" s="9" t="s">
        <v>40</v>
      </c>
      <c r="P250" t="s">
        <v>42</v>
      </c>
      <c r="R250" t="s">
        <v>652</v>
      </c>
      <c r="U250" s="9" t="s">
        <v>55</v>
      </c>
      <c r="V250" s="9" t="s">
        <v>208</v>
      </c>
      <c r="W250" s="9" t="s">
        <v>128</v>
      </c>
      <c r="AC250">
        <v>4</v>
      </c>
      <c r="AD250" t="s">
        <v>47</v>
      </c>
      <c r="AE250">
        <v>731</v>
      </c>
      <c r="AF250">
        <v>342</v>
      </c>
    </row>
    <row r="251" spans="1:32" ht="60">
      <c r="A251" s="9">
        <v>173</v>
      </c>
      <c r="B251">
        <v>705</v>
      </c>
      <c r="C251" s="9" t="s">
        <v>708</v>
      </c>
      <c r="D251" s="9" t="s">
        <v>709</v>
      </c>
      <c r="E251" s="9" t="s">
        <v>710</v>
      </c>
      <c r="F251" s="9">
        <v>37.770000000000003</v>
      </c>
      <c r="G251" s="9">
        <v>-4.5199999999999996</v>
      </c>
      <c r="H251" s="9" t="s">
        <v>224</v>
      </c>
      <c r="J251" s="70">
        <v>17.4145832062</v>
      </c>
      <c r="K251" s="9">
        <v>544</v>
      </c>
      <c r="O251" s="9" t="s">
        <v>40</v>
      </c>
      <c r="P251" t="s">
        <v>42</v>
      </c>
      <c r="R251" t="s">
        <v>652</v>
      </c>
      <c r="U251" s="9" t="s">
        <v>55</v>
      </c>
      <c r="V251" s="9" t="s">
        <v>208</v>
      </c>
      <c r="W251" s="9" t="s">
        <v>128</v>
      </c>
      <c r="AC251">
        <v>4</v>
      </c>
      <c r="AD251" t="s">
        <v>47</v>
      </c>
      <c r="AE251">
        <v>2367</v>
      </c>
      <c r="AF251">
        <v>2355</v>
      </c>
    </row>
    <row r="252" spans="1:32" ht="60">
      <c r="A252" s="9">
        <v>173</v>
      </c>
      <c r="B252">
        <v>706</v>
      </c>
      <c r="C252" s="9" t="s">
        <v>708</v>
      </c>
      <c r="D252" s="9" t="s">
        <v>709</v>
      </c>
      <c r="E252" s="9" t="s">
        <v>710</v>
      </c>
      <c r="F252" s="9">
        <v>37.770000000000003</v>
      </c>
      <c r="G252" s="9">
        <v>-4.5199999999999996</v>
      </c>
      <c r="H252" s="9" t="s">
        <v>648</v>
      </c>
      <c r="J252" s="70">
        <v>17.4145832062</v>
      </c>
      <c r="K252" s="9">
        <v>544</v>
      </c>
      <c r="O252" s="9" t="s">
        <v>40</v>
      </c>
      <c r="P252" t="s">
        <v>42</v>
      </c>
      <c r="R252" t="s">
        <v>642</v>
      </c>
      <c r="U252" s="9" t="s">
        <v>55</v>
      </c>
      <c r="V252" s="9" t="s">
        <v>208</v>
      </c>
      <c r="W252" s="9" t="s">
        <v>128</v>
      </c>
      <c r="AC252">
        <v>4</v>
      </c>
      <c r="AD252" t="s">
        <v>47</v>
      </c>
      <c r="AE252">
        <v>4696</v>
      </c>
      <c r="AF252">
        <v>5001</v>
      </c>
    </row>
    <row r="253" spans="1:32" ht="60">
      <c r="A253" s="9">
        <v>173</v>
      </c>
      <c r="B253">
        <v>707</v>
      </c>
      <c r="C253" s="9" t="s">
        <v>708</v>
      </c>
      <c r="D253" s="9" t="s">
        <v>709</v>
      </c>
      <c r="E253" s="9" t="s">
        <v>710</v>
      </c>
      <c r="F253" s="9">
        <v>37.770000000000003</v>
      </c>
      <c r="G253" s="9">
        <v>-4.5199999999999996</v>
      </c>
      <c r="H253" s="9" t="s">
        <v>39</v>
      </c>
      <c r="J253" s="70">
        <v>17.4145832062</v>
      </c>
      <c r="K253" s="9">
        <v>544</v>
      </c>
      <c r="O253" s="9" t="s">
        <v>40</v>
      </c>
      <c r="P253" t="s">
        <v>42</v>
      </c>
      <c r="R253" t="s">
        <v>642</v>
      </c>
      <c r="U253" s="9" t="s">
        <v>55</v>
      </c>
      <c r="V253" s="9" t="s">
        <v>208</v>
      </c>
      <c r="W253" s="9" t="s">
        <v>128</v>
      </c>
      <c r="AC253">
        <v>4</v>
      </c>
      <c r="AD253" t="s">
        <v>47</v>
      </c>
      <c r="AE253">
        <v>1678</v>
      </c>
      <c r="AF253">
        <v>1504</v>
      </c>
    </row>
    <row r="254" spans="1:32" ht="60">
      <c r="A254" s="9">
        <v>173</v>
      </c>
      <c r="B254">
        <v>708</v>
      </c>
      <c r="C254" s="9" t="s">
        <v>708</v>
      </c>
      <c r="D254" s="9" t="s">
        <v>709</v>
      </c>
      <c r="E254" s="9" t="s">
        <v>710</v>
      </c>
      <c r="F254" s="9">
        <v>37.770000000000003</v>
      </c>
      <c r="G254" s="9">
        <v>-4.5199999999999996</v>
      </c>
      <c r="H254" s="9" t="s">
        <v>53</v>
      </c>
      <c r="J254" s="70">
        <v>17.4145832062</v>
      </c>
      <c r="K254" s="9">
        <v>544</v>
      </c>
      <c r="O254" s="9" t="s">
        <v>40</v>
      </c>
      <c r="P254" t="s">
        <v>42</v>
      </c>
      <c r="R254" t="s">
        <v>642</v>
      </c>
      <c r="U254" s="9" t="s">
        <v>55</v>
      </c>
      <c r="V254" s="9" t="s">
        <v>208</v>
      </c>
      <c r="W254" s="9" t="s">
        <v>128</v>
      </c>
      <c r="AC254">
        <v>4</v>
      </c>
      <c r="AD254" t="s">
        <v>47</v>
      </c>
      <c r="AE254">
        <v>4049</v>
      </c>
      <c r="AF254">
        <v>5129</v>
      </c>
    </row>
    <row r="255" spans="1:32" ht="60">
      <c r="A255" s="9">
        <v>173</v>
      </c>
      <c r="B255">
        <v>709</v>
      </c>
      <c r="C255" s="9" t="s">
        <v>708</v>
      </c>
      <c r="D255" s="9" t="s">
        <v>709</v>
      </c>
      <c r="E255" s="9" t="s">
        <v>710</v>
      </c>
      <c r="F255" s="9">
        <v>37.770000000000003</v>
      </c>
      <c r="G255" s="9">
        <v>-4.5199999999999996</v>
      </c>
      <c r="H255" s="9" t="s">
        <v>98</v>
      </c>
      <c r="J255" s="70">
        <v>17.4145832062</v>
      </c>
      <c r="K255" s="9">
        <v>544</v>
      </c>
      <c r="O255" s="9" t="s">
        <v>40</v>
      </c>
      <c r="P255" t="s">
        <v>42</v>
      </c>
      <c r="R255" t="s">
        <v>642</v>
      </c>
      <c r="U255" s="9" t="s">
        <v>55</v>
      </c>
      <c r="V255" s="9" t="s">
        <v>208</v>
      </c>
      <c r="W255" s="9" t="s">
        <v>128</v>
      </c>
      <c r="AC255">
        <v>4</v>
      </c>
      <c r="AD255" t="s">
        <v>47</v>
      </c>
      <c r="AE255">
        <v>2327</v>
      </c>
      <c r="AF255">
        <v>2540</v>
      </c>
    </row>
    <row r="256" spans="1:32" ht="60">
      <c r="A256" s="9">
        <v>173</v>
      </c>
      <c r="B256">
        <v>710</v>
      </c>
      <c r="C256" s="9" t="s">
        <v>708</v>
      </c>
      <c r="D256" s="9" t="s">
        <v>709</v>
      </c>
      <c r="E256" s="9" t="s">
        <v>710</v>
      </c>
      <c r="F256" s="9">
        <v>37.770000000000003</v>
      </c>
      <c r="G256" s="9">
        <v>-4.5199999999999996</v>
      </c>
      <c r="H256" s="9" t="s">
        <v>120</v>
      </c>
      <c r="J256" s="70">
        <v>17.4145832062</v>
      </c>
      <c r="K256" s="9">
        <v>544</v>
      </c>
      <c r="O256" s="9" t="s">
        <v>40</v>
      </c>
      <c r="P256" t="s">
        <v>42</v>
      </c>
      <c r="R256" t="s">
        <v>642</v>
      </c>
      <c r="U256" s="9" t="s">
        <v>55</v>
      </c>
      <c r="V256" s="9" t="s">
        <v>208</v>
      </c>
      <c r="W256" s="9" t="s">
        <v>128</v>
      </c>
      <c r="AC256">
        <v>4</v>
      </c>
      <c r="AD256" t="s">
        <v>47</v>
      </c>
      <c r="AE256">
        <v>1861</v>
      </c>
      <c r="AF256">
        <v>1625</v>
      </c>
    </row>
    <row r="257" spans="1:32" ht="60">
      <c r="A257" s="9">
        <v>173</v>
      </c>
      <c r="B257">
        <v>711</v>
      </c>
      <c r="C257" s="9" t="s">
        <v>708</v>
      </c>
      <c r="D257" s="9" t="s">
        <v>709</v>
      </c>
      <c r="E257" s="9" t="s">
        <v>710</v>
      </c>
      <c r="F257" s="9">
        <v>37.770000000000003</v>
      </c>
      <c r="G257" s="9">
        <v>-4.5199999999999996</v>
      </c>
      <c r="H257" s="9" t="s">
        <v>243</v>
      </c>
      <c r="J257" s="70">
        <v>17.4145832062</v>
      </c>
      <c r="K257" s="9">
        <v>544</v>
      </c>
      <c r="O257" s="9" t="s">
        <v>40</v>
      </c>
      <c r="P257" t="s">
        <v>42</v>
      </c>
      <c r="R257" t="s">
        <v>642</v>
      </c>
      <c r="U257" s="9" t="s">
        <v>55</v>
      </c>
      <c r="V257" s="9" t="s">
        <v>208</v>
      </c>
      <c r="W257" s="9" t="s">
        <v>128</v>
      </c>
      <c r="AC257">
        <v>4</v>
      </c>
      <c r="AD257" t="s">
        <v>47</v>
      </c>
      <c r="AE257">
        <v>588</v>
      </c>
      <c r="AF257">
        <v>505</v>
      </c>
    </row>
    <row r="258" spans="1:32" ht="60">
      <c r="A258" s="9">
        <v>173</v>
      </c>
      <c r="B258">
        <v>712</v>
      </c>
      <c r="C258" s="9" t="s">
        <v>708</v>
      </c>
      <c r="D258" s="9" t="s">
        <v>709</v>
      </c>
      <c r="E258" s="9" t="s">
        <v>710</v>
      </c>
      <c r="F258" s="9">
        <v>37.770000000000003</v>
      </c>
      <c r="G258" s="9">
        <v>-4.5199999999999996</v>
      </c>
      <c r="H258" s="9" t="s">
        <v>224</v>
      </c>
      <c r="J258" s="70">
        <v>17.4145832062</v>
      </c>
      <c r="K258" s="9">
        <v>544</v>
      </c>
      <c r="O258" s="9" t="s">
        <v>40</v>
      </c>
      <c r="P258" t="s">
        <v>42</v>
      </c>
      <c r="R258" t="s">
        <v>642</v>
      </c>
      <c r="U258" s="9" t="s">
        <v>55</v>
      </c>
      <c r="V258" s="9" t="s">
        <v>208</v>
      </c>
      <c r="W258" s="9" t="s">
        <v>128</v>
      </c>
      <c r="AC258">
        <v>4</v>
      </c>
      <c r="AD258" t="s">
        <v>47</v>
      </c>
      <c r="AE258">
        <v>1774</v>
      </c>
      <c r="AF258">
        <v>2335</v>
      </c>
    </row>
    <row r="259" spans="1:32" ht="60">
      <c r="A259" s="9">
        <v>173</v>
      </c>
      <c r="B259">
        <v>713</v>
      </c>
      <c r="C259" s="9" t="s">
        <v>708</v>
      </c>
      <c r="D259" s="9" t="s">
        <v>709</v>
      </c>
      <c r="E259" s="9" t="s">
        <v>710</v>
      </c>
      <c r="F259" s="9">
        <v>37.770000000000003</v>
      </c>
      <c r="G259" s="9">
        <v>-4.5199999999999996</v>
      </c>
      <c r="H259" s="9" t="s">
        <v>648</v>
      </c>
      <c r="J259" s="70">
        <v>17.4145832062</v>
      </c>
      <c r="K259" s="9">
        <v>544</v>
      </c>
      <c r="O259" s="9" t="s">
        <v>40</v>
      </c>
      <c r="P259" t="s">
        <v>42</v>
      </c>
      <c r="R259" t="s">
        <v>642</v>
      </c>
      <c r="U259" s="9" t="s">
        <v>55</v>
      </c>
      <c r="V259" s="9" t="s">
        <v>208</v>
      </c>
      <c r="W259" s="9" t="s">
        <v>128</v>
      </c>
      <c r="AC259">
        <v>4</v>
      </c>
      <c r="AD259" t="s">
        <v>47</v>
      </c>
      <c r="AE259">
        <v>4818</v>
      </c>
      <c r="AF259">
        <v>4816</v>
      </c>
    </row>
    <row r="260" spans="1:32" ht="60">
      <c r="A260" s="9">
        <v>173</v>
      </c>
      <c r="B260">
        <v>714</v>
      </c>
      <c r="C260" s="9" t="s">
        <v>708</v>
      </c>
      <c r="D260" s="9" t="s">
        <v>709</v>
      </c>
      <c r="E260" s="9" t="s">
        <v>710</v>
      </c>
      <c r="F260" s="9">
        <v>37.770000000000003</v>
      </c>
      <c r="G260" s="9">
        <v>-4.5199999999999996</v>
      </c>
      <c r="H260" s="9" t="s">
        <v>39</v>
      </c>
      <c r="J260" s="70">
        <v>17.4145832062</v>
      </c>
      <c r="K260" s="9">
        <v>544</v>
      </c>
      <c r="O260" s="9" t="s">
        <v>40</v>
      </c>
      <c r="P260" t="s">
        <v>42</v>
      </c>
      <c r="R260" t="s">
        <v>642</v>
      </c>
      <c r="U260" s="9" t="s">
        <v>55</v>
      </c>
      <c r="V260" s="9" t="s">
        <v>208</v>
      </c>
      <c r="W260" s="9" t="s">
        <v>128</v>
      </c>
      <c r="AC260">
        <v>4</v>
      </c>
      <c r="AD260" t="s">
        <v>47</v>
      </c>
      <c r="AE260">
        <v>2065</v>
      </c>
      <c r="AF260">
        <v>1756</v>
      </c>
    </row>
    <row r="261" spans="1:32" ht="60">
      <c r="A261" s="9">
        <v>173</v>
      </c>
      <c r="B261">
        <v>715</v>
      </c>
      <c r="C261" s="9" t="s">
        <v>708</v>
      </c>
      <c r="D261" s="9" t="s">
        <v>709</v>
      </c>
      <c r="E261" s="9" t="s">
        <v>710</v>
      </c>
      <c r="F261" s="9">
        <v>37.770000000000003</v>
      </c>
      <c r="G261" s="9">
        <v>-4.5199999999999996</v>
      </c>
      <c r="H261" s="9" t="s">
        <v>53</v>
      </c>
      <c r="J261" s="70">
        <v>17.4145832062</v>
      </c>
      <c r="K261" s="9">
        <v>544</v>
      </c>
      <c r="O261" s="9" t="s">
        <v>40</v>
      </c>
      <c r="P261" t="s">
        <v>42</v>
      </c>
      <c r="R261" t="s">
        <v>642</v>
      </c>
      <c r="U261" s="9" t="s">
        <v>55</v>
      </c>
      <c r="V261" s="9" t="s">
        <v>208</v>
      </c>
      <c r="W261" s="9" t="s">
        <v>128</v>
      </c>
      <c r="AC261">
        <v>4</v>
      </c>
      <c r="AD261" t="s">
        <v>47</v>
      </c>
      <c r="AE261">
        <v>4608</v>
      </c>
      <c r="AF261">
        <v>5068</v>
      </c>
    </row>
    <row r="262" spans="1:32" ht="60">
      <c r="A262" s="9">
        <v>173</v>
      </c>
      <c r="B262">
        <v>716</v>
      </c>
      <c r="C262" s="9" t="s">
        <v>708</v>
      </c>
      <c r="D262" s="9" t="s">
        <v>709</v>
      </c>
      <c r="E262" s="9" t="s">
        <v>710</v>
      </c>
      <c r="F262" s="9">
        <v>37.770000000000003</v>
      </c>
      <c r="G262" s="9">
        <v>-4.5199999999999996</v>
      </c>
      <c r="H262" s="9" t="s">
        <v>98</v>
      </c>
      <c r="J262" s="70">
        <v>17.4145832062</v>
      </c>
      <c r="K262" s="9">
        <v>544</v>
      </c>
      <c r="O262" s="9" t="s">
        <v>40</v>
      </c>
      <c r="P262" t="s">
        <v>42</v>
      </c>
      <c r="R262" t="s">
        <v>642</v>
      </c>
      <c r="U262" s="9" t="s">
        <v>55</v>
      </c>
      <c r="V262" s="9" t="s">
        <v>208</v>
      </c>
      <c r="W262" s="9" t="s">
        <v>128</v>
      </c>
      <c r="AC262">
        <v>4</v>
      </c>
      <c r="AD262" t="s">
        <v>47</v>
      </c>
      <c r="AE262">
        <v>2593</v>
      </c>
      <c r="AF262">
        <v>2858</v>
      </c>
    </row>
    <row r="263" spans="1:32" ht="60">
      <c r="A263" s="9">
        <v>173</v>
      </c>
      <c r="B263">
        <v>717</v>
      </c>
      <c r="C263" s="9" t="s">
        <v>708</v>
      </c>
      <c r="D263" s="9" t="s">
        <v>709</v>
      </c>
      <c r="E263" s="9" t="s">
        <v>710</v>
      </c>
      <c r="F263" s="9">
        <v>37.770000000000003</v>
      </c>
      <c r="G263" s="9">
        <v>-4.5199999999999996</v>
      </c>
      <c r="H263" s="9" t="s">
        <v>120</v>
      </c>
      <c r="J263" s="70">
        <v>17.4145832062</v>
      </c>
      <c r="K263" s="9">
        <v>544</v>
      </c>
      <c r="O263" s="9" t="s">
        <v>40</v>
      </c>
      <c r="P263" t="s">
        <v>42</v>
      </c>
      <c r="R263" t="s">
        <v>642</v>
      </c>
      <c r="U263" s="9" t="s">
        <v>55</v>
      </c>
      <c r="V263" s="9" t="s">
        <v>208</v>
      </c>
      <c r="W263" s="9" t="s">
        <v>128</v>
      </c>
      <c r="AC263">
        <v>4</v>
      </c>
      <c r="AD263" t="s">
        <v>47</v>
      </c>
      <c r="AE263">
        <v>1868</v>
      </c>
      <c r="AF263">
        <v>1888</v>
      </c>
    </row>
    <row r="264" spans="1:32" ht="60">
      <c r="A264" s="9">
        <v>173</v>
      </c>
      <c r="B264">
        <v>718</v>
      </c>
      <c r="C264" s="9" t="s">
        <v>708</v>
      </c>
      <c r="D264" s="9" t="s">
        <v>709</v>
      </c>
      <c r="E264" s="9" t="s">
        <v>710</v>
      </c>
      <c r="F264" s="9">
        <v>37.770000000000003</v>
      </c>
      <c r="G264" s="9">
        <v>-4.5199999999999996</v>
      </c>
      <c r="H264" s="9" t="s">
        <v>243</v>
      </c>
      <c r="J264" s="70">
        <v>17.4145832062</v>
      </c>
      <c r="K264" s="9">
        <v>544</v>
      </c>
      <c r="O264" s="9" t="s">
        <v>40</v>
      </c>
      <c r="P264" t="s">
        <v>42</v>
      </c>
      <c r="R264" t="s">
        <v>642</v>
      </c>
      <c r="U264" s="9" t="s">
        <v>55</v>
      </c>
      <c r="V264" s="9" t="s">
        <v>208</v>
      </c>
      <c r="W264" s="9" t="s">
        <v>128</v>
      </c>
      <c r="AC264">
        <v>4</v>
      </c>
      <c r="AD264" t="s">
        <v>47</v>
      </c>
      <c r="AE264">
        <v>662</v>
      </c>
      <c r="AF264">
        <v>599</v>
      </c>
    </row>
    <row r="265" spans="1:32" ht="60">
      <c r="A265" s="9">
        <v>173</v>
      </c>
      <c r="B265">
        <v>719</v>
      </c>
      <c r="C265" s="9" t="s">
        <v>708</v>
      </c>
      <c r="D265" s="9" t="s">
        <v>709</v>
      </c>
      <c r="E265" s="9" t="s">
        <v>710</v>
      </c>
      <c r="F265" s="9">
        <v>37.770000000000003</v>
      </c>
      <c r="G265" s="9">
        <v>-4.5199999999999996</v>
      </c>
      <c r="H265" s="9" t="s">
        <v>224</v>
      </c>
      <c r="J265" s="70">
        <v>17.4145832062</v>
      </c>
      <c r="K265" s="9">
        <v>544</v>
      </c>
      <c r="O265" s="9" t="s">
        <v>40</v>
      </c>
      <c r="P265" t="s">
        <v>42</v>
      </c>
      <c r="R265" t="s">
        <v>642</v>
      </c>
      <c r="U265" s="9" t="s">
        <v>55</v>
      </c>
      <c r="V265" s="9" t="s">
        <v>208</v>
      </c>
      <c r="W265" s="9" t="s">
        <v>128</v>
      </c>
      <c r="AC265">
        <v>4</v>
      </c>
      <c r="AD265" t="s">
        <v>47</v>
      </c>
      <c r="AE265">
        <v>2509</v>
      </c>
      <c r="AF265">
        <v>2098</v>
      </c>
    </row>
    <row r="266" spans="1:32" ht="60">
      <c r="A266" s="9">
        <v>173</v>
      </c>
      <c r="B266">
        <v>720</v>
      </c>
      <c r="C266" s="9" t="s">
        <v>708</v>
      </c>
      <c r="D266" s="9" t="s">
        <v>709</v>
      </c>
      <c r="E266" s="9" t="s">
        <v>710</v>
      </c>
      <c r="F266" s="9">
        <v>37.770000000000003</v>
      </c>
      <c r="G266" s="9">
        <v>-4.5199999999999996</v>
      </c>
      <c r="H266" s="9" t="s">
        <v>648</v>
      </c>
      <c r="J266" s="70">
        <v>17.4145832062</v>
      </c>
      <c r="K266" s="9">
        <v>544</v>
      </c>
      <c r="O266" s="9" t="s">
        <v>40</v>
      </c>
      <c r="P266" t="s">
        <v>42</v>
      </c>
      <c r="R266" t="s">
        <v>642</v>
      </c>
      <c r="U266" s="9" t="s">
        <v>55</v>
      </c>
      <c r="V266" s="9" t="s">
        <v>208</v>
      </c>
      <c r="W266" s="9" t="s">
        <v>128</v>
      </c>
      <c r="AC266">
        <v>4</v>
      </c>
      <c r="AD266" t="s">
        <v>47</v>
      </c>
      <c r="AE266">
        <v>5114</v>
      </c>
      <c r="AF266">
        <v>4878</v>
      </c>
    </row>
    <row r="267" spans="1:32" ht="60">
      <c r="A267" s="9">
        <v>173</v>
      </c>
      <c r="B267">
        <v>721</v>
      </c>
      <c r="C267" s="9" t="s">
        <v>708</v>
      </c>
      <c r="D267" s="9" t="s">
        <v>709</v>
      </c>
      <c r="E267" s="9" t="s">
        <v>710</v>
      </c>
      <c r="F267" s="9">
        <v>37.770000000000003</v>
      </c>
      <c r="G267" s="9">
        <v>-4.5199999999999996</v>
      </c>
      <c r="H267" s="9" t="s">
        <v>39</v>
      </c>
      <c r="J267" s="70">
        <v>17.4145832062</v>
      </c>
      <c r="K267" s="9">
        <v>544</v>
      </c>
      <c r="O267" s="9" t="s">
        <v>40</v>
      </c>
      <c r="P267" t="s">
        <v>42</v>
      </c>
      <c r="R267" t="s">
        <v>642</v>
      </c>
      <c r="U267" s="9" t="s">
        <v>55</v>
      </c>
      <c r="V267" s="9" t="s">
        <v>208</v>
      </c>
      <c r="W267" s="9" t="s">
        <v>128</v>
      </c>
      <c r="AC267">
        <v>4</v>
      </c>
      <c r="AD267" t="s">
        <v>47</v>
      </c>
      <c r="AE267">
        <v>2607</v>
      </c>
      <c r="AF267">
        <v>1892</v>
      </c>
    </row>
    <row r="268" spans="1:32" ht="60">
      <c r="A268" s="9">
        <v>173</v>
      </c>
      <c r="B268">
        <v>722</v>
      </c>
      <c r="C268" s="9" t="s">
        <v>708</v>
      </c>
      <c r="D268" s="9" t="s">
        <v>709</v>
      </c>
      <c r="E268" s="9" t="s">
        <v>710</v>
      </c>
      <c r="F268" s="9">
        <v>37.770000000000003</v>
      </c>
      <c r="G268" s="9">
        <v>-4.5199999999999996</v>
      </c>
      <c r="H268" s="9" t="s">
        <v>53</v>
      </c>
      <c r="J268" s="70">
        <v>17.4145832062</v>
      </c>
      <c r="K268" s="9">
        <v>544</v>
      </c>
      <c r="O268" s="9" t="s">
        <v>40</v>
      </c>
      <c r="P268" t="s">
        <v>42</v>
      </c>
      <c r="R268" t="s">
        <v>642</v>
      </c>
      <c r="U268" s="9" t="s">
        <v>55</v>
      </c>
      <c r="V268" s="9" t="s">
        <v>208</v>
      </c>
      <c r="W268" s="9" t="s">
        <v>128</v>
      </c>
      <c r="AC268">
        <v>4</v>
      </c>
      <c r="AD268" t="s">
        <v>47</v>
      </c>
      <c r="AE268">
        <v>5191</v>
      </c>
      <c r="AF268">
        <v>5639</v>
      </c>
    </row>
    <row r="269" spans="1:32" ht="60">
      <c r="A269" s="9">
        <v>173</v>
      </c>
      <c r="B269">
        <v>723</v>
      </c>
      <c r="C269" s="9" t="s">
        <v>708</v>
      </c>
      <c r="D269" s="9" t="s">
        <v>709</v>
      </c>
      <c r="E269" s="9" t="s">
        <v>710</v>
      </c>
      <c r="F269" s="9">
        <v>37.770000000000003</v>
      </c>
      <c r="G269" s="9">
        <v>-4.5199999999999996</v>
      </c>
      <c r="H269" s="9" t="s">
        <v>98</v>
      </c>
      <c r="J269" s="70">
        <v>17.4145832062</v>
      </c>
      <c r="K269" s="9">
        <v>544</v>
      </c>
      <c r="O269" s="9" t="s">
        <v>40</v>
      </c>
      <c r="P269" t="s">
        <v>42</v>
      </c>
      <c r="R269" t="s">
        <v>642</v>
      </c>
      <c r="U269" s="9" t="s">
        <v>55</v>
      </c>
      <c r="V269" s="9" t="s">
        <v>208</v>
      </c>
      <c r="W269" s="9" t="s">
        <v>128</v>
      </c>
      <c r="AC269">
        <v>4</v>
      </c>
      <c r="AD269" t="s">
        <v>47</v>
      </c>
      <c r="AE269">
        <v>3531</v>
      </c>
      <c r="AF269">
        <v>3601</v>
      </c>
    </row>
    <row r="270" spans="1:32" ht="60">
      <c r="A270" s="9">
        <v>173</v>
      </c>
      <c r="B270">
        <v>724</v>
      </c>
      <c r="C270" s="9" t="s">
        <v>708</v>
      </c>
      <c r="D270" s="9" t="s">
        <v>709</v>
      </c>
      <c r="E270" s="9" t="s">
        <v>710</v>
      </c>
      <c r="F270" s="9">
        <v>37.770000000000003</v>
      </c>
      <c r="G270" s="9">
        <v>-4.5199999999999996</v>
      </c>
      <c r="H270" s="9" t="s">
        <v>711</v>
      </c>
      <c r="J270" s="70">
        <v>17.4145832062</v>
      </c>
      <c r="K270" s="9">
        <v>544</v>
      </c>
      <c r="O270" s="9" t="s">
        <v>40</v>
      </c>
      <c r="P270" t="s">
        <v>42</v>
      </c>
      <c r="R270" t="s">
        <v>642</v>
      </c>
      <c r="U270" s="9" t="s">
        <v>55</v>
      </c>
      <c r="V270" s="9" t="s">
        <v>208</v>
      </c>
      <c r="W270" s="9" t="s">
        <v>128</v>
      </c>
      <c r="AC270">
        <v>4</v>
      </c>
      <c r="AD270" t="s">
        <v>47</v>
      </c>
      <c r="AE270">
        <v>2197</v>
      </c>
      <c r="AF270">
        <v>2319</v>
      </c>
    </row>
    <row r="271" spans="1:32" ht="60">
      <c r="A271" s="9">
        <v>173</v>
      </c>
      <c r="B271">
        <v>725</v>
      </c>
      <c r="C271" s="9" t="s">
        <v>708</v>
      </c>
      <c r="D271" s="9" t="s">
        <v>709</v>
      </c>
      <c r="E271" s="9" t="s">
        <v>710</v>
      </c>
      <c r="F271" s="9">
        <v>37.770000000000003</v>
      </c>
      <c r="G271" s="9">
        <v>-4.5199999999999996</v>
      </c>
      <c r="H271" s="9" t="s">
        <v>120</v>
      </c>
      <c r="J271" s="70">
        <v>17.4145832062</v>
      </c>
      <c r="K271" s="9">
        <v>544</v>
      </c>
      <c r="O271" s="9" t="s">
        <v>40</v>
      </c>
      <c r="P271" t="s">
        <v>42</v>
      </c>
      <c r="R271" t="s">
        <v>642</v>
      </c>
      <c r="U271" s="9" t="s">
        <v>55</v>
      </c>
      <c r="V271" s="9" t="s">
        <v>208</v>
      </c>
      <c r="W271" s="9" t="s">
        <v>128</v>
      </c>
      <c r="AC271">
        <v>4</v>
      </c>
      <c r="AD271" t="s">
        <v>47</v>
      </c>
      <c r="AE271">
        <v>792</v>
      </c>
      <c r="AF271">
        <v>770</v>
      </c>
    </row>
    <row r="272" spans="1:32" ht="60">
      <c r="A272" s="9">
        <v>173</v>
      </c>
      <c r="B272">
        <v>726</v>
      </c>
      <c r="C272" s="9" t="s">
        <v>708</v>
      </c>
      <c r="D272" s="9" t="s">
        <v>709</v>
      </c>
      <c r="E272" s="9" t="s">
        <v>710</v>
      </c>
      <c r="F272" s="9">
        <v>37.770000000000003</v>
      </c>
      <c r="G272" s="9">
        <v>-4.5199999999999996</v>
      </c>
      <c r="H272" s="9" t="s">
        <v>243</v>
      </c>
      <c r="J272" s="70">
        <v>17.4145832062</v>
      </c>
      <c r="K272" s="9">
        <v>544</v>
      </c>
      <c r="O272" s="9" t="s">
        <v>40</v>
      </c>
      <c r="P272" t="s">
        <v>42</v>
      </c>
      <c r="R272" t="s">
        <v>642</v>
      </c>
      <c r="U272" s="9" t="s">
        <v>55</v>
      </c>
      <c r="V272" s="9" t="s">
        <v>208</v>
      </c>
      <c r="W272" s="9" t="s">
        <v>128</v>
      </c>
      <c r="AC272">
        <v>4</v>
      </c>
      <c r="AD272" t="s">
        <v>47</v>
      </c>
      <c r="AE272">
        <v>2703</v>
      </c>
      <c r="AF272">
        <v>2283</v>
      </c>
    </row>
    <row r="273" spans="1:32" ht="60">
      <c r="A273" s="9">
        <v>174</v>
      </c>
      <c r="B273">
        <v>727</v>
      </c>
      <c r="C273" s="9" t="s">
        <v>712</v>
      </c>
      <c r="D273" s="9" t="s">
        <v>709</v>
      </c>
      <c r="E273" s="9" t="s">
        <v>710</v>
      </c>
      <c r="F273" s="9">
        <v>37.770000000000003</v>
      </c>
      <c r="G273" s="9">
        <v>-4.5199999999999996</v>
      </c>
      <c r="H273" s="9" t="s">
        <v>713</v>
      </c>
      <c r="J273" s="70">
        <v>17.4145832062</v>
      </c>
      <c r="K273" s="9">
        <v>544</v>
      </c>
      <c r="O273" s="9" t="s">
        <v>40</v>
      </c>
      <c r="R273" t="s">
        <v>642</v>
      </c>
      <c r="U273" s="9" t="s">
        <v>55</v>
      </c>
      <c r="V273" s="9" t="s">
        <v>208</v>
      </c>
      <c r="W273" s="9" t="s">
        <v>128</v>
      </c>
      <c r="AC273">
        <v>4</v>
      </c>
      <c r="AD273" t="s">
        <v>47</v>
      </c>
      <c r="AE273">
        <v>3690</v>
      </c>
      <c r="AF273">
        <v>4659</v>
      </c>
    </row>
    <row r="274" spans="1:32" ht="60">
      <c r="A274" s="9">
        <v>174</v>
      </c>
      <c r="B274">
        <v>728</v>
      </c>
      <c r="C274" s="9" t="s">
        <v>712</v>
      </c>
      <c r="D274" s="9" t="s">
        <v>709</v>
      </c>
      <c r="E274" s="9" t="s">
        <v>710</v>
      </c>
      <c r="F274" s="9">
        <v>37.770000000000003</v>
      </c>
      <c r="G274" s="9">
        <v>-4.5199999999999996</v>
      </c>
      <c r="H274" s="9" t="s">
        <v>714</v>
      </c>
      <c r="J274" s="70">
        <v>17.4145832062</v>
      </c>
      <c r="K274" s="9">
        <v>544</v>
      </c>
      <c r="O274" s="9" t="s">
        <v>40</v>
      </c>
      <c r="R274" t="s">
        <v>642</v>
      </c>
      <c r="U274" s="9" t="s">
        <v>55</v>
      </c>
      <c r="V274" s="9" t="s">
        <v>208</v>
      </c>
      <c r="W274" s="9" t="s">
        <v>128</v>
      </c>
      <c r="AC274">
        <v>4</v>
      </c>
      <c r="AD274" t="s">
        <v>47</v>
      </c>
      <c r="AE274">
        <v>1459</v>
      </c>
      <c r="AF274">
        <v>1869</v>
      </c>
    </row>
    <row r="275" spans="1:32" ht="60">
      <c r="A275" s="9">
        <v>174</v>
      </c>
      <c r="B275">
        <v>729</v>
      </c>
      <c r="C275" s="9" t="s">
        <v>712</v>
      </c>
      <c r="D275" s="9" t="s">
        <v>709</v>
      </c>
      <c r="E275" s="9" t="s">
        <v>710</v>
      </c>
      <c r="F275" s="9">
        <v>37.770000000000003</v>
      </c>
      <c r="G275" s="9">
        <v>-4.5199999999999996</v>
      </c>
      <c r="H275" s="9" t="s">
        <v>715</v>
      </c>
      <c r="J275" s="70">
        <v>17.4145832062</v>
      </c>
      <c r="K275" s="9">
        <v>544</v>
      </c>
      <c r="O275" s="9" t="s">
        <v>40</v>
      </c>
      <c r="R275" t="s">
        <v>642</v>
      </c>
      <c r="U275" s="9" t="s">
        <v>55</v>
      </c>
      <c r="V275" s="9" t="s">
        <v>208</v>
      </c>
      <c r="W275" s="9" t="s">
        <v>128</v>
      </c>
      <c r="AC275">
        <v>4</v>
      </c>
      <c r="AD275" t="s">
        <v>47</v>
      </c>
      <c r="AE275">
        <v>4818</v>
      </c>
      <c r="AF275">
        <v>4573</v>
      </c>
    </row>
    <row r="276" spans="1:32" ht="60">
      <c r="A276" s="9">
        <v>175</v>
      </c>
      <c r="B276">
        <v>730</v>
      </c>
      <c r="C276" s="9" t="s">
        <v>716</v>
      </c>
      <c r="D276" s="9" t="s">
        <v>709</v>
      </c>
      <c r="E276" s="9" t="s">
        <v>710</v>
      </c>
      <c r="F276" s="9">
        <v>37.770000000000003</v>
      </c>
      <c r="G276" s="9">
        <v>-4.5199999999999996</v>
      </c>
      <c r="H276" s="9" t="s">
        <v>717</v>
      </c>
      <c r="J276" s="70">
        <v>17.4145832062</v>
      </c>
      <c r="K276" s="9">
        <v>544</v>
      </c>
      <c r="O276" s="9" t="s">
        <v>40</v>
      </c>
      <c r="R276" t="s">
        <v>642</v>
      </c>
      <c r="U276" s="9" t="s">
        <v>55</v>
      </c>
      <c r="V276" s="9" t="s">
        <v>208</v>
      </c>
      <c r="W276" s="9" t="s">
        <v>128</v>
      </c>
      <c r="AC276">
        <v>4</v>
      </c>
      <c r="AD276" t="s">
        <v>47</v>
      </c>
      <c r="AE276">
        <v>4000</v>
      </c>
      <c r="AF276">
        <v>3700</v>
      </c>
    </row>
    <row r="277" spans="1:32" ht="60">
      <c r="A277">
        <v>176</v>
      </c>
      <c r="B277">
        <v>731</v>
      </c>
      <c r="C277" s="9" t="s">
        <v>718</v>
      </c>
      <c r="D277" s="9" t="s">
        <v>709</v>
      </c>
      <c r="E277" s="9" t="s">
        <v>710</v>
      </c>
      <c r="F277" s="9">
        <v>37.770000000000003</v>
      </c>
      <c r="G277" s="9">
        <v>-4.5199999999999996</v>
      </c>
      <c r="H277" s="9" t="s">
        <v>719</v>
      </c>
      <c r="J277" s="70">
        <v>17.4145832062</v>
      </c>
      <c r="K277" s="9">
        <v>544</v>
      </c>
      <c r="O277" s="9" t="s">
        <v>40</v>
      </c>
      <c r="R277" t="s">
        <v>642</v>
      </c>
      <c r="U277" s="9" t="s">
        <v>55</v>
      </c>
      <c r="V277" s="9" t="s">
        <v>208</v>
      </c>
      <c r="W277" s="9" t="s">
        <v>128</v>
      </c>
      <c r="AC277">
        <v>3</v>
      </c>
      <c r="AD277" t="s">
        <v>47</v>
      </c>
      <c r="AE277">
        <v>4823</v>
      </c>
      <c r="AF277">
        <v>4540</v>
      </c>
    </row>
    <row r="278" spans="1:32" ht="60">
      <c r="A278">
        <v>176</v>
      </c>
      <c r="B278">
        <v>732</v>
      </c>
      <c r="C278" s="9" t="s">
        <v>718</v>
      </c>
      <c r="D278" s="9" t="s">
        <v>709</v>
      </c>
      <c r="E278" s="9" t="s">
        <v>710</v>
      </c>
      <c r="F278" s="9">
        <v>37.770000000000003</v>
      </c>
      <c r="G278" s="9">
        <v>-4.5199999999999996</v>
      </c>
      <c r="H278" s="9" t="s">
        <v>719</v>
      </c>
      <c r="J278" s="70">
        <v>17.4145832062</v>
      </c>
      <c r="K278" s="9">
        <v>544</v>
      </c>
      <c r="O278" s="9" t="s">
        <v>40</v>
      </c>
      <c r="R278" t="s">
        <v>642</v>
      </c>
      <c r="U278" s="9" t="s">
        <v>55</v>
      </c>
      <c r="V278" s="9" t="s">
        <v>208</v>
      </c>
      <c r="W278" s="9" t="s">
        <v>128</v>
      </c>
      <c r="AC278">
        <v>3</v>
      </c>
      <c r="AD278" t="s">
        <v>47</v>
      </c>
      <c r="AE278">
        <v>4940</v>
      </c>
      <c r="AF278">
        <v>4094</v>
      </c>
    </row>
    <row r="279" spans="1:32" ht="60">
      <c r="A279">
        <v>176</v>
      </c>
      <c r="B279">
        <v>733</v>
      </c>
      <c r="C279" s="9" t="s">
        <v>718</v>
      </c>
      <c r="D279" s="9" t="s">
        <v>709</v>
      </c>
      <c r="E279" s="9" t="s">
        <v>710</v>
      </c>
      <c r="F279" s="9">
        <v>37.770000000000003</v>
      </c>
      <c r="G279" s="9">
        <v>-4.5199999999999996</v>
      </c>
      <c r="H279" s="9" t="s">
        <v>241</v>
      </c>
      <c r="J279" s="70">
        <v>17.4145832062</v>
      </c>
      <c r="K279" s="9">
        <v>544</v>
      </c>
      <c r="O279" s="9" t="s">
        <v>40</v>
      </c>
      <c r="R279" t="s">
        <v>642</v>
      </c>
      <c r="U279" s="9" t="s">
        <v>55</v>
      </c>
      <c r="V279" s="9" t="s">
        <v>208</v>
      </c>
      <c r="W279" s="9" t="s">
        <v>128</v>
      </c>
      <c r="AC279">
        <v>3</v>
      </c>
      <c r="AD279" t="s">
        <v>47</v>
      </c>
      <c r="AE279">
        <v>2846</v>
      </c>
      <c r="AF279">
        <v>2429</v>
      </c>
    </row>
    <row r="280" spans="1:32" ht="60">
      <c r="A280">
        <v>176</v>
      </c>
      <c r="B280">
        <v>734</v>
      </c>
      <c r="C280" s="9" t="s">
        <v>718</v>
      </c>
      <c r="D280" s="9" t="s">
        <v>709</v>
      </c>
      <c r="E280" s="9" t="s">
        <v>710</v>
      </c>
      <c r="F280" s="9">
        <v>37.770000000000003</v>
      </c>
      <c r="G280" s="9">
        <v>-4.5199999999999996</v>
      </c>
      <c r="H280" s="9" t="s">
        <v>241</v>
      </c>
      <c r="J280" s="70">
        <v>17.4145832062</v>
      </c>
      <c r="K280" s="9">
        <v>544</v>
      </c>
      <c r="O280" s="9" t="s">
        <v>40</v>
      </c>
      <c r="R280" t="s">
        <v>642</v>
      </c>
      <c r="U280" s="9" t="s">
        <v>55</v>
      </c>
      <c r="V280" s="9" t="s">
        <v>208</v>
      </c>
      <c r="W280" s="9" t="s">
        <v>128</v>
      </c>
      <c r="AC280">
        <v>3</v>
      </c>
      <c r="AD280" t="s">
        <v>47</v>
      </c>
      <c r="AE280">
        <v>2628</v>
      </c>
      <c r="AF280">
        <v>2197</v>
      </c>
    </row>
    <row r="281" spans="1:32" ht="60">
      <c r="A281">
        <v>176</v>
      </c>
      <c r="B281">
        <v>735</v>
      </c>
      <c r="C281" s="9" t="s">
        <v>718</v>
      </c>
      <c r="D281" s="9" t="s">
        <v>709</v>
      </c>
      <c r="E281" s="9" t="s">
        <v>710</v>
      </c>
      <c r="F281" s="9">
        <v>37.770000000000003</v>
      </c>
      <c r="G281" s="9">
        <v>-4.5199999999999996</v>
      </c>
      <c r="H281" s="9" t="s">
        <v>720</v>
      </c>
      <c r="J281" s="70">
        <v>17.4145832062</v>
      </c>
      <c r="K281" s="9">
        <v>544</v>
      </c>
      <c r="O281" s="9" t="s">
        <v>40</v>
      </c>
      <c r="R281" t="s">
        <v>642</v>
      </c>
      <c r="U281" s="9" t="s">
        <v>55</v>
      </c>
      <c r="V281" s="9" t="s">
        <v>208</v>
      </c>
      <c r="W281" s="9" t="s">
        <v>128</v>
      </c>
      <c r="AC281">
        <v>3</v>
      </c>
      <c r="AD281" t="s">
        <v>47</v>
      </c>
      <c r="AE281">
        <v>1712</v>
      </c>
      <c r="AF281">
        <v>2354</v>
      </c>
    </row>
    <row r="282" spans="1:32" ht="60">
      <c r="A282">
        <v>176</v>
      </c>
      <c r="B282">
        <v>736</v>
      </c>
      <c r="C282" s="9" t="s">
        <v>718</v>
      </c>
      <c r="D282" s="9" t="s">
        <v>709</v>
      </c>
      <c r="E282" s="9" t="s">
        <v>710</v>
      </c>
      <c r="F282" s="9">
        <v>37.770000000000003</v>
      </c>
      <c r="G282" s="9">
        <v>-4.5199999999999996</v>
      </c>
      <c r="H282" s="9" t="s">
        <v>720</v>
      </c>
      <c r="J282" s="70">
        <v>17.4145832062</v>
      </c>
      <c r="K282" s="9">
        <v>544</v>
      </c>
      <c r="O282" s="9" t="s">
        <v>40</v>
      </c>
      <c r="R282" t="s">
        <v>642</v>
      </c>
      <c r="U282" s="9" t="s">
        <v>55</v>
      </c>
      <c r="V282" s="9" t="s">
        <v>208</v>
      </c>
      <c r="W282" s="9" t="s">
        <v>128</v>
      </c>
      <c r="AC282">
        <v>3</v>
      </c>
      <c r="AD282" t="s">
        <v>47</v>
      </c>
      <c r="AE282">
        <v>2084</v>
      </c>
      <c r="AF282">
        <v>2592</v>
      </c>
    </row>
    <row r="283" spans="1:32" ht="60">
      <c r="A283">
        <v>177</v>
      </c>
      <c r="B283">
        <v>737</v>
      </c>
      <c r="C283" s="9" t="s">
        <v>721</v>
      </c>
      <c r="D283" s="9" t="s">
        <v>722</v>
      </c>
      <c r="E283" s="9" t="s">
        <v>723</v>
      </c>
      <c r="F283" s="9">
        <v>37.28</v>
      </c>
      <c r="G283" s="9">
        <v>-6.05</v>
      </c>
      <c r="H283" s="9" t="s">
        <v>39</v>
      </c>
      <c r="J283" s="70">
        <v>18.0527706146</v>
      </c>
      <c r="K283" s="9">
        <v>536</v>
      </c>
      <c r="O283" s="9" t="s">
        <v>40</v>
      </c>
      <c r="P283" t="s">
        <v>642</v>
      </c>
      <c r="R283" t="s">
        <v>642</v>
      </c>
      <c r="U283" s="9" t="s">
        <v>55</v>
      </c>
      <c r="V283" s="9" t="s">
        <v>208</v>
      </c>
      <c r="W283" s="9" t="s">
        <v>128</v>
      </c>
      <c r="AC283">
        <v>3</v>
      </c>
      <c r="AD283" t="s">
        <v>47</v>
      </c>
      <c r="AE283">
        <v>11100</v>
      </c>
      <c r="AF283">
        <v>9200</v>
      </c>
    </row>
    <row r="284" spans="1:32" ht="45">
      <c r="A284" s="9">
        <v>178</v>
      </c>
      <c r="B284">
        <v>738</v>
      </c>
      <c r="C284" s="9" t="s">
        <v>724</v>
      </c>
      <c r="D284" s="9" t="s">
        <v>725</v>
      </c>
      <c r="E284" s="9" t="s">
        <v>726</v>
      </c>
      <c r="F284" s="9">
        <v>43.67</v>
      </c>
      <c r="G284" s="9">
        <v>10.32</v>
      </c>
      <c r="H284" t="s">
        <v>648</v>
      </c>
      <c r="J284" s="70">
        <v>14.0715332031</v>
      </c>
      <c r="K284">
        <v>906</v>
      </c>
      <c r="O284" s="9" t="s">
        <v>40</v>
      </c>
      <c r="P284" t="s">
        <v>642</v>
      </c>
      <c r="R284" t="s">
        <v>642</v>
      </c>
      <c r="U284" s="9" t="s">
        <v>55</v>
      </c>
      <c r="V284" s="9" t="s">
        <v>208</v>
      </c>
      <c r="W284" s="9" t="s">
        <v>128</v>
      </c>
      <c r="AC284">
        <v>4</v>
      </c>
      <c r="AD284" t="s">
        <v>47</v>
      </c>
      <c r="AE284">
        <v>4890</v>
      </c>
      <c r="AF284">
        <v>5260</v>
      </c>
    </row>
    <row r="285" spans="1:32" ht="45">
      <c r="A285" s="9">
        <v>178</v>
      </c>
      <c r="B285">
        <v>739</v>
      </c>
      <c r="C285" s="9" t="s">
        <v>724</v>
      </c>
      <c r="D285" s="9" t="s">
        <v>725</v>
      </c>
      <c r="E285" s="9" t="s">
        <v>726</v>
      </c>
      <c r="F285" s="9">
        <v>43.67</v>
      </c>
      <c r="G285" s="9">
        <v>10.32</v>
      </c>
      <c r="H285" t="s">
        <v>39</v>
      </c>
      <c r="J285" s="70">
        <v>14.0715332031</v>
      </c>
      <c r="K285">
        <v>906</v>
      </c>
      <c r="O285" s="9" t="s">
        <v>40</v>
      </c>
      <c r="P285" t="s">
        <v>642</v>
      </c>
      <c r="R285" t="s">
        <v>642</v>
      </c>
      <c r="U285" s="9" t="s">
        <v>55</v>
      </c>
      <c r="V285" s="9" t="s">
        <v>208</v>
      </c>
      <c r="W285" s="9" t="s">
        <v>128</v>
      </c>
      <c r="AC285">
        <v>4</v>
      </c>
      <c r="AD285" t="s">
        <v>47</v>
      </c>
      <c r="AE285">
        <v>4640</v>
      </c>
      <c r="AF285">
        <v>4770</v>
      </c>
    </row>
    <row r="286" spans="1:32" ht="45">
      <c r="A286" s="9">
        <v>178</v>
      </c>
      <c r="B286">
        <v>740</v>
      </c>
      <c r="C286" s="9" t="s">
        <v>724</v>
      </c>
      <c r="D286" s="9" t="s">
        <v>725</v>
      </c>
      <c r="E286" s="9" t="s">
        <v>726</v>
      </c>
      <c r="F286" s="9">
        <v>43.67</v>
      </c>
      <c r="G286" s="9">
        <v>10.32</v>
      </c>
      <c r="H286" t="s">
        <v>53</v>
      </c>
      <c r="J286" s="70">
        <v>14.0715332031</v>
      </c>
      <c r="K286">
        <v>906</v>
      </c>
      <c r="O286" s="9" t="s">
        <v>40</v>
      </c>
      <c r="P286" t="s">
        <v>642</v>
      </c>
      <c r="R286" t="s">
        <v>642</v>
      </c>
      <c r="U286" s="9" t="s">
        <v>55</v>
      </c>
      <c r="V286" s="9" t="s">
        <v>208</v>
      </c>
      <c r="W286" s="9" t="s">
        <v>128</v>
      </c>
      <c r="AC286">
        <v>4</v>
      </c>
      <c r="AD286" t="s">
        <v>47</v>
      </c>
      <c r="AE286">
        <v>4760</v>
      </c>
      <c r="AF286">
        <v>4880</v>
      </c>
    </row>
    <row r="287" spans="1:32" ht="45">
      <c r="A287" s="9">
        <v>178</v>
      </c>
      <c r="B287">
        <v>741</v>
      </c>
      <c r="C287" s="9" t="s">
        <v>724</v>
      </c>
      <c r="D287" s="9" t="s">
        <v>725</v>
      </c>
      <c r="E287" s="9" t="s">
        <v>726</v>
      </c>
      <c r="F287" s="9">
        <v>43.67</v>
      </c>
      <c r="G287" s="9">
        <v>10.32</v>
      </c>
      <c r="H287" t="s">
        <v>98</v>
      </c>
      <c r="J287" s="70">
        <v>14.0715332031</v>
      </c>
      <c r="K287">
        <v>906</v>
      </c>
      <c r="O287" s="9" t="s">
        <v>40</v>
      </c>
      <c r="P287" t="s">
        <v>642</v>
      </c>
      <c r="R287" t="s">
        <v>642</v>
      </c>
      <c r="U287" s="9" t="s">
        <v>55</v>
      </c>
      <c r="V287" s="9" t="s">
        <v>208</v>
      </c>
      <c r="W287" s="9" t="s">
        <v>128</v>
      </c>
      <c r="AC287">
        <v>4</v>
      </c>
      <c r="AD287" t="s">
        <v>47</v>
      </c>
      <c r="AE287">
        <v>4200</v>
      </c>
      <c r="AF287">
        <v>3840</v>
      </c>
    </row>
    <row r="288" spans="1:32" ht="45">
      <c r="A288" s="9">
        <v>178</v>
      </c>
      <c r="B288">
        <v>742</v>
      </c>
      <c r="C288" s="9" t="s">
        <v>724</v>
      </c>
      <c r="D288" s="9" t="s">
        <v>725</v>
      </c>
      <c r="E288" s="9" t="s">
        <v>726</v>
      </c>
      <c r="F288" s="9">
        <v>43.67</v>
      </c>
      <c r="G288" s="9">
        <v>10.32</v>
      </c>
      <c r="H288" t="s">
        <v>120</v>
      </c>
      <c r="J288" s="70">
        <v>14.0715332031</v>
      </c>
      <c r="K288">
        <v>906</v>
      </c>
      <c r="O288" s="9" t="s">
        <v>40</v>
      </c>
      <c r="P288" t="s">
        <v>642</v>
      </c>
      <c r="R288" t="s">
        <v>642</v>
      </c>
      <c r="U288" s="9" t="s">
        <v>55</v>
      </c>
      <c r="V288" s="9" t="s">
        <v>208</v>
      </c>
      <c r="W288" s="9" t="s">
        <v>128</v>
      </c>
      <c r="AC288">
        <v>4</v>
      </c>
      <c r="AD288" t="s">
        <v>47</v>
      </c>
      <c r="AE288">
        <v>2160</v>
      </c>
      <c r="AF288">
        <v>2750</v>
      </c>
    </row>
    <row r="289" spans="1:32" ht="45">
      <c r="A289" s="9">
        <v>178</v>
      </c>
      <c r="B289">
        <v>743</v>
      </c>
      <c r="C289" s="9" t="s">
        <v>724</v>
      </c>
      <c r="D289" s="9" t="s">
        <v>725</v>
      </c>
      <c r="E289" s="9" t="s">
        <v>726</v>
      </c>
      <c r="F289" s="9">
        <v>43.67</v>
      </c>
      <c r="G289" s="9">
        <v>10.32</v>
      </c>
      <c r="H289" t="s">
        <v>243</v>
      </c>
      <c r="J289" s="70">
        <v>14.0715332031</v>
      </c>
      <c r="K289">
        <v>906</v>
      </c>
      <c r="O289" s="9" t="s">
        <v>40</v>
      </c>
      <c r="P289" t="s">
        <v>642</v>
      </c>
      <c r="R289" t="s">
        <v>642</v>
      </c>
      <c r="U289" s="9" t="s">
        <v>55</v>
      </c>
      <c r="V289" s="9" t="s">
        <v>208</v>
      </c>
      <c r="W289" s="9" t="s">
        <v>128</v>
      </c>
      <c r="AC289">
        <v>4</v>
      </c>
      <c r="AD289" t="s">
        <v>47</v>
      </c>
      <c r="AE289">
        <v>3370</v>
      </c>
      <c r="AF289">
        <v>4100</v>
      </c>
    </row>
    <row r="290" spans="1:32" ht="45">
      <c r="A290" s="9">
        <v>178</v>
      </c>
      <c r="B290">
        <v>744</v>
      </c>
      <c r="C290" s="9" t="s">
        <v>724</v>
      </c>
      <c r="D290" s="9" t="s">
        <v>725</v>
      </c>
      <c r="E290" s="9" t="s">
        <v>726</v>
      </c>
      <c r="F290" s="9">
        <v>43.67</v>
      </c>
      <c r="G290" s="9">
        <v>10.32</v>
      </c>
      <c r="H290" t="s">
        <v>224</v>
      </c>
      <c r="J290" s="70">
        <v>14.0715332031</v>
      </c>
      <c r="K290">
        <v>906</v>
      </c>
      <c r="O290" s="9" t="s">
        <v>40</v>
      </c>
      <c r="P290" t="s">
        <v>642</v>
      </c>
      <c r="R290" t="s">
        <v>642</v>
      </c>
      <c r="U290" s="9" t="s">
        <v>55</v>
      </c>
      <c r="V290" s="9" t="s">
        <v>208</v>
      </c>
      <c r="W290" s="9" t="s">
        <v>128</v>
      </c>
      <c r="AC290">
        <v>4</v>
      </c>
      <c r="AD290" t="s">
        <v>47</v>
      </c>
      <c r="AE290">
        <v>4140</v>
      </c>
      <c r="AF290">
        <v>3890</v>
      </c>
    </row>
    <row r="291" spans="1:32" ht="45">
      <c r="A291" s="9">
        <v>178</v>
      </c>
      <c r="B291">
        <v>745</v>
      </c>
      <c r="C291" s="9" t="s">
        <v>724</v>
      </c>
      <c r="D291" s="9" t="s">
        <v>725</v>
      </c>
      <c r="E291" s="9" t="s">
        <v>726</v>
      </c>
      <c r="F291" s="9">
        <v>43.67</v>
      </c>
      <c r="G291" s="9">
        <v>10.32</v>
      </c>
      <c r="H291" t="s">
        <v>90</v>
      </c>
      <c r="J291" s="70">
        <v>14.0715332031</v>
      </c>
      <c r="K291">
        <v>906</v>
      </c>
      <c r="O291" s="9" t="s">
        <v>40</v>
      </c>
      <c r="P291" t="s">
        <v>642</v>
      </c>
      <c r="R291" t="s">
        <v>642</v>
      </c>
      <c r="U291" s="9" t="s">
        <v>55</v>
      </c>
      <c r="V291" s="9" t="s">
        <v>208</v>
      </c>
      <c r="W291" s="9" t="s">
        <v>128</v>
      </c>
      <c r="AC291">
        <v>4</v>
      </c>
      <c r="AD291" t="s">
        <v>47</v>
      </c>
      <c r="AE291">
        <v>1520</v>
      </c>
      <c r="AF291">
        <v>2580</v>
      </c>
    </row>
    <row r="292" spans="1:32" ht="45">
      <c r="A292" s="9">
        <v>178</v>
      </c>
      <c r="B292">
        <v>746</v>
      </c>
      <c r="C292" s="9" t="s">
        <v>724</v>
      </c>
      <c r="D292" s="9" t="s">
        <v>725</v>
      </c>
      <c r="E292" s="9" t="s">
        <v>726</v>
      </c>
      <c r="F292" s="9">
        <v>43.67</v>
      </c>
      <c r="G292" s="9">
        <v>10.32</v>
      </c>
      <c r="H292" t="s">
        <v>80</v>
      </c>
      <c r="J292" s="70">
        <v>14.0715332031</v>
      </c>
      <c r="K292">
        <v>906</v>
      </c>
      <c r="O292" s="9" t="s">
        <v>40</v>
      </c>
      <c r="P292" t="s">
        <v>642</v>
      </c>
      <c r="R292" t="s">
        <v>642</v>
      </c>
      <c r="U292" s="9" t="s">
        <v>55</v>
      </c>
      <c r="V292" s="9" t="s">
        <v>208</v>
      </c>
      <c r="W292" s="9" t="s">
        <v>128</v>
      </c>
      <c r="AC292">
        <v>4</v>
      </c>
      <c r="AD292" t="s">
        <v>47</v>
      </c>
      <c r="AE292">
        <v>4500</v>
      </c>
      <c r="AF292">
        <v>5570</v>
      </c>
    </row>
    <row r="293" spans="1:32" ht="45">
      <c r="A293" s="9">
        <v>178</v>
      </c>
      <c r="B293">
        <v>747</v>
      </c>
      <c r="C293" s="9" t="s">
        <v>724</v>
      </c>
      <c r="D293" s="9" t="s">
        <v>725</v>
      </c>
      <c r="E293" s="9" t="s">
        <v>726</v>
      </c>
      <c r="F293" s="9">
        <v>43.67</v>
      </c>
      <c r="G293" s="9">
        <v>10.32</v>
      </c>
      <c r="H293" t="s">
        <v>109</v>
      </c>
      <c r="J293" s="70">
        <v>14.0715332031</v>
      </c>
      <c r="K293">
        <v>906</v>
      </c>
      <c r="O293" s="9" t="s">
        <v>40</v>
      </c>
      <c r="P293" t="s">
        <v>642</v>
      </c>
      <c r="R293" t="s">
        <v>642</v>
      </c>
      <c r="U293" s="9" t="s">
        <v>55</v>
      </c>
      <c r="V293" s="9" t="s">
        <v>208</v>
      </c>
      <c r="W293" s="9" t="s">
        <v>128</v>
      </c>
      <c r="AC293">
        <v>4</v>
      </c>
      <c r="AD293" t="s">
        <v>47</v>
      </c>
      <c r="AE293">
        <v>4930</v>
      </c>
      <c r="AF293">
        <v>4820</v>
      </c>
    </row>
    <row r="294" spans="1:32" ht="45">
      <c r="A294" s="9">
        <v>178</v>
      </c>
      <c r="B294">
        <v>748</v>
      </c>
      <c r="C294" s="9" t="s">
        <v>724</v>
      </c>
      <c r="D294" s="9" t="s">
        <v>725</v>
      </c>
      <c r="E294" s="9" t="s">
        <v>726</v>
      </c>
      <c r="F294" s="9">
        <v>43.67</v>
      </c>
      <c r="G294" s="9">
        <v>10.32</v>
      </c>
      <c r="H294" t="s">
        <v>666</v>
      </c>
      <c r="J294" s="70">
        <v>14.0715332031</v>
      </c>
      <c r="K294">
        <v>906</v>
      </c>
      <c r="O294" s="9" t="s">
        <v>40</v>
      </c>
      <c r="P294" t="s">
        <v>642</v>
      </c>
      <c r="R294" t="s">
        <v>642</v>
      </c>
      <c r="U294" s="9" t="s">
        <v>55</v>
      </c>
      <c r="V294" s="9" t="s">
        <v>208</v>
      </c>
      <c r="W294" s="9" t="s">
        <v>128</v>
      </c>
      <c r="AC294">
        <v>4</v>
      </c>
      <c r="AD294" t="s">
        <v>47</v>
      </c>
      <c r="AE294">
        <v>3430</v>
      </c>
      <c r="AF294">
        <v>3730</v>
      </c>
    </row>
    <row r="295" spans="1:32" ht="45">
      <c r="A295" s="9">
        <v>178</v>
      </c>
      <c r="B295">
        <v>749</v>
      </c>
      <c r="C295" s="9" t="s">
        <v>724</v>
      </c>
      <c r="D295" s="9" t="s">
        <v>725</v>
      </c>
      <c r="E295" s="9" t="s">
        <v>726</v>
      </c>
      <c r="F295" s="9">
        <v>43.67</v>
      </c>
      <c r="G295" s="9">
        <v>10.32</v>
      </c>
      <c r="H295" t="s">
        <v>97</v>
      </c>
      <c r="J295" s="70">
        <v>14.0715332031</v>
      </c>
      <c r="K295">
        <v>906</v>
      </c>
      <c r="O295" s="9" t="s">
        <v>40</v>
      </c>
      <c r="P295" t="s">
        <v>642</v>
      </c>
      <c r="R295" t="s">
        <v>642</v>
      </c>
      <c r="U295" s="9" t="s">
        <v>55</v>
      </c>
      <c r="V295" s="9" t="s">
        <v>208</v>
      </c>
      <c r="W295" s="9" t="s">
        <v>128</v>
      </c>
      <c r="AC295">
        <v>4</v>
      </c>
      <c r="AD295" t="s">
        <v>47</v>
      </c>
      <c r="AE295">
        <v>3640</v>
      </c>
      <c r="AF295">
        <v>4420</v>
      </c>
    </row>
    <row r="296" spans="1:32" ht="45">
      <c r="A296" s="9">
        <v>178</v>
      </c>
      <c r="B296">
        <v>750</v>
      </c>
      <c r="C296" s="9" t="s">
        <v>724</v>
      </c>
      <c r="D296" s="9" t="s">
        <v>725</v>
      </c>
      <c r="E296" s="9" t="s">
        <v>726</v>
      </c>
      <c r="F296" s="9">
        <v>43.67</v>
      </c>
      <c r="G296" s="9">
        <v>10.32</v>
      </c>
      <c r="H296" t="s">
        <v>81</v>
      </c>
      <c r="J296" s="70">
        <v>14.0715332031</v>
      </c>
      <c r="K296">
        <v>906</v>
      </c>
      <c r="O296" s="9" t="s">
        <v>40</v>
      </c>
      <c r="P296" t="s">
        <v>642</v>
      </c>
      <c r="R296" t="s">
        <v>642</v>
      </c>
      <c r="U296" s="9" t="s">
        <v>55</v>
      </c>
      <c r="V296" s="9" t="s">
        <v>208</v>
      </c>
      <c r="W296" s="9" t="s">
        <v>128</v>
      </c>
      <c r="AC296">
        <v>4</v>
      </c>
      <c r="AD296" t="s">
        <v>47</v>
      </c>
      <c r="AE296">
        <v>5250</v>
      </c>
      <c r="AF296">
        <v>6130</v>
      </c>
    </row>
    <row r="297" spans="1:32" ht="45">
      <c r="A297" s="9">
        <v>178</v>
      </c>
      <c r="B297">
        <v>751</v>
      </c>
      <c r="C297" s="9" t="s">
        <v>724</v>
      </c>
      <c r="D297" s="9" t="s">
        <v>725</v>
      </c>
      <c r="E297" s="9" t="s">
        <v>726</v>
      </c>
      <c r="F297" s="9">
        <v>43.67</v>
      </c>
      <c r="G297" s="9">
        <v>10.32</v>
      </c>
      <c r="H297" t="s">
        <v>643</v>
      </c>
      <c r="J297" s="70">
        <v>14.0715332031</v>
      </c>
      <c r="K297">
        <v>906</v>
      </c>
      <c r="O297" s="9" t="s">
        <v>40</v>
      </c>
      <c r="P297" t="s">
        <v>642</v>
      </c>
      <c r="R297" t="s">
        <v>642</v>
      </c>
      <c r="U297" s="9" t="s">
        <v>55</v>
      </c>
      <c r="V297" s="9" t="s">
        <v>208</v>
      </c>
      <c r="W297" s="9" t="s">
        <v>128</v>
      </c>
      <c r="AC297">
        <v>4</v>
      </c>
      <c r="AD297" t="s">
        <v>47</v>
      </c>
      <c r="AE297">
        <v>3800</v>
      </c>
      <c r="AF297">
        <v>4160</v>
      </c>
    </row>
    <row r="298" spans="1:32" ht="45">
      <c r="A298" s="9">
        <v>178</v>
      </c>
      <c r="B298">
        <v>752</v>
      </c>
      <c r="C298" s="9" t="s">
        <v>724</v>
      </c>
      <c r="D298" s="9" t="s">
        <v>725</v>
      </c>
      <c r="E298" s="9" t="s">
        <v>726</v>
      </c>
      <c r="F298" s="9">
        <v>43.67</v>
      </c>
      <c r="G298" s="9">
        <v>10.32</v>
      </c>
      <c r="H298" t="s">
        <v>667</v>
      </c>
      <c r="J298" s="70">
        <v>14.0715332031</v>
      </c>
      <c r="K298">
        <v>906</v>
      </c>
      <c r="O298" s="9" t="s">
        <v>40</v>
      </c>
      <c r="P298" t="s">
        <v>642</v>
      </c>
      <c r="R298" t="s">
        <v>642</v>
      </c>
      <c r="U298" s="9" t="s">
        <v>55</v>
      </c>
      <c r="V298" s="9" t="s">
        <v>208</v>
      </c>
      <c r="W298" s="9" t="s">
        <v>128</v>
      </c>
      <c r="AC298">
        <v>4</v>
      </c>
      <c r="AD298" t="s">
        <v>47</v>
      </c>
      <c r="AE298">
        <v>4440</v>
      </c>
      <c r="AF298">
        <v>4530</v>
      </c>
    </row>
    <row r="299" spans="1:32" ht="45">
      <c r="A299" s="9">
        <v>178</v>
      </c>
      <c r="B299">
        <v>753</v>
      </c>
      <c r="C299" s="9" t="s">
        <v>724</v>
      </c>
      <c r="D299" s="9" t="s">
        <v>725</v>
      </c>
      <c r="E299" s="9" t="s">
        <v>726</v>
      </c>
      <c r="F299" s="9">
        <v>43.67</v>
      </c>
      <c r="G299" s="9">
        <v>10.32</v>
      </c>
      <c r="H299" t="s">
        <v>149</v>
      </c>
      <c r="J299" s="70">
        <v>14.0715332031</v>
      </c>
      <c r="K299">
        <v>906</v>
      </c>
      <c r="O299" s="9" t="s">
        <v>40</v>
      </c>
      <c r="P299" t="s">
        <v>642</v>
      </c>
      <c r="R299" t="s">
        <v>642</v>
      </c>
      <c r="U299" s="9" t="s">
        <v>55</v>
      </c>
      <c r="V299" s="9" t="s">
        <v>208</v>
      </c>
      <c r="W299" s="9" t="s">
        <v>128</v>
      </c>
      <c r="AC299">
        <v>4</v>
      </c>
      <c r="AD299" t="s">
        <v>47</v>
      </c>
      <c r="AE299">
        <v>3860</v>
      </c>
      <c r="AF299">
        <v>4360</v>
      </c>
    </row>
    <row r="300" spans="1:32" ht="60">
      <c r="A300" s="9">
        <v>179</v>
      </c>
      <c r="B300">
        <v>754</v>
      </c>
      <c r="C300" s="9" t="s">
        <v>727</v>
      </c>
      <c r="D300" s="9" t="s">
        <v>728</v>
      </c>
      <c r="E300" s="9" t="s">
        <v>729</v>
      </c>
      <c r="F300" s="9">
        <v>46.77</v>
      </c>
      <c r="G300" s="9">
        <v>26.6</v>
      </c>
      <c r="H300" t="s">
        <v>648</v>
      </c>
      <c r="J300" s="70">
        <v>8.8535833358799998</v>
      </c>
      <c r="K300">
        <v>536</v>
      </c>
      <c r="O300" s="9" t="s">
        <v>40</v>
      </c>
      <c r="R300" t="s">
        <v>642</v>
      </c>
      <c r="U300" s="9" t="s">
        <v>55</v>
      </c>
      <c r="V300" s="9" t="s">
        <v>208</v>
      </c>
      <c r="W300" s="9" t="s">
        <v>128</v>
      </c>
      <c r="AC300">
        <v>3</v>
      </c>
      <c r="AD300" t="s">
        <v>47</v>
      </c>
      <c r="AE300">
        <v>3786</v>
      </c>
      <c r="AF300">
        <v>3812</v>
      </c>
    </row>
    <row r="301" spans="1:32" ht="60">
      <c r="A301" s="9">
        <v>179</v>
      </c>
      <c r="B301">
        <v>755</v>
      </c>
      <c r="C301" s="9" t="s">
        <v>727</v>
      </c>
      <c r="D301" s="9" t="s">
        <v>728</v>
      </c>
      <c r="E301" s="9" t="s">
        <v>729</v>
      </c>
      <c r="F301" s="9">
        <v>46.77</v>
      </c>
      <c r="G301" s="9">
        <v>26.6</v>
      </c>
      <c r="H301" t="s">
        <v>39</v>
      </c>
      <c r="J301" s="70">
        <v>8.8535833358799998</v>
      </c>
      <c r="K301">
        <v>536</v>
      </c>
      <c r="O301" s="9" t="s">
        <v>54</v>
      </c>
      <c r="R301" t="s">
        <v>642</v>
      </c>
      <c r="U301" s="9" t="s">
        <v>55</v>
      </c>
      <c r="V301" s="9" t="s">
        <v>208</v>
      </c>
      <c r="W301" s="9" t="s">
        <v>128</v>
      </c>
      <c r="AC301">
        <v>3</v>
      </c>
      <c r="AD301" t="s">
        <v>47</v>
      </c>
      <c r="AE301">
        <v>5774</v>
      </c>
      <c r="AF301">
        <v>6310</v>
      </c>
    </row>
    <row r="302" spans="1:32" ht="45">
      <c r="A302" s="9">
        <v>180</v>
      </c>
      <c r="B302">
        <v>756</v>
      </c>
      <c r="C302" s="9" t="s">
        <v>730</v>
      </c>
      <c r="D302" s="9" t="s">
        <v>731</v>
      </c>
      <c r="E302" s="9" t="s">
        <v>732</v>
      </c>
      <c r="F302" s="9">
        <v>51.03</v>
      </c>
      <c r="G302" s="9">
        <v>17.350000000000001</v>
      </c>
      <c r="H302" t="s">
        <v>648</v>
      </c>
      <c r="J302" s="70">
        <v>8.5664167404199993</v>
      </c>
      <c r="K302">
        <v>565</v>
      </c>
      <c r="O302" s="9" t="s">
        <v>54</v>
      </c>
      <c r="P302" t="s">
        <v>652</v>
      </c>
      <c r="R302" t="s">
        <v>642</v>
      </c>
      <c r="U302" s="9" t="s">
        <v>55</v>
      </c>
      <c r="V302" s="9" t="s">
        <v>208</v>
      </c>
      <c r="W302" s="9" t="s">
        <v>128</v>
      </c>
      <c r="AC302">
        <v>5</v>
      </c>
      <c r="AD302" t="s">
        <v>47</v>
      </c>
      <c r="AE302">
        <v>8800</v>
      </c>
      <c r="AF302">
        <v>8960</v>
      </c>
    </row>
    <row r="303" spans="1:32" ht="45">
      <c r="A303" s="9">
        <v>180</v>
      </c>
      <c r="B303">
        <v>757</v>
      </c>
      <c r="C303" s="9" t="s">
        <v>730</v>
      </c>
      <c r="D303" s="9" t="s">
        <v>731</v>
      </c>
      <c r="E303" s="9" t="s">
        <v>732</v>
      </c>
      <c r="F303" s="9">
        <v>51.03</v>
      </c>
      <c r="G303" s="9">
        <v>17.350000000000001</v>
      </c>
      <c r="H303" t="s">
        <v>98</v>
      </c>
      <c r="J303" s="70">
        <v>8.5664167404199993</v>
      </c>
      <c r="K303">
        <v>565</v>
      </c>
      <c r="O303" s="9" t="s">
        <v>54</v>
      </c>
      <c r="P303" t="s">
        <v>652</v>
      </c>
      <c r="R303" t="s">
        <v>642</v>
      </c>
      <c r="U303" s="9" t="s">
        <v>55</v>
      </c>
      <c r="V303" s="9" t="s">
        <v>208</v>
      </c>
      <c r="W303" s="9" t="s">
        <v>128</v>
      </c>
      <c r="AC303">
        <v>5</v>
      </c>
      <c r="AD303" t="s">
        <v>47</v>
      </c>
      <c r="AE303">
        <v>9380</v>
      </c>
      <c r="AF303">
        <v>9620</v>
      </c>
    </row>
    <row r="304" spans="1:32" ht="45">
      <c r="A304" s="9">
        <v>180</v>
      </c>
      <c r="B304">
        <v>758</v>
      </c>
      <c r="C304" s="9" t="s">
        <v>730</v>
      </c>
      <c r="D304" s="9" t="s">
        <v>731</v>
      </c>
      <c r="E304" s="9" t="s">
        <v>732</v>
      </c>
      <c r="F304" s="9">
        <v>51.03</v>
      </c>
      <c r="G304" s="9">
        <v>17.350000000000001</v>
      </c>
      <c r="H304" t="s">
        <v>120</v>
      </c>
      <c r="J304" s="70">
        <v>8.5664167404199993</v>
      </c>
      <c r="K304">
        <v>565</v>
      </c>
      <c r="O304" s="9" t="s">
        <v>54</v>
      </c>
      <c r="P304" t="s">
        <v>652</v>
      </c>
      <c r="R304" t="s">
        <v>652</v>
      </c>
      <c r="U304" s="9" t="s">
        <v>55</v>
      </c>
      <c r="V304" s="9" t="s">
        <v>208</v>
      </c>
      <c r="W304" s="9" t="s">
        <v>128</v>
      </c>
      <c r="AC304">
        <v>5</v>
      </c>
      <c r="AD304" t="s">
        <v>47</v>
      </c>
      <c r="AE304">
        <v>12320</v>
      </c>
      <c r="AF304">
        <v>11660</v>
      </c>
    </row>
    <row r="305" spans="1:32" ht="45">
      <c r="A305" s="9">
        <v>180</v>
      </c>
      <c r="B305">
        <v>759</v>
      </c>
      <c r="C305" s="9" t="s">
        <v>730</v>
      </c>
      <c r="D305" s="9" t="s">
        <v>731</v>
      </c>
      <c r="E305" s="9" t="s">
        <v>732</v>
      </c>
      <c r="F305" s="9">
        <v>51.03</v>
      </c>
      <c r="G305" s="9">
        <v>17.350000000000001</v>
      </c>
      <c r="H305" t="s">
        <v>648</v>
      </c>
      <c r="J305" s="70">
        <v>8.5664167404199993</v>
      </c>
      <c r="K305">
        <v>565</v>
      </c>
      <c r="O305" s="9" t="s">
        <v>54</v>
      </c>
      <c r="P305" t="s">
        <v>642</v>
      </c>
      <c r="R305" t="s">
        <v>642</v>
      </c>
      <c r="U305" s="9" t="s">
        <v>55</v>
      </c>
      <c r="V305" s="9" t="s">
        <v>208</v>
      </c>
      <c r="W305" s="9" t="s">
        <v>128</v>
      </c>
      <c r="AC305">
        <v>5</v>
      </c>
      <c r="AD305" t="s">
        <v>47</v>
      </c>
      <c r="AE305">
        <v>8680</v>
      </c>
      <c r="AF305">
        <v>9270</v>
      </c>
    </row>
    <row r="306" spans="1:32" ht="45">
      <c r="A306" s="9">
        <v>180</v>
      </c>
      <c r="B306">
        <v>760</v>
      </c>
      <c r="C306" s="9" t="s">
        <v>730</v>
      </c>
      <c r="D306" s="9" t="s">
        <v>731</v>
      </c>
      <c r="E306" s="9" t="s">
        <v>732</v>
      </c>
      <c r="F306" s="9">
        <v>51.03</v>
      </c>
      <c r="G306" s="9">
        <v>17.350000000000001</v>
      </c>
      <c r="H306" t="s">
        <v>98</v>
      </c>
      <c r="J306" s="70">
        <v>8.5664167404199993</v>
      </c>
      <c r="K306">
        <v>565</v>
      </c>
      <c r="O306" s="9" t="s">
        <v>54</v>
      </c>
      <c r="P306" t="s">
        <v>642</v>
      </c>
      <c r="R306" t="s">
        <v>642</v>
      </c>
      <c r="U306" s="9" t="s">
        <v>55</v>
      </c>
      <c r="V306" s="9" t="s">
        <v>208</v>
      </c>
      <c r="W306" s="9" t="s">
        <v>128</v>
      </c>
      <c r="AC306">
        <v>5</v>
      </c>
      <c r="AD306" t="s">
        <v>47</v>
      </c>
      <c r="AE306">
        <v>9800</v>
      </c>
      <c r="AF306">
        <v>10950</v>
      </c>
    </row>
    <row r="307" spans="1:32" ht="45">
      <c r="A307" s="9">
        <v>180</v>
      </c>
      <c r="B307">
        <v>761</v>
      </c>
      <c r="C307" s="9" t="s">
        <v>730</v>
      </c>
      <c r="D307" s="9" t="s">
        <v>731</v>
      </c>
      <c r="E307" s="9" t="s">
        <v>732</v>
      </c>
      <c r="F307" s="9">
        <v>51.03</v>
      </c>
      <c r="G307" s="9">
        <v>17.350000000000001</v>
      </c>
      <c r="H307" t="s">
        <v>120</v>
      </c>
      <c r="J307" s="70">
        <v>8.5664167404199993</v>
      </c>
      <c r="K307">
        <v>565</v>
      </c>
      <c r="O307" s="9" t="s">
        <v>54</v>
      </c>
      <c r="P307" t="s">
        <v>642</v>
      </c>
      <c r="R307" t="s">
        <v>652</v>
      </c>
      <c r="U307" s="9" t="s">
        <v>55</v>
      </c>
      <c r="V307" s="9" t="s">
        <v>208</v>
      </c>
      <c r="W307" s="9" t="s">
        <v>128</v>
      </c>
      <c r="AC307">
        <v>5</v>
      </c>
      <c r="AD307" t="s">
        <v>47</v>
      </c>
      <c r="AE307">
        <v>12000</v>
      </c>
      <c r="AF307">
        <v>11340</v>
      </c>
    </row>
    <row r="308" spans="1:32" ht="45">
      <c r="A308" s="9">
        <v>180</v>
      </c>
      <c r="B308">
        <v>762</v>
      </c>
      <c r="C308" s="9" t="s">
        <v>730</v>
      </c>
      <c r="D308" s="9" t="s">
        <v>731</v>
      </c>
      <c r="E308" s="9" t="s">
        <v>732</v>
      </c>
      <c r="F308" s="9">
        <v>51.03</v>
      </c>
      <c r="G308" s="9">
        <v>17.350000000000001</v>
      </c>
      <c r="H308" t="s">
        <v>648</v>
      </c>
      <c r="J308" s="70">
        <v>8.5664167404199993</v>
      </c>
      <c r="K308">
        <v>565</v>
      </c>
      <c r="O308" s="9" t="s">
        <v>54</v>
      </c>
      <c r="P308" t="s">
        <v>652</v>
      </c>
      <c r="R308" t="s">
        <v>642</v>
      </c>
      <c r="U308" s="9" t="s">
        <v>55</v>
      </c>
      <c r="V308" s="9" t="s">
        <v>208</v>
      </c>
      <c r="W308" s="9" t="s">
        <v>128</v>
      </c>
      <c r="AC308">
        <v>5</v>
      </c>
      <c r="AD308" t="s">
        <v>47</v>
      </c>
      <c r="AE308">
        <v>8670</v>
      </c>
      <c r="AF308">
        <v>8740</v>
      </c>
    </row>
    <row r="309" spans="1:32" ht="45">
      <c r="A309" s="9">
        <v>180</v>
      </c>
      <c r="B309">
        <v>763</v>
      </c>
      <c r="C309" s="9" t="s">
        <v>730</v>
      </c>
      <c r="D309" s="9" t="s">
        <v>731</v>
      </c>
      <c r="E309" s="9" t="s">
        <v>732</v>
      </c>
      <c r="F309" s="9">
        <v>51.03</v>
      </c>
      <c r="G309" s="9">
        <v>17.350000000000001</v>
      </c>
      <c r="H309" t="s">
        <v>98</v>
      </c>
      <c r="J309" s="70">
        <v>8.5664167404199993</v>
      </c>
      <c r="K309">
        <v>565</v>
      </c>
      <c r="O309" s="9" t="s">
        <v>54</v>
      </c>
      <c r="P309" t="s">
        <v>652</v>
      </c>
      <c r="R309" t="s">
        <v>642</v>
      </c>
      <c r="U309" s="9" t="s">
        <v>55</v>
      </c>
      <c r="V309" s="9" t="s">
        <v>208</v>
      </c>
      <c r="W309" s="9" t="s">
        <v>128</v>
      </c>
      <c r="AC309">
        <v>5</v>
      </c>
      <c r="AD309" t="s">
        <v>47</v>
      </c>
      <c r="AE309">
        <v>9350</v>
      </c>
      <c r="AF309">
        <v>9820</v>
      </c>
    </row>
    <row r="310" spans="1:32" ht="45">
      <c r="A310" s="9">
        <v>180</v>
      </c>
      <c r="B310">
        <v>764</v>
      </c>
      <c r="C310" s="9" t="s">
        <v>730</v>
      </c>
      <c r="D310" s="9" t="s">
        <v>731</v>
      </c>
      <c r="E310" s="9" t="s">
        <v>732</v>
      </c>
      <c r="F310" s="9">
        <v>51.03</v>
      </c>
      <c r="G310" s="9">
        <v>17.350000000000001</v>
      </c>
      <c r="H310" t="s">
        <v>120</v>
      </c>
      <c r="J310" s="70">
        <v>8.5664167404199993</v>
      </c>
      <c r="K310">
        <v>565</v>
      </c>
      <c r="O310" s="9" t="s">
        <v>54</v>
      </c>
      <c r="P310" t="s">
        <v>652</v>
      </c>
      <c r="R310" t="s">
        <v>652</v>
      </c>
      <c r="U310" s="9" t="s">
        <v>55</v>
      </c>
      <c r="V310" s="9" t="s">
        <v>208</v>
      </c>
      <c r="W310" s="9" t="s">
        <v>128</v>
      </c>
      <c r="AC310">
        <v>5</v>
      </c>
      <c r="AD310" t="s">
        <v>47</v>
      </c>
      <c r="AE310">
        <v>12300</v>
      </c>
      <c r="AF310">
        <v>12020</v>
      </c>
    </row>
    <row r="311" spans="1:32" ht="45">
      <c r="A311" s="9">
        <v>180</v>
      </c>
      <c r="B311">
        <v>765</v>
      </c>
      <c r="C311" s="9" t="s">
        <v>730</v>
      </c>
      <c r="D311" s="9" t="s">
        <v>731</v>
      </c>
      <c r="E311" s="9" t="s">
        <v>732</v>
      </c>
      <c r="F311" s="9">
        <v>51.03</v>
      </c>
      <c r="G311" s="9">
        <v>17.350000000000001</v>
      </c>
      <c r="H311" t="s">
        <v>648</v>
      </c>
      <c r="J311" s="70">
        <v>8.5664167404199993</v>
      </c>
      <c r="K311">
        <v>565</v>
      </c>
      <c r="O311" s="9" t="s">
        <v>54</v>
      </c>
      <c r="P311" t="s">
        <v>642</v>
      </c>
      <c r="R311" t="s">
        <v>642</v>
      </c>
      <c r="U311" s="9" t="s">
        <v>55</v>
      </c>
      <c r="V311" s="9" t="s">
        <v>208</v>
      </c>
      <c r="W311" s="9" t="s">
        <v>128</v>
      </c>
      <c r="AC311">
        <v>5</v>
      </c>
      <c r="AD311" t="s">
        <v>47</v>
      </c>
      <c r="AE311">
        <v>8480</v>
      </c>
      <c r="AF311">
        <v>9080</v>
      </c>
    </row>
    <row r="312" spans="1:32" ht="45">
      <c r="A312" s="9">
        <v>180</v>
      </c>
      <c r="B312">
        <v>766</v>
      </c>
      <c r="C312" s="9" t="s">
        <v>730</v>
      </c>
      <c r="D312" s="9" t="s">
        <v>731</v>
      </c>
      <c r="E312" s="9" t="s">
        <v>732</v>
      </c>
      <c r="F312" s="9">
        <v>51.03</v>
      </c>
      <c r="G312" s="9">
        <v>17.350000000000001</v>
      </c>
      <c r="H312" t="s">
        <v>98</v>
      </c>
      <c r="J312" s="70">
        <v>8.5664167404199993</v>
      </c>
      <c r="K312">
        <v>565</v>
      </c>
      <c r="O312" s="9" t="s">
        <v>54</v>
      </c>
      <c r="P312" t="s">
        <v>642</v>
      </c>
      <c r="R312" t="s">
        <v>642</v>
      </c>
      <c r="U312" s="9" t="s">
        <v>55</v>
      </c>
      <c r="V312" s="9" t="s">
        <v>208</v>
      </c>
      <c r="W312" s="9" t="s">
        <v>128</v>
      </c>
      <c r="AC312">
        <v>5</v>
      </c>
      <c r="AD312" t="s">
        <v>47</v>
      </c>
      <c r="AE312">
        <v>9310</v>
      </c>
      <c r="AF312">
        <v>9080</v>
      </c>
    </row>
    <row r="313" spans="1:32" ht="45">
      <c r="A313" s="9">
        <v>180</v>
      </c>
      <c r="B313">
        <v>767</v>
      </c>
      <c r="C313" s="9" t="s">
        <v>730</v>
      </c>
      <c r="D313" s="9" t="s">
        <v>731</v>
      </c>
      <c r="E313" s="9" t="s">
        <v>732</v>
      </c>
      <c r="F313" s="9">
        <v>51.03</v>
      </c>
      <c r="G313" s="9">
        <v>17.350000000000001</v>
      </c>
      <c r="H313" t="s">
        <v>120</v>
      </c>
      <c r="J313" s="70">
        <v>8.5664167404199993</v>
      </c>
      <c r="K313">
        <v>565</v>
      </c>
      <c r="O313" s="9" t="s">
        <v>54</v>
      </c>
      <c r="P313" t="s">
        <v>642</v>
      </c>
      <c r="R313" t="s">
        <v>652</v>
      </c>
      <c r="U313" s="9" t="s">
        <v>55</v>
      </c>
      <c r="V313" s="9" t="s">
        <v>208</v>
      </c>
      <c r="W313" s="9" t="s">
        <v>128</v>
      </c>
      <c r="AC313">
        <v>5</v>
      </c>
      <c r="AD313" t="s">
        <v>47</v>
      </c>
      <c r="AE313">
        <v>12040</v>
      </c>
      <c r="AF313">
        <v>12240</v>
      </c>
    </row>
    <row r="314" spans="1:32" ht="45">
      <c r="A314">
        <v>181</v>
      </c>
      <c r="B314">
        <v>768</v>
      </c>
      <c r="C314" s="9" t="s">
        <v>733</v>
      </c>
      <c r="D314" s="9" t="s">
        <v>731</v>
      </c>
      <c r="E314" s="9" t="s">
        <v>732</v>
      </c>
      <c r="F314" s="9">
        <v>51.03</v>
      </c>
      <c r="G314" s="9">
        <v>17.350000000000001</v>
      </c>
      <c r="H314" t="s">
        <v>648</v>
      </c>
      <c r="J314" s="70">
        <v>8.5664167404199993</v>
      </c>
      <c r="K314">
        <v>565</v>
      </c>
      <c r="O314" s="9" t="s">
        <v>54</v>
      </c>
      <c r="R314" t="s">
        <v>642</v>
      </c>
      <c r="U314" s="9" t="s">
        <v>55</v>
      </c>
      <c r="V314" s="9" t="s">
        <v>208</v>
      </c>
      <c r="W314" s="9" t="s">
        <v>128</v>
      </c>
      <c r="AC314">
        <v>3</v>
      </c>
      <c r="AD314" t="s">
        <v>47</v>
      </c>
      <c r="AE314">
        <v>8020</v>
      </c>
      <c r="AF314">
        <v>7540</v>
      </c>
    </row>
    <row r="315" spans="1:32" ht="45">
      <c r="A315">
        <v>181</v>
      </c>
      <c r="B315">
        <v>769</v>
      </c>
      <c r="C315" s="9" t="s">
        <v>733</v>
      </c>
      <c r="D315" s="9" t="s">
        <v>731</v>
      </c>
      <c r="E315" s="9" t="s">
        <v>732</v>
      </c>
      <c r="F315" s="9">
        <v>51.03</v>
      </c>
      <c r="G315" s="9">
        <v>17.350000000000001</v>
      </c>
      <c r="H315" t="s">
        <v>39</v>
      </c>
      <c r="J315" s="70">
        <v>8.5664167404199993</v>
      </c>
      <c r="K315">
        <v>565</v>
      </c>
      <c r="O315" s="9" t="s">
        <v>40</v>
      </c>
      <c r="R315" t="s">
        <v>642</v>
      </c>
      <c r="U315" s="9" t="s">
        <v>55</v>
      </c>
      <c r="V315" s="9" t="s">
        <v>208</v>
      </c>
      <c r="W315" s="9" t="s">
        <v>128</v>
      </c>
      <c r="AC315">
        <v>3</v>
      </c>
      <c r="AD315" t="s">
        <v>47</v>
      </c>
      <c r="AE315">
        <v>2840</v>
      </c>
      <c r="AF315">
        <v>3500</v>
      </c>
    </row>
    <row r="316" spans="1:32" ht="45">
      <c r="A316">
        <v>181</v>
      </c>
      <c r="B316">
        <v>770</v>
      </c>
      <c r="C316" s="9" t="s">
        <v>733</v>
      </c>
      <c r="D316" s="9" t="s">
        <v>731</v>
      </c>
      <c r="E316" s="9" t="s">
        <v>732</v>
      </c>
      <c r="F316" s="9">
        <v>51.03</v>
      </c>
      <c r="G316" s="9">
        <v>17.350000000000001</v>
      </c>
      <c r="H316" t="s">
        <v>98</v>
      </c>
      <c r="J316" s="70">
        <v>8.5664167404199993</v>
      </c>
      <c r="K316">
        <v>565</v>
      </c>
      <c r="O316" s="9" t="s">
        <v>40</v>
      </c>
      <c r="R316" t="s">
        <v>642</v>
      </c>
      <c r="U316" s="9" t="s">
        <v>55</v>
      </c>
      <c r="V316" s="9" t="s">
        <v>208</v>
      </c>
      <c r="W316" s="9" t="s">
        <v>128</v>
      </c>
      <c r="AC316">
        <v>3</v>
      </c>
      <c r="AD316" t="s">
        <v>47</v>
      </c>
      <c r="AE316">
        <v>3590</v>
      </c>
      <c r="AF316">
        <v>4380</v>
      </c>
    </row>
    <row r="317" spans="1:32" ht="60">
      <c r="A317" s="9">
        <v>182</v>
      </c>
      <c r="B317">
        <v>771</v>
      </c>
      <c r="C317" s="9" t="s">
        <v>734</v>
      </c>
      <c r="D317" s="9" t="s">
        <v>735</v>
      </c>
      <c r="E317" s="9" t="s">
        <v>736</v>
      </c>
      <c r="F317" s="9">
        <v>38.369999999999997</v>
      </c>
      <c r="G317" s="9">
        <v>23.11</v>
      </c>
      <c r="H317" t="s">
        <v>648</v>
      </c>
      <c r="J317" s="70">
        <v>15.9324378967</v>
      </c>
      <c r="K317">
        <v>587</v>
      </c>
      <c r="O317" s="9" t="s">
        <v>40</v>
      </c>
      <c r="P317" t="s">
        <v>642</v>
      </c>
      <c r="R317" t="s">
        <v>652</v>
      </c>
      <c r="U317" s="9" t="s">
        <v>55</v>
      </c>
      <c r="V317" s="9" t="s">
        <v>208</v>
      </c>
      <c r="W317" s="9" t="s">
        <v>128</v>
      </c>
      <c r="AC317">
        <v>6</v>
      </c>
      <c r="AD317" t="s">
        <v>47</v>
      </c>
      <c r="AE317">
        <v>821</v>
      </c>
      <c r="AF317">
        <v>864</v>
      </c>
    </row>
    <row r="318" spans="1:32" ht="60">
      <c r="A318" s="9">
        <v>182</v>
      </c>
      <c r="B318">
        <v>772</v>
      </c>
      <c r="C318" s="9" t="s">
        <v>734</v>
      </c>
      <c r="D318" s="9" t="s">
        <v>735</v>
      </c>
      <c r="E318" s="9" t="s">
        <v>736</v>
      </c>
      <c r="F318" s="9">
        <v>38.369999999999997</v>
      </c>
      <c r="G318" s="9">
        <v>23.11</v>
      </c>
      <c r="H318" t="s">
        <v>39</v>
      </c>
      <c r="J318" s="70">
        <v>15.9324378967</v>
      </c>
      <c r="K318">
        <v>587</v>
      </c>
      <c r="O318" s="9" t="s">
        <v>40</v>
      </c>
      <c r="P318" t="s">
        <v>652</v>
      </c>
      <c r="R318" t="s">
        <v>652</v>
      </c>
      <c r="U318" s="9" t="s">
        <v>55</v>
      </c>
      <c r="V318" s="9" t="s">
        <v>208</v>
      </c>
      <c r="W318" s="9" t="s">
        <v>128</v>
      </c>
      <c r="AC318">
        <v>4</v>
      </c>
      <c r="AD318" t="s">
        <v>47</v>
      </c>
      <c r="AE318">
        <v>822</v>
      </c>
      <c r="AF318">
        <v>857</v>
      </c>
    </row>
    <row r="319" spans="1:32" ht="60">
      <c r="A319" s="9">
        <v>182</v>
      </c>
      <c r="B319">
        <v>773</v>
      </c>
      <c r="C319" s="9" t="s">
        <v>734</v>
      </c>
      <c r="D319" s="9" t="s">
        <v>735</v>
      </c>
      <c r="E319" s="9" t="s">
        <v>736</v>
      </c>
      <c r="F319" s="9">
        <v>38.369999999999997</v>
      </c>
      <c r="G319" s="9">
        <v>23.11</v>
      </c>
      <c r="H319" t="s">
        <v>39</v>
      </c>
      <c r="J319" s="70">
        <v>15.9324378967</v>
      </c>
      <c r="K319">
        <v>587</v>
      </c>
      <c r="O319" s="9" t="s">
        <v>40</v>
      </c>
      <c r="P319" t="s">
        <v>642</v>
      </c>
      <c r="R319" t="s">
        <v>652</v>
      </c>
      <c r="U319" s="9" t="s">
        <v>55</v>
      </c>
      <c r="V319" s="9" t="s">
        <v>208</v>
      </c>
      <c r="W319" s="9" t="s">
        <v>128</v>
      </c>
      <c r="AC319">
        <v>4</v>
      </c>
      <c r="AD319" t="s">
        <v>47</v>
      </c>
      <c r="AE319">
        <v>827</v>
      </c>
      <c r="AF319">
        <v>874</v>
      </c>
    </row>
    <row r="320" spans="1:32" ht="45">
      <c r="A320" s="9">
        <v>183</v>
      </c>
      <c r="B320">
        <v>774</v>
      </c>
      <c r="C320" s="9" t="s">
        <v>737</v>
      </c>
      <c r="D320" s="9" t="s">
        <v>738</v>
      </c>
      <c r="E320" s="9" t="s">
        <v>739</v>
      </c>
      <c r="F320" s="9">
        <v>46.83</v>
      </c>
      <c r="G320" s="9">
        <v>20.92</v>
      </c>
      <c r="H320" t="s">
        <v>648</v>
      </c>
      <c r="J320" s="70">
        <v>10.5338335037</v>
      </c>
      <c r="K320">
        <v>537</v>
      </c>
      <c r="O320" s="9" t="s">
        <v>54</v>
      </c>
      <c r="R320" t="s">
        <v>652</v>
      </c>
      <c r="U320" s="9" t="s">
        <v>55</v>
      </c>
      <c r="V320" s="9" t="s">
        <v>208</v>
      </c>
      <c r="W320" s="9" t="s">
        <v>128</v>
      </c>
      <c r="AC320">
        <v>1</v>
      </c>
      <c r="AD320" t="s">
        <v>47</v>
      </c>
      <c r="AE320">
        <v>9100</v>
      </c>
      <c r="AF320">
        <v>10300</v>
      </c>
    </row>
    <row r="321" spans="1:32" ht="45">
      <c r="A321" s="9">
        <v>183</v>
      </c>
      <c r="B321">
        <v>775</v>
      </c>
      <c r="C321" s="9" t="s">
        <v>737</v>
      </c>
      <c r="D321" s="9" t="s">
        <v>738</v>
      </c>
      <c r="E321" s="9" t="s">
        <v>739</v>
      </c>
      <c r="F321" s="9">
        <v>46.83</v>
      </c>
      <c r="G321" s="9">
        <v>20.92</v>
      </c>
      <c r="H321" t="s">
        <v>39</v>
      </c>
      <c r="J321" s="70">
        <v>10.5338335037</v>
      </c>
      <c r="K321">
        <v>537</v>
      </c>
      <c r="O321" s="9" t="s">
        <v>54</v>
      </c>
      <c r="R321" t="s">
        <v>652</v>
      </c>
      <c r="U321" s="9" t="s">
        <v>55</v>
      </c>
      <c r="V321" s="9" t="s">
        <v>208</v>
      </c>
      <c r="W321" s="9" t="s">
        <v>128</v>
      </c>
      <c r="AC321">
        <v>1</v>
      </c>
      <c r="AD321" t="s">
        <v>47</v>
      </c>
      <c r="AE321">
        <v>6600</v>
      </c>
      <c r="AF321">
        <v>8100</v>
      </c>
    </row>
    <row r="322" spans="1:32" ht="45">
      <c r="A322" s="9">
        <v>183</v>
      </c>
      <c r="B322">
        <v>776</v>
      </c>
      <c r="C322" s="9" t="s">
        <v>737</v>
      </c>
      <c r="D322" s="9" t="s">
        <v>738</v>
      </c>
      <c r="E322" s="9" t="s">
        <v>739</v>
      </c>
      <c r="F322" s="9">
        <v>46.83</v>
      </c>
      <c r="G322" s="9">
        <v>20.92</v>
      </c>
      <c r="H322" t="s">
        <v>53</v>
      </c>
      <c r="J322" s="70">
        <v>10.5338335037</v>
      </c>
      <c r="K322">
        <v>537</v>
      </c>
      <c r="O322" s="9" t="s">
        <v>54</v>
      </c>
      <c r="R322" t="s">
        <v>652</v>
      </c>
      <c r="U322" s="9" t="s">
        <v>55</v>
      </c>
      <c r="V322" s="9" t="s">
        <v>208</v>
      </c>
      <c r="W322" s="9" t="s">
        <v>128</v>
      </c>
      <c r="AC322">
        <v>1</v>
      </c>
      <c r="AD322" t="s">
        <v>47</v>
      </c>
      <c r="AE322">
        <v>10100</v>
      </c>
      <c r="AF322">
        <v>12400</v>
      </c>
    </row>
    <row r="323" spans="1:32" ht="45">
      <c r="A323" s="9">
        <v>183</v>
      </c>
      <c r="B323">
        <v>777</v>
      </c>
      <c r="C323" s="9" t="s">
        <v>737</v>
      </c>
      <c r="D323" s="9" t="s">
        <v>738</v>
      </c>
      <c r="E323" s="9" t="s">
        <v>739</v>
      </c>
      <c r="F323" s="9">
        <v>46.83</v>
      </c>
      <c r="G323" s="9">
        <v>20.92</v>
      </c>
      <c r="H323" t="s">
        <v>98</v>
      </c>
      <c r="J323" s="70">
        <v>10.5338335037</v>
      </c>
      <c r="K323">
        <v>537</v>
      </c>
      <c r="O323" s="9" t="s">
        <v>54</v>
      </c>
      <c r="R323" t="s">
        <v>652</v>
      </c>
      <c r="U323" s="9" t="s">
        <v>55</v>
      </c>
      <c r="V323" s="9" t="s">
        <v>208</v>
      </c>
      <c r="W323" s="9" t="s">
        <v>128</v>
      </c>
      <c r="AC323">
        <v>1</v>
      </c>
      <c r="AD323" t="s">
        <v>47</v>
      </c>
      <c r="AE323">
        <v>8000</v>
      </c>
      <c r="AF323">
        <v>8900</v>
      </c>
    </row>
    <row r="324" spans="1:32" ht="45">
      <c r="A324" s="9">
        <v>184</v>
      </c>
      <c r="B324">
        <v>778</v>
      </c>
      <c r="C324" s="9" t="s">
        <v>740</v>
      </c>
      <c r="D324" s="9" t="s">
        <v>698</v>
      </c>
      <c r="E324" s="9" t="s">
        <v>699</v>
      </c>
      <c r="F324" s="9">
        <v>45.53</v>
      </c>
      <c r="G324" s="9">
        <v>18.73</v>
      </c>
      <c r="H324" t="s">
        <v>648</v>
      </c>
      <c r="J324" s="70">
        <v>11.029144287099999</v>
      </c>
      <c r="K324">
        <v>638</v>
      </c>
      <c r="O324" s="9" t="s">
        <v>40</v>
      </c>
      <c r="P324" t="s">
        <v>642</v>
      </c>
      <c r="R324" t="s">
        <v>642</v>
      </c>
      <c r="U324" s="9" t="s">
        <v>55</v>
      </c>
      <c r="V324" s="9" t="s">
        <v>208</v>
      </c>
      <c r="W324" s="9" t="s">
        <v>128</v>
      </c>
      <c r="AC324">
        <v>4</v>
      </c>
      <c r="AD324" t="s">
        <v>47</v>
      </c>
      <c r="AE324">
        <v>5780</v>
      </c>
      <c r="AF324">
        <v>5950</v>
      </c>
    </row>
    <row r="325" spans="1:32" ht="45">
      <c r="A325" s="9">
        <v>184</v>
      </c>
      <c r="B325">
        <v>779</v>
      </c>
      <c r="C325" s="9" t="s">
        <v>740</v>
      </c>
      <c r="D325" s="9" t="s">
        <v>698</v>
      </c>
      <c r="E325" s="9" t="s">
        <v>699</v>
      </c>
      <c r="F325" s="9">
        <v>45.53</v>
      </c>
      <c r="G325" s="9">
        <v>18.73</v>
      </c>
      <c r="H325" t="s">
        <v>39</v>
      </c>
      <c r="J325" s="70">
        <v>11.029144287099999</v>
      </c>
      <c r="K325">
        <v>638</v>
      </c>
      <c r="O325" s="9" t="s">
        <v>40</v>
      </c>
      <c r="P325" t="s">
        <v>642</v>
      </c>
      <c r="R325" t="s">
        <v>642</v>
      </c>
      <c r="U325" s="9" t="s">
        <v>55</v>
      </c>
      <c r="V325" s="9" t="s">
        <v>208</v>
      </c>
      <c r="W325" s="9" t="s">
        <v>128</v>
      </c>
      <c r="AC325">
        <v>4</v>
      </c>
      <c r="AD325" t="s">
        <v>47</v>
      </c>
      <c r="AE325">
        <v>5640</v>
      </c>
      <c r="AF325">
        <v>6360</v>
      </c>
    </row>
    <row r="326" spans="1:32" ht="45">
      <c r="A326" s="9">
        <v>184</v>
      </c>
      <c r="B326">
        <v>780</v>
      </c>
      <c r="C326" s="9" t="s">
        <v>740</v>
      </c>
      <c r="D326" s="9" t="s">
        <v>698</v>
      </c>
      <c r="E326" s="9" t="s">
        <v>699</v>
      </c>
      <c r="F326" s="9">
        <v>45.53</v>
      </c>
      <c r="G326" s="9">
        <v>18.73</v>
      </c>
      <c r="H326" t="s">
        <v>53</v>
      </c>
      <c r="J326" s="70">
        <v>11.029144287099999</v>
      </c>
      <c r="K326">
        <v>638</v>
      </c>
      <c r="O326" s="9" t="s">
        <v>40</v>
      </c>
      <c r="P326" t="s">
        <v>642</v>
      </c>
      <c r="R326" t="s">
        <v>642</v>
      </c>
      <c r="U326" s="9" t="s">
        <v>55</v>
      </c>
      <c r="V326" s="9" t="s">
        <v>208</v>
      </c>
      <c r="W326" s="9" t="s">
        <v>128</v>
      </c>
      <c r="AC326">
        <v>4</v>
      </c>
      <c r="AD326" t="s">
        <v>47</v>
      </c>
      <c r="AE326">
        <v>5780</v>
      </c>
      <c r="AF326">
        <v>6300</v>
      </c>
    </row>
    <row r="327" spans="1:32" ht="45">
      <c r="A327">
        <v>185</v>
      </c>
      <c r="B327">
        <v>781</v>
      </c>
      <c r="C327" s="9" t="s">
        <v>741</v>
      </c>
      <c r="D327" s="9" t="s">
        <v>742</v>
      </c>
      <c r="E327" s="9" t="s">
        <v>743</v>
      </c>
      <c r="F327" s="9">
        <v>53.37</v>
      </c>
      <c r="G327" s="9">
        <v>13.8</v>
      </c>
      <c r="H327" t="s">
        <v>648</v>
      </c>
      <c r="J327" s="70">
        <v>8.3639793396000002</v>
      </c>
      <c r="K327">
        <v>515</v>
      </c>
      <c r="O327" s="9" t="s">
        <v>40</v>
      </c>
      <c r="P327" t="s">
        <v>642</v>
      </c>
      <c r="R327" t="s">
        <v>642</v>
      </c>
      <c r="S327" s="69"/>
      <c r="U327" s="9" t="s">
        <v>55</v>
      </c>
      <c r="V327" s="9" t="s">
        <v>208</v>
      </c>
      <c r="W327" s="9" t="s">
        <v>128</v>
      </c>
      <c r="AC327">
        <v>3</v>
      </c>
      <c r="AD327" t="s">
        <v>47</v>
      </c>
      <c r="AE327">
        <v>8350</v>
      </c>
      <c r="AF327">
        <v>9760</v>
      </c>
    </row>
    <row r="328" spans="1:32" ht="45">
      <c r="A328">
        <v>185</v>
      </c>
      <c r="B328">
        <v>782</v>
      </c>
      <c r="C328" s="9" t="s">
        <v>741</v>
      </c>
      <c r="D328" s="9" t="s">
        <v>742</v>
      </c>
      <c r="E328" s="9" t="s">
        <v>743</v>
      </c>
      <c r="F328" s="9">
        <v>53.37</v>
      </c>
      <c r="G328" s="9">
        <v>13.8</v>
      </c>
      <c r="H328" t="s">
        <v>39</v>
      </c>
      <c r="J328" s="70">
        <v>8.3639793396000002</v>
      </c>
      <c r="K328">
        <v>515</v>
      </c>
      <c r="O328" s="9" t="s">
        <v>40</v>
      </c>
      <c r="P328" t="s">
        <v>642</v>
      </c>
      <c r="R328" t="s">
        <v>642</v>
      </c>
      <c r="S328" s="69"/>
      <c r="U328" s="9" t="s">
        <v>55</v>
      </c>
      <c r="V328" s="9" t="s">
        <v>208</v>
      </c>
      <c r="W328" s="9" t="s">
        <v>128</v>
      </c>
      <c r="AC328">
        <v>3</v>
      </c>
      <c r="AD328" t="s">
        <v>47</v>
      </c>
      <c r="AE328">
        <v>6620</v>
      </c>
      <c r="AF328">
        <v>6370</v>
      </c>
    </row>
    <row r="329" spans="1:32" ht="45">
      <c r="A329">
        <v>185</v>
      </c>
      <c r="B329">
        <v>783</v>
      </c>
      <c r="C329" s="9" t="s">
        <v>741</v>
      </c>
      <c r="D329" s="9" t="s">
        <v>742</v>
      </c>
      <c r="E329" s="9" t="s">
        <v>743</v>
      </c>
      <c r="F329" s="9">
        <v>53.37</v>
      </c>
      <c r="G329" s="9">
        <v>13.8</v>
      </c>
      <c r="H329" t="s">
        <v>53</v>
      </c>
      <c r="J329" s="70">
        <v>8.3639793396000002</v>
      </c>
      <c r="K329">
        <v>515</v>
      </c>
      <c r="O329" s="9" t="s">
        <v>40</v>
      </c>
      <c r="P329" t="s">
        <v>642</v>
      </c>
      <c r="R329" t="s">
        <v>642</v>
      </c>
      <c r="S329" s="69"/>
      <c r="U329" s="9" t="s">
        <v>55</v>
      </c>
      <c r="V329" s="9" t="s">
        <v>208</v>
      </c>
      <c r="W329" s="9" t="s">
        <v>128</v>
      </c>
      <c r="AC329">
        <v>3</v>
      </c>
      <c r="AD329" t="s">
        <v>47</v>
      </c>
      <c r="AE329">
        <v>11450</v>
      </c>
      <c r="AF329">
        <v>10280</v>
      </c>
    </row>
    <row r="330" spans="1:32" ht="45">
      <c r="A330">
        <v>185</v>
      </c>
      <c r="B330">
        <v>784</v>
      </c>
      <c r="C330" s="9" t="s">
        <v>741</v>
      </c>
      <c r="D330" s="9" t="s">
        <v>742</v>
      </c>
      <c r="E330" s="9" t="s">
        <v>743</v>
      </c>
      <c r="F330" s="9">
        <v>53.37</v>
      </c>
      <c r="G330" s="9">
        <v>13.8</v>
      </c>
      <c r="H330" t="s">
        <v>98</v>
      </c>
      <c r="J330" s="70">
        <v>8.3639793396000002</v>
      </c>
      <c r="K330">
        <v>515</v>
      </c>
      <c r="O330" s="9" t="s">
        <v>40</v>
      </c>
      <c r="P330" t="s">
        <v>642</v>
      </c>
      <c r="R330" t="s">
        <v>642</v>
      </c>
      <c r="S330" s="69"/>
      <c r="U330" s="9" t="s">
        <v>55</v>
      </c>
      <c r="V330" s="9" t="s">
        <v>208</v>
      </c>
      <c r="W330" s="9" t="s">
        <v>128</v>
      </c>
      <c r="AC330">
        <v>3</v>
      </c>
      <c r="AD330" t="s">
        <v>47</v>
      </c>
      <c r="AE330">
        <v>8550</v>
      </c>
      <c r="AF330">
        <v>7190</v>
      </c>
    </row>
    <row r="331" spans="1:32" ht="45">
      <c r="A331" s="9">
        <v>186</v>
      </c>
      <c r="B331">
        <v>785</v>
      </c>
      <c r="C331" s="9" t="s">
        <v>744</v>
      </c>
      <c r="D331" s="9" t="s">
        <v>745</v>
      </c>
      <c r="E331" s="9" t="s">
        <v>746</v>
      </c>
      <c r="F331" s="9">
        <v>19.52</v>
      </c>
      <c r="G331" s="9">
        <v>-98.83</v>
      </c>
      <c r="H331" t="s">
        <v>149</v>
      </c>
      <c r="J331" s="70">
        <v>13.9411249161</v>
      </c>
      <c r="K331">
        <v>675</v>
      </c>
      <c r="O331" s="9" t="s">
        <v>54</v>
      </c>
      <c r="P331" t="s">
        <v>642</v>
      </c>
      <c r="R331" t="s">
        <v>642</v>
      </c>
      <c r="S331" s="69"/>
      <c r="U331" s="9" t="s">
        <v>55</v>
      </c>
      <c r="V331" s="9" t="s">
        <v>208</v>
      </c>
      <c r="W331" s="9" t="s">
        <v>128</v>
      </c>
      <c r="AC331">
        <v>2</v>
      </c>
      <c r="AD331" t="s">
        <v>47</v>
      </c>
      <c r="AE331">
        <v>5490</v>
      </c>
      <c r="AF331">
        <v>5960</v>
      </c>
    </row>
    <row r="332" spans="1:32" ht="45">
      <c r="A332">
        <v>187</v>
      </c>
      <c r="B332">
        <v>786</v>
      </c>
      <c r="C332" s="9" t="s">
        <v>747</v>
      </c>
      <c r="D332" s="9" t="s">
        <v>748</v>
      </c>
      <c r="E332" s="9" t="s">
        <v>749</v>
      </c>
      <c r="F332" s="9">
        <v>44.87</v>
      </c>
      <c r="G332" s="9">
        <v>20.329999999999998</v>
      </c>
      <c r="H332" t="s">
        <v>720</v>
      </c>
      <c r="J332" s="70">
        <v>11.677624702499999</v>
      </c>
      <c r="K332">
        <v>643</v>
      </c>
      <c r="O332" s="9" t="s">
        <v>54</v>
      </c>
      <c r="P332" t="s">
        <v>41</v>
      </c>
      <c r="R332" t="s">
        <v>41</v>
      </c>
      <c r="U332" s="9" t="s">
        <v>55</v>
      </c>
      <c r="V332" s="9" t="s">
        <v>208</v>
      </c>
      <c r="W332" s="9" t="s">
        <v>128</v>
      </c>
      <c r="AC332">
        <v>4</v>
      </c>
      <c r="AD332" t="s">
        <v>47</v>
      </c>
      <c r="AE332">
        <v>5030</v>
      </c>
      <c r="AF332">
        <v>10700</v>
      </c>
    </row>
    <row r="333" spans="1:32" ht="45">
      <c r="A333">
        <v>187</v>
      </c>
      <c r="B333">
        <v>787</v>
      </c>
      <c r="C333" s="9" t="s">
        <v>747</v>
      </c>
      <c r="D333" s="9" t="s">
        <v>748</v>
      </c>
      <c r="E333" s="9" t="s">
        <v>749</v>
      </c>
      <c r="F333" s="9">
        <v>44.87</v>
      </c>
      <c r="G333" s="9">
        <v>20.329999999999998</v>
      </c>
      <c r="H333" t="s">
        <v>750</v>
      </c>
      <c r="J333" s="70">
        <v>11.677624702499999</v>
      </c>
      <c r="K333">
        <v>643</v>
      </c>
      <c r="O333" s="9" t="s">
        <v>54</v>
      </c>
      <c r="P333" t="s">
        <v>41</v>
      </c>
      <c r="R333" t="s">
        <v>41</v>
      </c>
      <c r="U333" s="9" t="s">
        <v>55</v>
      </c>
      <c r="V333" s="9" t="s">
        <v>208</v>
      </c>
      <c r="W333" s="9" t="s">
        <v>128</v>
      </c>
      <c r="AC333">
        <v>4</v>
      </c>
      <c r="AD333" t="s">
        <v>47</v>
      </c>
      <c r="AE333">
        <v>1980</v>
      </c>
      <c r="AF333">
        <v>8440</v>
      </c>
    </row>
    <row r="334" spans="1:32" ht="45">
      <c r="A334">
        <v>187</v>
      </c>
      <c r="B334">
        <v>788</v>
      </c>
      <c r="C334" s="9" t="s">
        <v>747</v>
      </c>
      <c r="D334" s="9" t="s">
        <v>748</v>
      </c>
      <c r="E334" s="9" t="s">
        <v>749</v>
      </c>
      <c r="F334" s="9">
        <v>44.87</v>
      </c>
      <c r="G334" s="9">
        <v>20.329999999999998</v>
      </c>
      <c r="H334" t="s">
        <v>751</v>
      </c>
      <c r="J334" s="70">
        <v>11.677624702499999</v>
      </c>
      <c r="K334">
        <v>643</v>
      </c>
      <c r="O334" s="9" t="s">
        <v>54</v>
      </c>
      <c r="P334" t="s">
        <v>41</v>
      </c>
      <c r="R334" t="s">
        <v>41</v>
      </c>
      <c r="U334" s="9" t="s">
        <v>55</v>
      </c>
      <c r="V334" s="9" t="s">
        <v>208</v>
      </c>
      <c r="W334" s="9" t="s">
        <v>128</v>
      </c>
      <c r="AC334">
        <v>4</v>
      </c>
      <c r="AD334" t="s">
        <v>47</v>
      </c>
      <c r="AE334">
        <v>3990</v>
      </c>
      <c r="AF334">
        <v>8850</v>
      </c>
    </row>
    <row r="335" spans="1:32" ht="45">
      <c r="A335">
        <v>187</v>
      </c>
      <c r="B335">
        <v>789</v>
      </c>
      <c r="C335" s="9" t="s">
        <v>747</v>
      </c>
      <c r="D335" s="9" t="s">
        <v>748</v>
      </c>
      <c r="E335" s="9" t="s">
        <v>749</v>
      </c>
      <c r="F335" s="9">
        <v>44.87</v>
      </c>
      <c r="G335" s="9">
        <v>20.329999999999998</v>
      </c>
      <c r="H335" t="s">
        <v>752</v>
      </c>
      <c r="J335" s="70">
        <v>11.677624702499999</v>
      </c>
      <c r="K335">
        <v>643</v>
      </c>
      <c r="O335" s="9" t="s">
        <v>54</v>
      </c>
      <c r="P335" t="s">
        <v>41</v>
      </c>
      <c r="R335" t="s">
        <v>41</v>
      </c>
      <c r="U335" s="9" t="s">
        <v>55</v>
      </c>
      <c r="V335" s="9" t="s">
        <v>208</v>
      </c>
      <c r="W335" s="9" t="s">
        <v>128</v>
      </c>
      <c r="AC335">
        <v>4</v>
      </c>
      <c r="AD335" t="s">
        <v>47</v>
      </c>
      <c r="AE335">
        <v>8280</v>
      </c>
      <c r="AF335">
        <v>9580</v>
      </c>
    </row>
    <row r="336" spans="1:32" ht="45">
      <c r="A336">
        <v>187</v>
      </c>
      <c r="B336">
        <v>790</v>
      </c>
      <c r="C336" s="9" t="s">
        <v>747</v>
      </c>
      <c r="D336" s="9" t="s">
        <v>748</v>
      </c>
      <c r="E336" s="9" t="s">
        <v>749</v>
      </c>
      <c r="F336" s="9">
        <v>44.87</v>
      </c>
      <c r="G336" s="9">
        <v>20.329999999999998</v>
      </c>
      <c r="H336" t="s">
        <v>753</v>
      </c>
      <c r="J336" s="70">
        <v>11.677624702499999</v>
      </c>
      <c r="K336">
        <v>643</v>
      </c>
      <c r="O336" s="9" t="s">
        <v>54</v>
      </c>
      <c r="P336" t="s">
        <v>41</v>
      </c>
      <c r="R336" t="s">
        <v>41</v>
      </c>
      <c r="U336" s="9" t="s">
        <v>55</v>
      </c>
      <c r="V336" s="9" t="s">
        <v>208</v>
      </c>
      <c r="W336" s="9" t="s">
        <v>128</v>
      </c>
      <c r="AC336">
        <v>4</v>
      </c>
      <c r="AD336" t="s">
        <v>47</v>
      </c>
      <c r="AE336">
        <v>5420</v>
      </c>
      <c r="AF336">
        <v>8690</v>
      </c>
    </row>
    <row r="337" spans="1:32" ht="45">
      <c r="A337">
        <v>187</v>
      </c>
      <c r="B337">
        <v>791</v>
      </c>
      <c r="C337" s="9" t="s">
        <v>747</v>
      </c>
      <c r="D337" s="9" t="s">
        <v>748</v>
      </c>
      <c r="E337" s="9" t="s">
        <v>749</v>
      </c>
      <c r="F337" s="9">
        <v>44.87</v>
      </c>
      <c r="G337" s="9">
        <v>20.329999999999998</v>
      </c>
      <c r="H337" t="s">
        <v>754</v>
      </c>
      <c r="J337" s="70">
        <v>11.677624702499999</v>
      </c>
      <c r="K337">
        <v>643</v>
      </c>
      <c r="O337" s="9" t="s">
        <v>54</v>
      </c>
      <c r="P337" t="s">
        <v>41</v>
      </c>
      <c r="R337" t="s">
        <v>41</v>
      </c>
      <c r="U337" s="9" t="s">
        <v>55</v>
      </c>
      <c r="V337" s="9" t="s">
        <v>208</v>
      </c>
      <c r="W337" s="9" t="s">
        <v>128</v>
      </c>
      <c r="AC337">
        <v>4</v>
      </c>
      <c r="AD337" t="s">
        <v>47</v>
      </c>
      <c r="AE337">
        <v>8810</v>
      </c>
      <c r="AF337">
        <v>14540</v>
      </c>
    </row>
    <row r="338" spans="1:32" ht="45">
      <c r="A338">
        <v>187</v>
      </c>
      <c r="B338">
        <v>792</v>
      </c>
      <c r="C338" s="9" t="s">
        <v>747</v>
      </c>
      <c r="D338" s="9" t="s">
        <v>748</v>
      </c>
      <c r="E338" s="9" t="s">
        <v>749</v>
      </c>
      <c r="F338" s="9">
        <v>44.87</v>
      </c>
      <c r="G338" s="9">
        <v>20.329999999999998</v>
      </c>
      <c r="H338" t="s">
        <v>755</v>
      </c>
      <c r="J338" s="70">
        <v>11.677624702499999</v>
      </c>
      <c r="K338">
        <v>643</v>
      </c>
      <c r="O338" s="9" t="s">
        <v>54</v>
      </c>
      <c r="P338" t="s">
        <v>41</v>
      </c>
      <c r="R338" t="s">
        <v>41</v>
      </c>
      <c r="U338" s="9" t="s">
        <v>55</v>
      </c>
      <c r="V338" s="9" t="s">
        <v>208</v>
      </c>
      <c r="W338" s="9" t="s">
        <v>128</v>
      </c>
      <c r="AC338">
        <v>4</v>
      </c>
      <c r="AD338" t="s">
        <v>47</v>
      </c>
      <c r="AE338">
        <v>5900</v>
      </c>
      <c r="AF338">
        <v>13130</v>
      </c>
    </row>
    <row r="339" spans="1:32" ht="45">
      <c r="A339">
        <v>187</v>
      </c>
      <c r="B339">
        <v>793</v>
      </c>
      <c r="C339" s="9" t="s">
        <v>747</v>
      </c>
      <c r="D339" s="9" t="s">
        <v>748</v>
      </c>
      <c r="E339" s="9" t="s">
        <v>749</v>
      </c>
      <c r="F339" s="9">
        <v>44.87</v>
      </c>
      <c r="G339" s="9">
        <v>20.329999999999998</v>
      </c>
      <c r="H339" t="s">
        <v>756</v>
      </c>
      <c r="J339" s="70">
        <v>11.677624702499999</v>
      </c>
      <c r="K339">
        <v>643</v>
      </c>
      <c r="O339" s="9" t="s">
        <v>54</v>
      </c>
      <c r="P339" t="s">
        <v>41</v>
      </c>
      <c r="R339" t="s">
        <v>41</v>
      </c>
      <c r="U339" s="9" t="s">
        <v>55</v>
      </c>
      <c r="V339" s="9" t="s">
        <v>208</v>
      </c>
      <c r="W339" s="9" t="s">
        <v>128</v>
      </c>
      <c r="AC339">
        <v>4</v>
      </c>
      <c r="AD339" t="s">
        <v>47</v>
      </c>
      <c r="AE339">
        <v>5490</v>
      </c>
      <c r="AF339">
        <v>10080</v>
      </c>
    </row>
    <row r="340" spans="1:32" ht="45">
      <c r="A340">
        <v>187</v>
      </c>
      <c r="B340">
        <v>794</v>
      </c>
      <c r="C340" s="9" t="s">
        <v>747</v>
      </c>
      <c r="D340" s="9" t="s">
        <v>748</v>
      </c>
      <c r="E340" s="9" t="s">
        <v>749</v>
      </c>
      <c r="F340" s="9">
        <v>44.87</v>
      </c>
      <c r="G340" s="9">
        <v>20.329999999999998</v>
      </c>
      <c r="H340" t="s">
        <v>82</v>
      </c>
      <c r="J340" s="70">
        <v>11.677624702499999</v>
      </c>
      <c r="K340">
        <v>643</v>
      </c>
      <c r="O340" s="9" t="s">
        <v>54</v>
      </c>
      <c r="P340" t="s">
        <v>41</v>
      </c>
      <c r="R340" t="s">
        <v>41</v>
      </c>
      <c r="U340" s="9" t="s">
        <v>55</v>
      </c>
      <c r="V340" s="9" t="s">
        <v>208</v>
      </c>
      <c r="W340" s="9" t="s">
        <v>128</v>
      </c>
      <c r="AC340">
        <v>4</v>
      </c>
      <c r="AD340" t="s">
        <v>47</v>
      </c>
      <c r="AE340">
        <v>5720</v>
      </c>
      <c r="AF340">
        <v>6480</v>
      </c>
    </row>
    <row r="341" spans="1:32" ht="45">
      <c r="A341">
        <v>187</v>
      </c>
      <c r="B341">
        <v>795</v>
      </c>
      <c r="C341" s="9" t="s">
        <v>747</v>
      </c>
      <c r="D341" s="9" t="s">
        <v>748</v>
      </c>
      <c r="E341" s="9" t="s">
        <v>749</v>
      </c>
      <c r="F341" s="9">
        <v>44.87</v>
      </c>
      <c r="G341" s="9">
        <v>20.329999999999998</v>
      </c>
      <c r="H341" t="s">
        <v>757</v>
      </c>
      <c r="J341" s="70">
        <v>11.677624702499999</v>
      </c>
      <c r="K341">
        <v>643</v>
      </c>
      <c r="O341" s="9" t="s">
        <v>54</v>
      </c>
      <c r="P341" t="s">
        <v>41</v>
      </c>
      <c r="R341" t="s">
        <v>41</v>
      </c>
      <c r="U341" s="9" t="s">
        <v>55</v>
      </c>
      <c r="V341" s="9" t="s">
        <v>208</v>
      </c>
      <c r="W341" s="9" t="s">
        <v>128</v>
      </c>
      <c r="AC341">
        <v>4</v>
      </c>
      <c r="AD341" t="s">
        <v>47</v>
      </c>
      <c r="AE341">
        <v>2250</v>
      </c>
      <c r="AF341">
        <v>9640</v>
      </c>
    </row>
    <row r="342" spans="1:32" ht="45">
      <c r="A342">
        <v>187</v>
      </c>
      <c r="B342">
        <v>796</v>
      </c>
      <c r="C342" s="9" t="s">
        <v>747</v>
      </c>
      <c r="D342" s="9" t="s">
        <v>748</v>
      </c>
      <c r="E342" s="9" t="s">
        <v>749</v>
      </c>
      <c r="F342" s="9">
        <v>44.87</v>
      </c>
      <c r="G342" s="9">
        <v>20.329999999999998</v>
      </c>
      <c r="H342" t="s">
        <v>720</v>
      </c>
      <c r="J342" s="70">
        <v>11.677624702499999</v>
      </c>
      <c r="K342">
        <v>643</v>
      </c>
      <c r="O342" s="9" t="s">
        <v>54</v>
      </c>
      <c r="P342" t="s">
        <v>41</v>
      </c>
      <c r="R342" t="s">
        <v>41</v>
      </c>
      <c r="U342" s="9" t="s">
        <v>55</v>
      </c>
      <c r="V342" s="9" t="s">
        <v>208</v>
      </c>
      <c r="W342" s="9" t="s">
        <v>128</v>
      </c>
      <c r="AC342">
        <v>4</v>
      </c>
      <c r="AD342" t="s">
        <v>47</v>
      </c>
      <c r="AE342">
        <v>7270</v>
      </c>
      <c r="AF342">
        <v>11400</v>
      </c>
    </row>
    <row r="343" spans="1:32" ht="45">
      <c r="A343">
        <v>187</v>
      </c>
      <c r="B343">
        <v>797</v>
      </c>
      <c r="C343" s="9" t="s">
        <v>747</v>
      </c>
      <c r="D343" s="9" t="s">
        <v>748</v>
      </c>
      <c r="E343" s="9" t="s">
        <v>749</v>
      </c>
      <c r="F343" s="9">
        <v>44.87</v>
      </c>
      <c r="G343" s="9">
        <v>20.329999999999998</v>
      </c>
      <c r="H343" t="s">
        <v>750</v>
      </c>
      <c r="J343" s="70">
        <v>11.677624702499999</v>
      </c>
      <c r="K343">
        <v>643</v>
      </c>
      <c r="O343" s="9" t="s">
        <v>54</v>
      </c>
      <c r="P343" t="s">
        <v>41</v>
      </c>
      <c r="R343" t="s">
        <v>41</v>
      </c>
      <c r="U343" s="9" t="s">
        <v>55</v>
      </c>
      <c r="V343" s="9" t="s">
        <v>208</v>
      </c>
      <c r="W343" s="9" t="s">
        <v>128</v>
      </c>
      <c r="AC343">
        <v>4</v>
      </c>
      <c r="AD343" t="s">
        <v>47</v>
      </c>
      <c r="AE343">
        <v>3010</v>
      </c>
      <c r="AF343">
        <v>8680</v>
      </c>
    </row>
    <row r="344" spans="1:32" ht="45">
      <c r="A344">
        <v>187</v>
      </c>
      <c r="B344">
        <v>798</v>
      </c>
      <c r="C344" s="9" t="s">
        <v>747</v>
      </c>
      <c r="D344" s="9" t="s">
        <v>748</v>
      </c>
      <c r="E344" s="9" t="s">
        <v>749</v>
      </c>
      <c r="F344" s="9">
        <v>44.87</v>
      </c>
      <c r="G344" s="9">
        <v>20.329999999999998</v>
      </c>
      <c r="H344" t="s">
        <v>751</v>
      </c>
      <c r="J344" s="70">
        <v>11.677624702499999</v>
      </c>
      <c r="K344">
        <v>643</v>
      </c>
      <c r="O344" s="9" t="s">
        <v>54</v>
      </c>
      <c r="P344" t="s">
        <v>41</v>
      </c>
      <c r="R344" t="s">
        <v>41</v>
      </c>
      <c r="U344" s="9" t="s">
        <v>55</v>
      </c>
      <c r="V344" s="9" t="s">
        <v>208</v>
      </c>
      <c r="W344" s="9" t="s">
        <v>128</v>
      </c>
      <c r="AC344">
        <v>4</v>
      </c>
      <c r="AD344" t="s">
        <v>47</v>
      </c>
      <c r="AE344">
        <v>6650</v>
      </c>
      <c r="AF344">
        <v>9510</v>
      </c>
    </row>
    <row r="345" spans="1:32" ht="45">
      <c r="A345">
        <v>187</v>
      </c>
      <c r="B345">
        <v>799</v>
      </c>
      <c r="C345" s="9" t="s">
        <v>747</v>
      </c>
      <c r="D345" s="9" t="s">
        <v>748</v>
      </c>
      <c r="E345" s="9" t="s">
        <v>749</v>
      </c>
      <c r="F345" s="9">
        <v>44.87</v>
      </c>
      <c r="G345" s="9">
        <v>20.329999999999998</v>
      </c>
      <c r="H345" t="s">
        <v>752</v>
      </c>
      <c r="J345" s="70">
        <v>11.677624702499999</v>
      </c>
      <c r="K345">
        <v>643</v>
      </c>
      <c r="O345" s="9" t="s">
        <v>54</v>
      </c>
      <c r="P345" t="s">
        <v>41</v>
      </c>
      <c r="R345" t="s">
        <v>41</v>
      </c>
      <c r="U345" s="9" t="s">
        <v>55</v>
      </c>
      <c r="V345" s="9" t="s">
        <v>208</v>
      </c>
      <c r="W345" s="9" t="s">
        <v>128</v>
      </c>
      <c r="AC345">
        <v>4</v>
      </c>
      <c r="AD345" t="s">
        <v>47</v>
      </c>
      <c r="AE345">
        <v>8620</v>
      </c>
      <c r="AF345">
        <v>10260</v>
      </c>
    </row>
    <row r="346" spans="1:32" ht="45">
      <c r="A346">
        <v>187</v>
      </c>
      <c r="B346">
        <v>800</v>
      </c>
      <c r="C346" s="9" t="s">
        <v>747</v>
      </c>
      <c r="D346" s="9" t="s">
        <v>748</v>
      </c>
      <c r="E346" s="9" t="s">
        <v>749</v>
      </c>
      <c r="F346" s="9">
        <v>44.87</v>
      </c>
      <c r="G346" s="9">
        <v>20.329999999999998</v>
      </c>
      <c r="H346" t="s">
        <v>753</v>
      </c>
      <c r="J346" s="70">
        <v>11.677624702499999</v>
      </c>
      <c r="K346">
        <v>643</v>
      </c>
      <c r="O346" s="9" t="s">
        <v>54</v>
      </c>
      <c r="P346" t="s">
        <v>41</v>
      </c>
      <c r="R346" t="s">
        <v>41</v>
      </c>
      <c r="U346" s="9" t="s">
        <v>55</v>
      </c>
      <c r="V346" s="9" t="s">
        <v>208</v>
      </c>
      <c r="W346" s="9" t="s">
        <v>128</v>
      </c>
      <c r="AC346">
        <v>4</v>
      </c>
      <c r="AD346" t="s">
        <v>47</v>
      </c>
      <c r="AE346">
        <v>5950</v>
      </c>
      <c r="AF346">
        <v>8980</v>
      </c>
    </row>
    <row r="347" spans="1:32" ht="45">
      <c r="A347">
        <v>187</v>
      </c>
      <c r="B347">
        <v>801</v>
      </c>
      <c r="C347" s="9" t="s">
        <v>747</v>
      </c>
      <c r="D347" s="9" t="s">
        <v>748</v>
      </c>
      <c r="E347" s="9" t="s">
        <v>749</v>
      </c>
      <c r="F347" s="9">
        <v>44.87</v>
      </c>
      <c r="G347" s="9">
        <v>20.329999999999998</v>
      </c>
      <c r="H347" t="s">
        <v>754</v>
      </c>
      <c r="J347" s="70">
        <v>11.677624702499999</v>
      </c>
      <c r="K347">
        <v>643</v>
      </c>
      <c r="O347" s="9" t="s">
        <v>54</v>
      </c>
      <c r="P347" t="s">
        <v>41</v>
      </c>
      <c r="R347" t="s">
        <v>41</v>
      </c>
      <c r="U347" s="9" t="s">
        <v>55</v>
      </c>
      <c r="V347" s="9" t="s">
        <v>208</v>
      </c>
      <c r="W347" s="9" t="s">
        <v>128</v>
      </c>
      <c r="AC347">
        <v>4</v>
      </c>
      <c r="AD347" t="s">
        <v>47</v>
      </c>
      <c r="AE347">
        <v>12310</v>
      </c>
      <c r="AF347">
        <v>14250</v>
      </c>
    </row>
    <row r="348" spans="1:32" ht="45">
      <c r="A348">
        <v>187</v>
      </c>
      <c r="B348">
        <v>802</v>
      </c>
      <c r="C348" s="9" t="s">
        <v>747</v>
      </c>
      <c r="D348" s="9" t="s">
        <v>748</v>
      </c>
      <c r="E348" s="9" t="s">
        <v>749</v>
      </c>
      <c r="F348" s="9">
        <v>44.87</v>
      </c>
      <c r="G348" s="9">
        <v>20.329999999999998</v>
      </c>
      <c r="H348" t="s">
        <v>755</v>
      </c>
      <c r="J348" s="70">
        <v>11.677624702499999</v>
      </c>
      <c r="K348">
        <v>643</v>
      </c>
      <c r="O348" s="9" t="s">
        <v>54</v>
      </c>
      <c r="P348" t="s">
        <v>41</v>
      </c>
      <c r="R348" t="s">
        <v>41</v>
      </c>
      <c r="U348" s="9" t="s">
        <v>55</v>
      </c>
      <c r="V348" s="9" t="s">
        <v>208</v>
      </c>
      <c r="W348" s="9" t="s">
        <v>128</v>
      </c>
      <c r="AC348">
        <v>4</v>
      </c>
      <c r="AD348" t="s">
        <v>47</v>
      </c>
      <c r="AE348">
        <v>6930</v>
      </c>
      <c r="AF348">
        <v>13800</v>
      </c>
    </row>
    <row r="349" spans="1:32" ht="45">
      <c r="A349">
        <v>187</v>
      </c>
      <c r="B349">
        <v>803</v>
      </c>
      <c r="C349" s="9" t="s">
        <v>747</v>
      </c>
      <c r="D349" s="9" t="s">
        <v>748</v>
      </c>
      <c r="E349" s="9" t="s">
        <v>749</v>
      </c>
      <c r="F349" s="9">
        <v>44.87</v>
      </c>
      <c r="G349" s="9">
        <v>20.329999999999998</v>
      </c>
      <c r="H349" t="s">
        <v>756</v>
      </c>
      <c r="J349" s="70">
        <v>11.677624702499999</v>
      </c>
      <c r="K349">
        <v>643</v>
      </c>
      <c r="O349" s="9" t="s">
        <v>54</v>
      </c>
      <c r="P349" t="s">
        <v>41</v>
      </c>
      <c r="R349" t="s">
        <v>41</v>
      </c>
      <c r="U349" s="9" t="s">
        <v>55</v>
      </c>
      <c r="V349" s="9" t="s">
        <v>208</v>
      </c>
      <c r="W349" s="9" t="s">
        <v>128</v>
      </c>
      <c r="AC349">
        <v>4</v>
      </c>
      <c r="AD349" t="s">
        <v>47</v>
      </c>
      <c r="AE349">
        <v>7760</v>
      </c>
      <c r="AF349">
        <v>13510</v>
      </c>
    </row>
    <row r="350" spans="1:32" ht="45">
      <c r="A350">
        <v>187</v>
      </c>
      <c r="B350">
        <v>804</v>
      </c>
      <c r="C350" s="9" t="s">
        <v>747</v>
      </c>
      <c r="D350" s="9" t="s">
        <v>748</v>
      </c>
      <c r="E350" s="9" t="s">
        <v>749</v>
      </c>
      <c r="F350" s="9">
        <v>44.87</v>
      </c>
      <c r="G350" s="9">
        <v>20.329999999999998</v>
      </c>
      <c r="H350" t="s">
        <v>82</v>
      </c>
      <c r="J350" s="70">
        <v>11.677624702499999</v>
      </c>
      <c r="K350">
        <v>643</v>
      </c>
      <c r="O350" s="9" t="s">
        <v>54</v>
      </c>
      <c r="P350" t="s">
        <v>41</v>
      </c>
      <c r="R350" t="s">
        <v>41</v>
      </c>
      <c r="U350" s="9" t="s">
        <v>55</v>
      </c>
      <c r="V350" s="9" t="s">
        <v>208</v>
      </c>
      <c r="W350" s="9" t="s">
        <v>128</v>
      </c>
      <c r="AC350">
        <v>4</v>
      </c>
      <c r="AD350" t="s">
        <v>47</v>
      </c>
      <c r="AE350">
        <v>7220</v>
      </c>
      <c r="AF350">
        <v>9200</v>
      </c>
    </row>
    <row r="351" spans="1:32" ht="45">
      <c r="A351">
        <v>187</v>
      </c>
      <c r="B351">
        <v>805</v>
      </c>
      <c r="C351" s="9" t="s">
        <v>747</v>
      </c>
      <c r="D351" s="9" t="s">
        <v>748</v>
      </c>
      <c r="E351" s="9" t="s">
        <v>749</v>
      </c>
      <c r="F351" s="9">
        <v>44.87</v>
      </c>
      <c r="G351" s="9">
        <v>20.329999999999998</v>
      </c>
      <c r="H351" t="s">
        <v>757</v>
      </c>
      <c r="J351" s="70">
        <v>11.677624702499999</v>
      </c>
      <c r="K351">
        <v>643</v>
      </c>
      <c r="O351" s="9" t="s">
        <v>54</v>
      </c>
      <c r="P351" t="s">
        <v>41</v>
      </c>
      <c r="R351" t="s">
        <v>41</v>
      </c>
      <c r="U351" s="9" t="s">
        <v>55</v>
      </c>
      <c r="V351" s="9" t="s">
        <v>208</v>
      </c>
      <c r="W351" s="9" t="s">
        <v>128</v>
      </c>
      <c r="AC351">
        <v>4</v>
      </c>
      <c r="AD351" t="s">
        <v>47</v>
      </c>
      <c r="AE351">
        <v>4540</v>
      </c>
      <c r="AF351">
        <v>10270</v>
      </c>
    </row>
    <row r="352" spans="1:32" ht="45">
      <c r="A352">
        <v>187</v>
      </c>
      <c r="B352">
        <v>806</v>
      </c>
      <c r="C352" s="9" t="s">
        <v>747</v>
      </c>
      <c r="D352" s="9" t="s">
        <v>748</v>
      </c>
      <c r="E352" s="9" t="s">
        <v>749</v>
      </c>
      <c r="F352" s="9">
        <v>44.87</v>
      </c>
      <c r="G352" s="9">
        <v>20.329999999999998</v>
      </c>
      <c r="H352" t="s">
        <v>720</v>
      </c>
      <c r="J352" s="70">
        <v>11.677624702499999</v>
      </c>
      <c r="K352">
        <v>643</v>
      </c>
      <c r="O352" s="9" t="s">
        <v>54</v>
      </c>
      <c r="P352" t="s">
        <v>41</v>
      </c>
      <c r="R352" t="s">
        <v>41</v>
      </c>
      <c r="U352" s="9" t="s">
        <v>55</v>
      </c>
      <c r="V352" s="9" t="s">
        <v>208</v>
      </c>
      <c r="W352" s="9" t="s">
        <v>128</v>
      </c>
      <c r="AC352">
        <v>4</v>
      </c>
      <c r="AD352" t="s">
        <v>47</v>
      </c>
      <c r="AE352">
        <v>6890</v>
      </c>
      <c r="AF352">
        <v>12090</v>
      </c>
    </row>
    <row r="353" spans="1:32" ht="45">
      <c r="A353">
        <v>187</v>
      </c>
      <c r="B353">
        <v>807</v>
      </c>
      <c r="C353" s="9" t="s">
        <v>747</v>
      </c>
      <c r="D353" s="9" t="s">
        <v>748</v>
      </c>
      <c r="E353" s="9" t="s">
        <v>749</v>
      </c>
      <c r="F353" s="9">
        <v>44.87</v>
      </c>
      <c r="G353" s="9">
        <v>20.329999999999998</v>
      </c>
      <c r="H353" t="s">
        <v>750</v>
      </c>
      <c r="J353" s="70">
        <v>11.677624702499999</v>
      </c>
      <c r="K353">
        <v>643</v>
      </c>
      <c r="O353" s="9" t="s">
        <v>54</v>
      </c>
      <c r="P353" t="s">
        <v>41</v>
      </c>
      <c r="R353" t="s">
        <v>41</v>
      </c>
      <c r="U353" s="9" t="s">
        <v>55</v>
      </c>
      <c r="V353" s="9" t="s">
        <v>208</v>
      </c>
      <c r="W353" s="9" t="s">
        <v>128</v>
      </c>
      <c r="AC353">
        <v>4</v>
      </c>
      <c r="AD353" t="s">
        <v>47</v>
      </c>
      <c r="AE353">
        <v>3900</v>
      </c>
      <c r="AF353">
        <v>9270</v>
      </c>
    </row>
    <row r="354" spans="1:32" ht="45">
      <c r="A354">
        <v>187</v>
      </c>
      <c r="B354">
        <v>808</v>
      </c>
      <c r="C354" s="9" t="s">
        <v>747</v>
      </c>
      <c r="D354" s="9" t="s">
        <v>748</v>
      </c>
      <c r="E354" s="9" t="s">
        <v>749</v>
      </c>
      <c r="F354" s="9">
        <v>44.87</v>
      </c>
      <c r="G354" s="9">
        <v>20.329999999999998</v>
      </c>
      <c r="H354" t="s">
        <v>751</v>
      </c>
      <c r="J354" s="70">
        <v>11.677624702499999</v>
      </c>
      <c r="K354">
        <v>643</v>
      </c>
      <c r="O354" s="9" t="s">
        <v>54</v>
      </c>
      <c r="P354" t="s">
        <v>41</v>
      </c>
      <c r="R354" t="s">
        <v>41</v>
      </c>
      <c r="U354" s="9" t="s">
        <v>55</v>
      </c>
      <c r="V354" s="9" t="s">
        <v>208</v>
      </c>
      <c r="W354" s="9" t="s">
        <v>128</v>
      </c>
      <c r="AC354">
        <v>4</v>
      </c>
      <c r="AD354" t="s">
        <v>47</v>
      </c>
      <c r="AE354">
        <v>7330</v>
      </c>
      <c r="AF354">
        <v>8600</v>
      </c>
    </row>
    <row r="355" spans="1:32" ht="45">
      <c r="A355">
        <v>187</v>
      </c>
      <c r="B355">
        <v>809</v>
      </c>
      <c r="C355" s="9" t="s">
        <v>747</v>
      </c>
      <c r="D355" s="9" t="s">
        <v>748</v>
      </c>
      <c r="E355" s="9" t="s">
        <v>749</v>
      </c>
      <c r="F355" s="9">
        <v>44.87</v>
      </c>
      <c r="G355" s="9">
        <v>20.329999999999998</v>
      </c>
      <c r="H355" t="s">
        <v>752</v>
      </c>
      <c r="J355" s="70">
        <v>11.677624702499999</v>
      </c>
      <c r="K355">
        <v>643</v>
      </c>
      <c r="O355" s="9" t="s">
        <v>54</v>
      </c>
      <c r="P355" t="s">
        <v>41</v>
      </c>
      <c r="R355" t="s">
        <v>41</v>
      </c>
      <c r="U355" s="9" t="s">
        <v>55</v>
      </c>
      <c r="V355" s="9" t="s">
        <v>208</v>
      </c>
      <c r="W355" s="9" t="s">
        <v>128</v>
      </c>
      <c r="AC355">
        <v>4</v>
      </c>
      <c r="AD355" t="s">
        <v>47</v>
      </c>
      <c r="AE355">
        <v>8480</v>
      </c>
      <c r="AF355">
        <v>10240</v>
      </c>
    </row>
    <row r="356" spans="1:32" ht="45">
      <c r="A356">
        <v>187</v>
      </c>
      <c r="B356">
        <v>810</v>
      </c>
      <c r="C356" s="9" t="s">
        <v>747</v>
      </c>
      <c r="D356" s="9" t="s">
        <v>748</v>
      </c>
      <c r="E356" s="9" t="s">
        <v>749</v>
      </c>
      <c r="F356" s="9">
        <v>44.87</v>
      </c>
      <c r="G356" s="9">
        <v>20.329999999999998</v>
      </c>
      <c r="H356" t="s">
        <v>753</v>
      </c>
      <c r="J356" s="70">
        <v>11.677624702499999</v>
      </c>
      <c r="K356">
        <v>643</v>
      </c>
      <c r="O356" s="9" t="s">
        <v>54</v>
      </c>
      <c r="P356" t="s">
        <v>41</v>
      </c>
      <c r="R356" t="s">
        <v>41</v>
      </c>
      <c r="U356" s="9" t="s">
        <v>55</v>
      </c>
      <c r="V356" s="9" t="s">
        <v>208</v>
      </c>
      <c r="W356" s="9" t="s">
        <v>128</v>
      </c>
      <c r="AC356">
        <v>4</v>
      </c>
      <c r="AD356" t="s">
        <v>47</v>
      </c>
      <c r="AE356">
        <v>6660</v>
      </c>
      <c r="AF356">
        <v>8850</v>
      </c>
    </row>
    <row r="357" spans="1:32" ht="45">
      <c r="A357">
        <v>187</v>
      </c>
      <c r="B357">
        <v>811</v>
      </c>
      <c r="C357" s="9" t="s">
        <v>747</v>
      </c>
      <c r="D357" s="9" t="s">
        <v>748</v>
      </c>
      <c r="E357" s="9" t="s">
        <v>749</v>
      </c>
      <c r="F357" s="9">
        <v>44.87</v>
      </c>
      <c r="G357" s="9">
        <v>20.329999999999998</v>
      </c>
      <c r="H357" t="s">
        <v>754</v>
      </c>
      <c r="J357" s="70">
        <v>11.677624702499999</v>
      </c>
      <c r="K357">
        <v>643</v>
      </c>
      <c r="O357" s="9" t="s">
        <v>54</v>
      </c>
      <c r="P357" t="s">
        <v>41</v>
      </c>
      <c r="R357" t="s">
        <v>41</v>
      </c>
      <c r="U357" s="9" t="s">
        <v>55</v>
      </c>
      <c r="V357" s="9" t="s">
        <v>208</v>
      </c>
      <c r="W357" s="9" t="s">
        <v>128</v>
      </c>
      <c r="AC357">
        <v>4</v>
      </c>
      <c r="AD357" t="s">
        <v>47</v>
      </c>
      <c r="AE357">
        <v>13280</v>
      </c>
      <c r="AF357">
        <v>14090</v>
      </c>
    </row>
    <row r="358" spans="1:32" ht="45">
      <c r="A358">
        <v>187</v>
      </c>
      <c r="B358">
        <v>812</v>
      </c>
      <c r="C358" s="9" t="s">
        <v>747</v>
      </c>
      <c r="D358" s="9" t="s">
        <v>748</v>
      </c>
      <c r="E358" s="9" t="s">
        <v>749</v>
      </c>
      <c r="F358" s="9">
        <v>44.87</v>
      </c>
      <c r="G358" s="9">
        <v>20.329999999999998</v>
      </c>
      <c r="H358" t="s">
        <v>755</v>
      </c>
      <c r="J358" s="70">
        <v>11.677624702499999</v>
      </c>
      <c r="K358">
        <v>643</v>
      </c>
      <c r="O358" s="9" t="s">
        <v>54</v>
      </c>
      <c r="P358" t="s">
        <v>41</v>
      </c>
      <c r="R358" t="s">
        <v>41</v>
      </c>
      <c r="U358" s="9" t="s">
        <v>55</v>
      </c>
      <c r="V358" s="9" t="s">
        <v>208</v>
      </c>
      <c r="W358" s="9" t="s">
        <v>128</v>
      </c>
      <c r="AC358">
        <v>4</v>
      </c>
      <c r="AD358" t="s">
        <v>47</v>
      </c>
      <c r="AE358">
        <v>13910</v>
      </c>
      <c r="AF358">
        <v>14700</v>
      </c>
    </row>
    <row r="359" spans="1:32" ht="45">
      <c r="A359">
        <v>187</v>
      </c>
      <c r="B359">
        <v>813</v>
      </c>
      <c r="C359" s="9" t="s">
        <v>747</v>
      </c>
      <c r="D359" s="9" t="s">
        <v>748</v>
      </c>
      <c r="E359" s="9" t="s">
        <v>749</v>
      </c>
      <c r="F359" s="9">
        <v>44.87</v>
      </c>
      <c r="G359" s="9">
        <v>20.329999999999998</v>
      </c>
      <c r="H359" t="s">
        <v>756</v>
      </c>
      <c r="J359" s="70">
        <v>11.677624702499999</v>
      </c>
      <c r="K359">
        <v>643</v>
      </c>
      <c r="O359" s="9" t="s">
        <v>54</v>
      </c>
      <c r="P359" t="s">
        <v>41</v>
      </c>
      <c r="R359" t="s">
        <v>41</v>
      </c>
      <c r="U359" s="9" t="s">
        <v>55</v>
      </c>
      <c r="V359" s="9" t="s">
        <v>208</v>
      </c>
      <c r="W359" s="9" t="s">
        <v>128</v>
      </c>
      <c r="AC359">
        <v>4</v>
      </c>
      <c r="AD359" t="s">
        <v>47</v>
      </c>
      <c r="AE359">
        <v>10670</v>
      </c>
      <c r="AF359">
        <v>12720</v>
      </c>
    </row>
    <row r="360" spans="1:32" ht="45">
      <c r="A360">
        <v>187</v>
      </c>
      <c r="B360">
        <v>814</v>
      </c>
      <c r="C360" s="9" t="s">
        <v>747</v>
      </c>
      <c r="D360" s="9" t="s">
        <v>748</v>
      </c>
      <c r="E360" s="9" t="s">
        <v>749</v>
      </c>
      <c r="F360" s="9">
        <v>44.87</v>
      </c>
      <c r="G360" s="9">
        <v>20.329999999999998</v>
      </c>
      <c r="H360" t="s">
        <v>82</v>
      </c>
      <c r="J360" s="70">
        <v>11.677624702499999</v>
      </c>
      <c r="K360">
        <v>643</v>
      </c>
      <c r="O360" s="9" t="s">
        <v>54</v>
      </c>
      <c r="P360" t="s">
        <v>41</v>
      </c>
      <c r="R360" t="s">
        <v>41</v>
      </c>
      <c r="U360" s="9" t="s">
        <v>55</v>
      </c>
      <c r="V360" s="9" t="s">
        <v>208</v>
      </c>
      <c r="W360" s="9" t="s">
        <v>128</v>
      </c>
      <c r="AC360">
        <v>4</v>
      </c>
      <c r="AD360" t="s">
        <v>47</v>
      </c>
      <c r="AE360">
        <v>6220</v>
      </c>
      <c r="AF360">
        <v>9100</v>
      </c>
    </row>
    <row r="361" spans="1:32" ht="45">
      <c r="A361">
        <v>187</v>
      </c>
      <c r="B361">
        <v>815</v>
      </c>
      <c r="C361" s="9" t="s">
        <v>747</v>
      </c>
      <c r="D361" s="9" t="s">
        <v>748</v>
      </c>
      <c r="E361" s="9" t="s">
        <v>749</v>
      </c>
      <c r="F361" s="9">
        <v>44.87</v>
      </c>
      <c r="G361" s="9">
        <v>20.329999999999998</v>
      </c>
      <c r="H361" t="s">
        <v>757</v>
      </c>
      <c r="J361" s="70">
        <v>11.677624702499999</v>
      </c>
      <c r="K361">
        <v>643</v>
      </c>
      <c r="O361" s="9" t="s">
        <v>54</v>
      </c>
      <c r="P361" t="s">
        <v>41</v>
      </c>
      <c r="R361" t="s">
        <v>41</v>
      </c>
      <c r="U361" s="9" t="s">
        <v>55</v>
      </c>
      <c r="V361" s="9" t="s">
        <v>208</v>
      </c>
      <c r="W361" s="9" t="s">
        <v>128</v>
      </c>
      <c r="AC361">
        <v>4</v>
      </c>
      <c r="AD361" t="s">
        <v>47</v>
      </c>
      <c r="AE361">
        <v>5010</v>
      </c>
      <c r="AF361">
        <v>8790</v>
      </c>
    </row>
    <row r="362" spans="1:32" ht="45">
      <c r="A362" s="9">
        <v>188</v>
      </c>
      <c r="B362">
        <v>816</v>
      </c>
      <c r="C362" s="9" t="s">
        <v>758</v>
      </c>
      <c r="D362" s="9" t="s">
        <v>698</v>
      </c>
      <c r="E362" s="9" t="s">
        <v>759</v>
      </c>
      <c r="F362" s="9">
        <v>45.53</v>
      </c>
      <c r="G362" s="9">
        <v>17.98</v>
      </c>
      <c r="H362" t="s">
        <v>648</v>
      </c>
      <c r="J362" s="70">
        <v>10.888791084299999</v>
      </c>
      <c r="K362">
        <v>735</v>
      </c>
      <c r="O362" s="9" t="s">
        <v>54</v>
      </c>
      <c r="P362" t="s">
        <v>41</v>
      </c>
      <c r="R362" t="s">
        <v>42</v>
      </c>
      <c r="U362" s="9" t="s">
        <v>55</v>
      </c>
      <c r="V362" s="9" t="s">
        <v>208</v>
      </c>
      <c r="W362" s="9" t="s">
        <v>128</v>
      </c>
      <c r="AC362">
        <v>4</v>
      </c>
      <c r="AD362" t="s">
        <v>47</v>
      </c>
      <c r="AE362">
        <v>6900</v>
      </c>
      <c r="AF362">
        <v>7200</v>
      </c>
    </row>
    <row r="363" spans="1:32" ht="45">
      <c r="A363" s="9">
        <v>188</v>
      </c>
      <c r="B363">
        <v>817</v>
      </c>
      <c r="C363" s="9" t="s">
        <v>758</v>
      </c>
      <c r="D363" s="9" t="s">
        <v>698</v>
      </c>
      <c r="E363" s="9" t="s">
        <v>759</v>
      </c>
      <c r="F363" s="9">
        <v>45.53</v>
      </c>
      <c r="G363" s="9">
        <v>17.98</v>
      </c>
      <c r="H363" t="s">
        <v>39</v>
      </c>
      <c r="J363" s="70">
        <v>10.888791084299999</v>
      </c>
      <c r="K363">
        <v>735</v>
      </c>
      <c r="O363" s="9" t="s">
        <v>54</v>
      </c>
      <c r="P363" t="s">
        <v>41</v>
      </c>
      <c r="R363" t="s">
        <v>42</v>
      </c>
      <c r="U363" s="9" t="s">
        <v>55</v>
      </c>
      <c r="V363" s="9" t="s">
        <v>208</v>
      </c>
      <c r="W363" s="9" t="s">
        <v>128</v>
      </c>
      <c r="AC363">
        <v>4</v>
      </c>
      <c r="AD363" t="s">
        <v>47</v>
      </c>
      <c r="AE363">
        <v>4400</v>
      </c>
      <c r="AF363">
        <v>4400</v>
      </c>
    </row>
    <row r="364" spans="1:32" ht="45">
      <c r="A364" s="9">
        <v>188</v>
      </c>
      <c r="B364">
        <v>818</v>
      </c>
      <c r="C364" s="9" t="s">
        <v>758</v>
      </c>
      <c r="D364" s="9" t="s">
        <v>698</v>
      </c>
      <c r="E364" s="9" t="s">
        <v>759</v>
      </c>
      <c r="F364" s="9">
        <v>45.53</v>
      </c>
      <c r="G364" s="9">
        <v>17.98</v>
      </c>
      <c r="H364" t="s">
        <v>53</v>
      </c>
      <c r="J364" s="70">
        <v>10.888791084299999</v>
      </c>
      <c r="K364">
        <v>735</v>
      </c>
      <c r="O364" s="9" t="s">
        <v>54</v>
      </c>
      <c r="P364" t="s">
        <v>41</v>
      </c>
      <c r="R364" t="s">
        <v>42</v>
      </c>
      <c r="U364" s="9" t="s">
        <v>55</v>
      </c>
      <c r="V364" s="9" t="s">
        <v>208</v>
      </c>
      <c r="W364" s="9" t="s">
        <v>128</v>
      </c>
      <c r="AC364">
        <v>4</v>
      </c>
      <c r="AD364" t="s">
        <v>47</v>
      </c>
      <c r="AE364">
        <v>5200</v>
      </c>
      <c r="AF364">
        <v>5900</v>
      </c>
    </row>
    <row r="365" spans="1:32" ht="45">
      <c r="A365" s="9">
        <v>188</v>
      </c>
      <c r="B365">
        <v>819</v>
      </c>
      <c r="C365" s="9" t="s">
        <v>758</v>
      </c>
      <c r="D365" s="9" t="s">
        <v>698</v>
      </c>
      <c r="E365" s="9" t="s">
        <v>759</v>
      </c>
      <c r="F365" s="9">
        <v>45.53</v>
      </c>
      <c r="G365" s="9">
        <v>17.98</v>
      </c>
      <c r="H365" t="s">
        <v>648</v>
      </c>
      <c r="J365" s="70">
        <v>11.029144287099999</v>
      </c>
      <c r="K365">
        <v>638</v>
      </c>
      <c r="O365" s="9" t="s">
        <v>54</v>
      </c>
      <c r="P365" t="s">
        <v>41</v>
      </c>
      <c r="R365" t="s">
        <v>42</v>
      </c>
      <c r="U365" s="9" t="s">
        <v>55</v>
      </c>
      <c r="V365" s="9" t="s">
        <v>208</v>
      </c>
      <c r="W365" s="9" t="s">
        <v>128</v>
      </c>
      <c r="AC365">
        <v>4</v>
      </c>
      <c r="AD365" t="s">
        <v>47</v>
      </c>
      <c r="AE365">
        <v>5200</v>
      </c>
      <c r="AF365">
        <v>5200</v>
      </c>
    </row>
    <row r="366" spans="1:32" ht="45">
      <c r="A366" s="9">
        <v>188</v>
      </c>
      <c r="B366">
        <v>820</v>
      </c>
      <c r="C366" s="9" t="s">
        <v>758</v>
      </c>
      <c r="D366" s="9" t="s">
        <v>698</v>
      </c>
      <c r="E366" s="9" t="s">
        <v>759</v>
      </c>
      <c r="F366" s="9">
        <v>45.53</v>
      </c>
      <c r="G366" s="9">
        <v>17.98</v>
      </c>
      <c r="H366" t="s">
        <v>39</v>
      </c>
      <c r="J366" s="70">
        <v>11.029144287099999</v>
      </c>
      <c r="K366">
        <v>638</v>
      </c>
      <c r="O366" s="9" t="s">
        <v>54</v>
      </c>
      <c r="P366" t="s">
        <v>41</v>
      </c>
      <c r="R366" t="s">
        <v>42</v>
      </c>
      <c r="U366" s="9" t="s">
        <v>55</v>
      </c>
      <c r="V366" s="9" t="s">
        <v>208</v>
      </c>
      <c r="W366" s="9" t="s">
        <v>128</v>
      </c>
      <c r="AC366">
        <v>4</v>
      </c>
      <c r="AD366" t="s">
        <v>47</v>
      </c>
      <c r="AE366">
        <v>10900</v>
      </c>
      <c r="AF366">
        <v>12100</v>
      </c>
    </row>
    <row r="367" spans="1:32" ht="45">
      <c r="A367" s="9">
        <v>188</v>
      </c>
      <c r="B367">
        <v>821</v>
      </c>
      <c r="C367" s="9" t="s">
        <v>758</v>
      </c>
      <c r="D367" s="9" t="s">
        <v>698</v>
      </c>
      <c r="E367" s="9" t="s">
        <v>759</v>
      </c>
      <c r="F367" s="9">
        <v>45.53</v>
      </c>
      <c r="G367" s="9">
        <v>17.98</v>
      </c>
      <c r="H367" t="s">
        <v>53</v>
      </c>
      <c r="J367" s="70">
        <v>11.029144287099999</v>
      </c>
      <c r="K367">
        <v>638</v>
      </c>
      <c r="O367" s="9" t="s">
        <v>54</v>
      </c>
      <c r="P367" t="s">
        <v>41</v>
      </c>
      <c r="R367" t="s">
        <v>42</v>
      </c>
      <c r="U367" s="9" t="s">
        <v>55</v>
      </c>
      <c r="V367" s="9" t="s">
        <v>208</v>
      </c>
      <c r="W367" s="9" t="s">
        <v>128</v>
      </c>
      <c r="AC367">
        <v>4</v>
      </c>
      <c r="AD367" t="s">
        <v>47</v>
      </c>
      <c r="AE367">
        <v>6100</v>
      </c>
      <c r="AF367">
        <v>6600</v>
      </c>
    </row>
    <row r="368" spans="1:32" ht="45">
      <c r="A368" s="9">
        <v>188</v>
      </c>
      <c r="B368">
        <v>822</v>
      </c>
      <c r="C368" s="9" t="s">
        <v>758</v>
      </c>
      <c r="D368" s="9" t="s">
        <v>698</v>
      </c>
      <c r="E368" s="9" t="s">
        <v>759</v>
      </c>
      <c r="F368" s="9">
        <v>45.53</v>
      </c>
      <c r="G368" s="9">
        <v>17.98</v>
      </c>
      <c r="H368" t="s">
        <v>98</v>
      </c>
      <c r="J368" s="70">
        <v>11.029144287099999</v>
      </c>
      <c r="K368">
        <v>638</v>
      </c>
      <c r="O368" s="9" t="s">
        <v>54</v>
      </c>
      <c r="P368" t="s">
        <v>41</v>
      </c>
      <c r="R368" t="s">
        <v>42</v>
      </c>
      <c r="U368" s="9" t="s">
        <v>55</v>
      </c>
      <c r="V368" s="9" t="s">
        <v>208</v>
      </c>
      <c r="W368" s="9" t="s">
        <v>128</v>
      </c>
      <c r="X368" s="9" t="s">
        <v>129</v>
      </c>
      <c r="AC368">
        <v>4</v>
      </c>
      <c r="AD368" t="s">
        <v>47</v>
      </c>
      <c r="AE368">
        <v>7400</v>
      </c>
      <c r="AF368">
        <v>9400</v>
      </c>
    </row>
    <row r="369" spans="1:32" ht="45">
      <c r="A369" s="9">
        <v>209</v>
      </c>
      <c r="B369">
        <v>823</v>
      </c>
      <c r="C369" s="9" t="s">
        <v>760</v>
      </c>
      <c r="D369" s="9" t="s">
        <v>761</v>
      </c>
      <c r="E369" s="9" t="s">
        <v>762</v>
      </c>
      <c r="F369" s="9">
        <v>41.8</v>
      </c>
      <c r="G369" s="9">
        <v>1.1167</v>
      </c>
      <c r="O369" s="9" t="s">
        <v>763</v>
      </c>
      <c r="P369" t="s">
        <v>42</v>
      </c>
      <c r="R369" t="s">
        <v>41</v>
      </c>
      <c r="U369" s="9" t="s">
        <v>55</v>
      </c>
      <c r="V369" s="9" t="s">
        <v>208</v>
      </c>
      <c r="W369" s="9" t="s">
        <v>128</v>
      </c>
      <c r="X369" s="9" t="s">
        <v>129</v>
      </c>
      <c r="AC369">
        <v>3</v>
      </c>
      <c r="AD369" t="s">
        <v>47</v>
      </c>
      <c r="AE369">
        <v>3098</v>
      </c>
      <c r="AF369">
        <v>3358</v>
      </c>
    </row>
    <row r="370" spans="1:32" ht="45">
      <c r="A370" s="9">
        <v>209</v>
      </c>
      <c r="B370">
        <v>824</v>
      </c>
      <c r="C370" s="9" t="s">
        <v>760</v>
      </c>
      <c r="D370" s="9" t="s">
        <v>761</v>
      </c>
      <c r="E370" s="9" t="s">
        <v>762</v>
      </c>
      <c r="F370" s="9">
        <v>41.8</v>
      </c>
      <c r="G370" s="9">
        <v>1.1167</v>
      </c>
      <c r="O370" s="9" t="s">
        <v>763</v>
      </c>
      <c r="P370" t="s">
        <v>42</v>
      </c>
      <c r="R370" t="s">
        <v>41</v>
      </c>
      <c r="U370" s="9" t="s">
        <v>55</v>
      </c>
      <c r="V370" s="9" t="s">
        <v>208</v>
      </c>
      <c r="W370" s="9" t="s">
        <v>128</v>
      </c>
      <c r="X370" s="9" t="s">
        <v>129</v>
      </c>
      <c r="AC370">
        <v>3</v>
      </c>
      <c r="AD370" t="s">
        <v>47</v>
      </c>
      <c r="AE370">
        <v>4568</v>
      </c>
      <c r="AF370">
        <v>4767</v>
      </c>
    </row>
    <row r="371" spans="1:32" ht="45">
      <c r="A371" s="9">
        <v>209</v>
      </c>
      <c r="B371">
        <v>825</v>
      </c>
      <c r="C371" s="9" t="s">
        <v>760</v>
      </c>
      <c r="D371" s="9" t="s">
        <v>761</v>
      </c>
      <c r="E371" s="9" t="s">
        <v>762</v>
      </c>
      <c r="F371" s="9">
        <v>41.8</v>
      </c>
      <c r="G371" s="9">
        <v>1.1167</v>
      </c>
      <c r="O371" s="9" t="s">
        <v>763</v>
      </c>
      <c r="P371" t="s">
        <v>42</v>
      </c>
      <c r="R371" t="s">
        <v>41</v>
      </c>
      <c r="U371" s="9" t="s">
        <v>55</v>
      </c>
      <c r="V371" s="9" t="s">
        <v>208</v>
      </c>
      <c r="W371" s="9" t="s">
        <v>128</v>
      </c>
      <c r="X371" s="9" t="s">
        <v>129</v>
      </c>
      <c r="AC371">
        <v>3</v>
      </c>
      <c r="AD371" t="s">
        <v>47</v>
      </c>
      <c r="AE371">
        <v>3645</v>
      </c>
      <c r="AF371">
        <v>1557</v>
      </c>
    </row>
    <row r="372" spans="1:32" ht="45">
      <c r="A372" s="9">
        <v>209</v>
      </c>
      <c r="B372">
        <v>826</v>
      </c>
      <c r="C372" s="9" t="s">
        <v>760</v>
      </c>
      <c r="D372" s="9" t="s">
        <v>764</v>
      </c>
      <c r="E372" s="9" t="s">
        <v>765</v>
      </c>
      <c r="F372" s="9">
        <v>41.5</v>
      </c>
      <c r="G372" s="9">
        <v>0.1333</v>
      </c>
      <c r="O372" s="9" t="s">
        <v>763</v>
      </c>
      <c r="P372" t="s">
        <v>42</v>
      </c>
      <c r="R372" t="s">
        <v>41</v>
      </c>
      <c r="U372" s="9" t="s">
        <v>55</v>
      </c>
      <c r="V372" s="9" t="s">
        <v>208</v>
      </c>
      <c r="W372" s="9" t="s">
        <v>128</v>
      </c>
      <c r="X372" s="9" t="s">
        <v>129</v>
      </c>
      <c r="AC372">
        <v>3</v>
      </c>
      <c r="AD372" t="s">
        <v>47</v>
      </c>
      <c r="AE372">
        <v>770</v>
      </c>
      <c r="AF372">
        <v>1672</v>
      </c>
    </row>
    <row r="373" spans="1:32" ht="45">
      <c r="A373" s="9">
        <v>209</v>
      </c>
      <c r="B373">
        <v>827</v>
      </c>
      <c r="C373" s="9" t="s">
        <v>760</v>
      </c>
      <c r="D373" s="9" t="s">
        <v>764</v>
      </c>
      <c r="E373" s="9" t="s">
        <v>765</v>
      </c>
      <c r="F373" s="9">
        <v>41.5</v>
      </c>
      <c r="G373" s="9">
        <v>0.1333</v>
      </c>
      <c r="O373" s="9" t="s">
        <v>763</v>
      </c>
      <c r="P373" t="s">
        <v>42</v>
      </c>
      <c r="R373" t="s">
        <v>41</v>
      </c>
      <c r="U373" s="9" t="s">
        <v>55</v>
      </c>
      <c r="V373" s="9" t="s">
        <v>208</v>
      </c>
      <c r="W373" s="9" t="s">
        <v>128</v>
      </c>
      <c r="X373" s="9" t="s">
        <v>129</v>
      </c>
      <c r="AC373">
        <v>3</v>
      </c>
      <c r="AD373" t="s">
        <v>47</v>
      </c>
      <c r="AE373">
        <v>1247</v>
      </c>
      <c r="AF373">
        <v>1888</v>
      </c>
    </row>
    <row r="374" spans="1:32" ht="45">
      <c r="A374" s="9">
        <v>209</v>
      </c>
      <c r="B374">
        <v>828</v>
      </c>
      <c r="C374" s="9" t="s">
        <v>760</v>
      </c>
      <c r="D374" s="9" t="s">
        <v>766</v>
      </c>
      <c r="E374" s="9" t="s">
        <v>767</v>
      </c>
      <c r="F374" s="9">
        <v>41.767000000000003</v>
      </c>
      <c r="G374" s="9">
        <v>1.2669999999999999</v>
      </c>
      <c r="O374" s="9" t="s">
        <v>763</v>
      </c>
      <c r="P374" t="s">
        <v>41</v>
      </c>
      <c r="R374" t="s">
        <v>41</v>
      </c>
      <c r="U374" s="9" t="s">
        <v>55</v>
      </c>
      <c r="V374" s="9" t="s">
        <v>208</v>
      </c>
      <c r="W374" s="9" t="s">
        <v>128</v>
      </c>
      <c r="X374" s="9" t="s">
        <v>129</v>
      </c>
      <c r="AC374">
        <v>3</v>
      </c>
      <c r="AD374" t="s">
        <v>47</v>
      </c>
      <c r="AE374">
        <v>4127</v>
      </c>
      <c r="AF374">
        <v>3863</v>
      </c>
    </row>
    <row r="375" spans="1:32" ht="45">
      <c r="A375" s="9">
        <v>209</v>
      </c>
      <c r="B375">
        <v>829</v>
      </c>
      <c r="C375" s="9" t="s">
        <v>760</v>
      </c>
      <c r="D375" s="9" t="s">
        <v>766</v>
      </c>
      <c r="E375" s="9" t="s">
        <v>767</v>
      </c>
      <c r="F375" s="9">
        <v>41.7667</v>
      </c>
      <c r="G375" s="9">
        <v>1.2666999999999999</v>
      </c>
      <c r="O375" s="9" t="s">
        <v>763</v>
      </c>
      <c r="P375" t="s">
        <v>41</v>
      </c>
      <c r="R375" t="s">
        <v>41</v>
      </c>
      <c r="U375" s="9" t="s">
        <v>55</v>
      </c>
      <c r="V375" s="9" t="s">
        <v>208</v>
      </c>
      <c r="W375" s="9" t="s">
        <v>128</v>
      </c>
      <c r="X375" s="9" t="s">
        <v>129</v>
      </c>
      <c r="AC375">
        <v>3</v>
      </c>
      <c r="AD375" t="s">
        <v>47</v>
      </c>
      <c r="AE375">
        <v>2941</v>
      </c>
      <c r="AF375">
        <v>3317</v>
      </c>
    </row>
    <row r="376" spans="1:32" ht="45">
      <c r="A376" s="9">
        <v>209</v>
      </c>
      <c r="B376">
        <v>830</v>
      </c>
      <c r="C376" s="9" t="s">
        <v>760</v>
      </c>
      <c r="D376" s="9" t="s">
        <v>766</v>
      </c>
      <c r="E376" s="9" t="s">
        <v>767</v>
      </c>
      <c r="F376" s="9">
        <v>41.7667</v>
      </c>
      <c r="G376" s="9">
        <v>1.2666999999999999</v>
      </c>
      <c r="O376" s="9" t="s">
        <v>763</v>
      </c>
      <c r="P376" t="s">
        <v>41</v>
      </c>
      <c r="R376" t="s">
        <v>41</v>
      </c>
      <c r="U376" s="9" t="s">
        <v>55</v>
      </c>
      <c r="V376" s="9" t="s">
        <v>208</v>
      </c>
      <c r="W376" s="9" t="s">
        <v>128</v>
      </c>
      <c r="X376" s="9" t="s">
        <v>129</v>
      </c>
      <c r="AC376">
        <v>3</v>
      </c>
      <c r="AD376" t="s">
        <v>47</v>
      </c>
      <c r="AE376">
        <v>5420</v>
      </c>
      <c r="AF376">
        <v>4229</v>
      </c>
    </row>
    <row r="377" spans="1:32" ht="45">
      <c r="A377" s="9">
        <v>210</v>
      </c>
      <c r="B377">
        <v>831</v>
      </c>
      <c r="C377" s="9" t="s">
        <v>768</v>
      </c>
      <c r="D377" s="9" t="s">
        <v>769</v>
      </c>
      <c r="E377" s="9" t="s">
        <v>770</v>
      </c>
      <c r="F377" s="9">
        <v>59.9</v>
      </c>
      <c r="G377" s="9">
        <v>17</v>
      </c>
      <c r="O377" s="9" t="s">
        <v>771</v>
      </c>
      <c r="P377" t="s">
        <v>42</v>
      </c>
      <c r="R377" t="s">
        <v>42</v>
      </c>
      <c r="U377" s="9" t="s">
        <v>55</v>
      </c>
      <c r="V377" s="9" t="s">
        <v>208</v>
      </c>
      <c r="W377" s="9" t="s">
        <v>128</v>
      </c>
      <c r="X377" s="9" t="s">
        <v>63</v>
      </c>
      <c r="Y377">
        <v>108</v>
      </c>
      <c r="AC377">
        <v>3</v>
      </c>
      <c r="AD377" t="s">
        <v>47</v>
      </c>
      <c r="AE377">
        <v>6246</v>
      </c>
      <c r="AF377">
        <v>6940</v>
      </c>
    </row>
    <row r="378" spans="1:32" ht="45">
      <c r="A378" s="9">
        <v>210</v>
      </c>
      <c r="B378">
        <v>832</v>
      </c>
      <c r="C378" s="9" t="s">
        <v>768</v>
      </c>
      <c r="D378" s="9" t="s">
        <v>769</v>
      </c>
      <c r="E378" s="9" t="s">
        <v>770</v>
      </c>
      <c r="F378" s="9">
        <v>59.9</v>
      </c>
      <c r="G378" s="9">
        <v>17</v>
      </c>
      <c r="O378" s="9" t="s">
        <v>771</v>
      </c>
      <c r="P378" t="s">
        <v>42</v>
      </c>
      <c r="R378" t="s">
        <v>42</v>
      </c>
      <c r="U378" s="9" t="s">
        <v>55</v>
      </c>
      <c r="V378" s="9" t="s">
        <v>208</v>
      </c>
      <c r="W378" s="9" t="s">
        <v>128</v>
      </c>
      <c r="X378" s="9" t="s">
        <v>63</v>
      </c>
      <c r="Y378">
        <v>108</v>
      </c>
      <c r="AC378">
        <v>3</v>
      </c>
      <c r="AD378" t="s">
        <v>47</v>
      </c>
      <c r="AE378">
        <v>8160</v>
      </c>
      <c r="AF378">
        <v>8500</v>
      </c>
    </row>
    <row r="379" spans="1:32" ht="45">
      <c r="A379" s="9">
        <v>210</v>
      </c>
      <c r="B379">
        <v>833</v>
      </c>
      <c r="C379" s="9" t="s">
        <v>768</v>
      </c>
      <c r="D379" s="9" t="s">
        <v>772</v>
      </c>
      <c r="E379" s="9" t="s">
        <v>773</v>
      </c>
      <c r="F379" s="9">
        <v>59.8</v>
      </c>
      <c r="G379" s="9">
        <v>17.666699999999999</v>
      </c>
      <c r="O379" s="9" t="s">
        <v>771</v>
      </c>
      <c r="P379" t="s">
        <v>42</v>
      </c>
      <c r="R379" t="s">
        <v>42</v>
      </c>
      <c r="U379" s="9" t="s">
        <v>55</v>
      </c>
      <c r="V379" s="9" t="s">
        <v>208</v>
      </c>
      <c r="W379" s="9" t="s">
        <v>128</v>
      </c>
      <c r="X379" s="9" t="s">
        <v>63</v>
      </c>
      <c r="Y379">
        <v>108</v>
      </c>
      <c r="AC379">
        <v>3</v>
      </c>
      <c r="AD379" t="s">
        <v>47</v>
      </c>
      <c r="AE379">
        <v>6691</v>
      </c>
      <c r="AF379">
        <v>6970</v>
      </c>
    </row>
    <row r="380" spans="1:32" ht="45">
      <c r="A380" s="9">
        <v>210</v>
      </c>
      <c r="B380">
        <v>834</v>
      </c>
      <c r="C380" s="9" t="s">
        <v>768</v>
      </c>
      <c r="D380" s="9" t="s">
        <v>769</v>
      </c>
      <c r="E380" s="9" t="s">
        <v>770</v>
      </c>
      <c r="F380" s="9">
        <v>59.9</v>
      </c>
      <c r="G380" s="9">
        <v>17</v>
      </c>
      <c r="O380" s="9" t="s">
        <v>774</v>
      </c>
      <c r="P380" t="s">
        <v>42</v>
      </c>
      <c r="R380" t="s">
        <v>42</v>
      </c>
      <c r="U380" s="9" t="s">
        <v>55</v>
      </c>
      <c r="V380" s="9" t="s">
        <v>208</v>
      </c>
      <c r="W380" s="9" t="s">
        <v>128</v>
      </c>
      <c r="X380" s="9" t="s">
        <v>63</v>
      </c>
      <c r="Y380">
        <v>108</v>
      </c>
      <c r="AC380">
        <v>3</v>
      </c>
      <c r="AD380" t="s">
        <v>47</v>
      </c>
      <c r="AE380">
        <v>2549</v>
      </c>
      <c r="AF380">
        <v>6070</v>
      </c>
    </row>
    <row r="381" spans="1:32" ht="45">
      <c r="A381" s="9">
        <v>210</v>
      </c>
      <c r="B381">
        <v>835</v>
      </c>
      <c r="C381" s="9" t="s">
        <v>768</v>
      </c>
      <c r="D381" s="9" t="s">
        <v>772</v>
      </c>
      <c r="E381" s="9" t="s">
        <v>773</v>
      </c>
      <c r="F381" s="9">
        <v>59.8</v>
      </c>
      <c r="G381" s="9">
        <v>17.666699999999999</v>
      </c>
      <c r="O381" s="9" t="s">
        <v>774</v>
      </c>
      <c r="P381" t="s">
        <v>42</v>
      </c>
      <c r="R381" t="s">
        <v>42</v>
      </c>
      <c r="U381" s="9" t="s">
        <v>55</v>
      </c>
      <c r="V381" s="9" t="s">
        <v>208</v>
      </c>
      <c r="W381" s="9" t="s">
        <v>128</v>
      </c>
      <c r="X381" s="9" t="s">
        <v>63</v>
      </c>
      <c r="Y381">
        <v>108</v>
      </c>
      <c r="AC381">
        <v>3</v>
      </c>
      <c r="AD381" t="s">
        <v>47</v>
      </c>
      <c r="AE381">
        <v>1898</v>
      </c>
      <c r="AF381">
        <v>3650</v>
      </c>
    </row>
    <row r="382" spans="1:32" ht="45">
      <c r="A382">
        <v>211</v>
      </c>
      <c r="B382">
        <v>836</v>
      </c>
      <c r="C382" s="9" t="s">
        <v>775</v>
      </c>
      <c r="D382" s="9" t="s">
        <v>776</v>
      </c>
      <c r="E382" s="9" t="s">
        <v>777</v>
      </c>
      <c r="F382" s="9">
        <v>55.933300000000003</v>
      </c>
      <c r="G382" s="9">
        <v>-3.2166999999999999</v>
      </c>
      <c r="M382">
        <v>6</v>
      </c>
      <c r="O382" s="9" t="s">
        <v>763</v>
      </c>
      <c r="P382" t="s">
        <v>41</v>
      </c>
      <c r="R382" t="s">
        <v>41</v>
      </c>
      <c r="U382" s="9" t="s">
        <v>55</v>
      </c>
      <c r="V382" s="9" t="s">
        <v>208</v>
      </c>
      <c r="W382" s="9" t="s">
        <v>128</v>
      </c>
      <c r="X382" s="9" t="s">
        <v>63</v>
      </c>
      <c r="Y382" s="9" t="s">
        <v>778</v>
      </c>
      <c r="AC382">
        <v>4</v>
      </c>
      <c r="AD382" t="s">
        <v>47</v>
      </c>
      <c r="AE382">
        <v>5970</v>
      </c>
      <c r="AF382">
        <v>6300</v>
      </c>
    </row>
    <row r="383" spans="1:32" ht="45">
      <c r="A383" s="9">
        <v>212</v>
      </c>
      <c r="B383">
        <v>837</v>
      </c>
      <c r="C383" s="9" t="s">
        <v>779</v>
      </c>
      <c r="D383" s="9" t="s">
        <v>780</v>
      </c>
      <c r="E383" s="9" t="s">
        <v>781</v>
      </c>
      <c r="F383" s="9">
        <v>52.416699999999999</v>
      </c>
      <c r="G383" s="9">
        <v>16.899999999999999</v>
      </c>
      <c r="O383" s="9" t="s">
        <v>54</v>
      </c>
      <c r="P383" t="s">
        <v>42</v>
      </c>
      <c r="R383" t="s">
        <v>41</v>
      </c>
      <c r="U383" s="9" t="s">
        <v>55</v>
      </c>
      <c r="V383" s="9" t="s">
        <v>208</v>
      </c>
      <c r="W383" s="9" t="s">
        <v>128</v>
      </c>
      <c r="X383" s="9" t="s">
        <v>63</v>
      </c>
      <c r="Y383">
        <v>90</v>
      </c>
      <c r="Z383">
        <v>80</v>
      </c>
      <c r="AA383">
        <v>120</v>
      </c>
      <c r="AC383">
        <v>4</v>
      </c>
      <c r="AD383" t="s">
        <v>47</v>
      </c>
      <c r="AE383">
        <v>11240</v>
      </c>
      <c r="AF383">
        <v>12890</v>
      </c>
    </row>
    <row r="384" spans="1:32" ht="45">
      <c r="A384" s="9">
        <v>212</v>
      </c>
      <c r="B384">
        <v>838</v>
      </c>
      <c r="C384" s="9" t="s">
        <v>779</v>
      </c>
      <c r="D384" s="9" t="s">
        <v>780</v>
      </c>
      <c r="E384" s="9" t="s">
        <v>781</v>
      </c>
      <c r="F384" s="9">
        <v>52.416699999999999</v>
      </c>
      <c r="G384" s="9">
        <v>16.899999999999999</v>
      </c>
      <c r="O384" s="9" t="s">
        <v>54</v>
      </c>
      <c r="P384" t="s">
        <v>42</v>
      </c>
      <c r="R384" t="s">
        <v>41</v>
      </c>
      <c r="U384" s="9" t="s">
        <v>55</v>
      </c>
      <c r="V384" s="9" t="s">
        <v>208</v>
      </c>
      <c r="W384" s="9" t="s">
        <v>128</v>
      </c>
      <c r="X384" s="9" t="s">
        <v>63</v>
      </c>
      <c r="Y384">
        <v>90</v>
      </c>
      <c r="Z384">
        <v>80</v>
      </c>
      <c r="AA384">
        <v>120</v>
      </c>
      <c r="AC384">
        <v>4</v>
      </c>
      <c r="AD384" t="s">
        <v>47</v>
      </c>
      <c r="AE384">
        <v>8670</v>
      </c>
      <c r="AF384">
        <v>12780</v>
      </c>
    </row>
    <row r="385" spans="1:32" ht="45">
      <c r="A385" s="9">
        <v>212</v>
      </c>
      <c r="B385">
        <v>839</v>
      </c>
      <c r="C385" s="9" t="s">
        <v>779</v>
      </c>
      <c r="D385" s="9" t="s">
        <v>780</v>
      </c>
      <c r="E385" s="9" t="s">
        <v>781</v>
      </c>
      <c r="F385" s="9">
        <v>52.416699999999999</v>
      </c>
      <c r="G385" s="9">
        <v>16.899999999999999</v>
      </c>
      <c r="O385" s="9" t="s">
        <v>54</v>
      </c>
      <c r="P385" t="s">
        <v>42</v>
      </c>
      <c r="R385" t="s">
        <v>41</v>
      </c>
      <c r="U385" s="9" t="s">
        <v>55</v>
      </c>
      <c r="V385" s="9" t="s">
        <v>208</v>
      </c>
      <c r="W385" s="9" t="s">
        <v>128</v>
      </c>
      <c r="X385" s="9" t="s">
        <v>63</v>
      </c>
      <c r="Y385">
        <v>90</v>
      </c>
      <c r="Z385">
        <v>80</v>
      </c>
      <c r="AA385">
        <v>120</v>
      </c>
      <c r="AC385">
        <v>4</v>
      </c>
      <c r="AD385" t="s">
        <v>47</v>
      </c>
      <c r="AE385">
        <v>11870</v>
      </c>
      <c r="AF385">
        <v>13810</v>
      </c>
    </row>
    <row r="386" spans="1:32" ht="45">
      <c r="A386" s="9">
        <v>212</v>
      </c>
      <c r="B386">
        <v>840</v>
      </c>
      <c r="C386" s="9" t="s">
        <v>779</v>
      </c>
      <c r="D386" s="9" t="s">
        <v>780</v>
      </c>
      <c r="E386" s="9" t="s">
        <v>781</v>
      </c>
      <c r="F386" s="9">
        <v>52.416699999999999</v>
      </c>
      <c r="G386" s="9">
        <v>16.899999999999999</v>
      </c>
      <c r="O386" s="9" t="s">
        <v>54</v>
      </c>
      <c r="P386" t="s">
        <v>42</v>
      </c>
      <c r="R386" t="s">
        <v>41</v>
      </c>
      <c r="U386" s="9" t="s">
        <v>55</v>
      </c>
      <c r="V386" s="9" t="s">
        <v>208</v>
      </c>
      <c r="W386" s="9" t="s">
        <v>128</v>
      </c>
      <c r="X386" s="9" t="s">
        <v>63</v>
      </c>
      <c r="Y386">
        <v>90</v>
      </c>
      <c r="Z386">
        <v>80</v>
      </c>
      <c r="AA386">
        <v>120</v>
      </c>
      <c r="AC386">
        <v>4</v>
      </c>
      <c r="AD386" t="s">
        <v>47</v>
      </c>
      <c r="AE386">
        <v>19500</v>
      </c>
      <c r="AF386">
        <v>21530</v>
      </c>
    </row>
    <row r="387" spans="1:32" ht="45">
      <c r="A387" s="9">
        <v>212</v>
      </c>
      <c r="B387">
        <v>841</v>
      </c>
      <c r="C387" s="9" t="s">
        <v>779</v>
      </c>
      <c r="D387" s="9" t="s">
        <v>780</v>
      </c>
      <c r="E387" s="9" t="s">
        <v>781</v>
      </c>
      <c r="F387" s="9">
        <v>52.416699999999999</v>
      </c>
      <c r="G387" s="9">
        <v>16.899999999999999</v>
      </c>
      <c r="O387" s="9" t="s">
        <v>54</v>
      </c>
      <c r="P387" t="s">
        <v>42</v>
      </c>
      <c r="R387" t="s">
        <v>41</v>
      </c>
      <c r="U387" s="9" t="s">
        <v>55</v>
      </c>
      <c r="V387" s="9" t="s">
        <v>208</v>
      </c>
      <c r="W387" s="9" t="s">
        <v>128</v>
      </c>
      <c r="X387" s="9" t="s">
        <v>63</v>
      </c>
      <c r="Y387">
        <v>90</v>
      </c>
      <c r="Z387">
        <v>80</v>
      </c>
      <c r="AA387">
        <v>120</v>
      </c>
      <c r="AC387">
        <v>4</v>
      </c>
      <c r="AD387" t="s">
        <v>47</v>
      </c>
      <c r="AE387">
        <v>10270</v>
      </c>
      <c r="AF387">
        <v>12240</v>
      </c>
    </row>
    <row r="388" spans="1:32" ht="45">
      <c r="A388" s="9">
        <v>212</v>
      </c>
      <c r="B388">
        <v>842</v>
      </c>
      <c r="C388" s="9" t="s">
        <v>779</v>
      </c>
      <c r="D388" s="9" t="s">
        <v>780</v>
      </c>
      <c r="E388" s="9" t="s">
        <v>781</v>
      </c>
      <c r="F388" s="9">
        <v>52.416699999999999</v>
      </c>
      <c r="G388" s="9">
        <v>16.899999999999999</v>
      </c>
      <c r="O388" s="9" t="s">
        <v>54</v>
      </c>
      <c r="P388" t="s">
        <v>42</v>
      </c>
      <c r="R388" t="s">
        <v>41</v>
      </c>
      <c r="U388" s="9" t="s">
        <v>55</v>
      </c>
      <c r="V388" s="9" t="s">
        <v>208</v>
      </c>
      <c r="W388" s="9" t="s">
        <v>128</v>
      </c>
      <c r="X388" s="9" t="s">
        <v>63</v>
      </c>
      <c r="Y388">
        <v>90</v>
      </c>
      <c r="Z388">
        <v>80</v>
      </c>
      <c r="AA388">
        <v>120</v>
      </c>
      <c r="AC388">
        <v>4</v>
      </c>
      <c r="AD388" t="s">
        <v>47</v>
      </c>
      <c r="AE388">
        <v>12030</v>
      </c>
      <c r="AF388">
        <v>13590</v>
      </c>
    </row>
    <row r="389" spans="1:32" ht="45">
      <c r="A389" s="9">
        <v>212</v>
      </c>
      <c r="B389">
        <v>843</v>
      </c>
      <c r="C389" s="9" t="s">
        <v>779</v>
      </c>
      <c r="D389" s="9" t="s">
        <v>780</v>
      </c>
      <c r="E389" s="9" t="s">
        <v>781</v>
      </c>
      <c r="F389" s="9">
        <v>52.416699999999999</v>
      </c>
      <c r="G389" s="9">
        <v>16.899999999999999</v>
      </c>
      <c r="O389" s="9" t="s">
        <v>54</v>
      </c>
      <c r="P389" t="s">
        <v>42</v>
      </c>
      <c r="R389" t="s">
        <v>41</v>
      </c>
      <c r="U389" s="9" t="s">
        <v>55</v>
      </c>
      <c r="V389" s="9" t="s">
        <v>208</v>
      </c>
      <c r="W389" s="9" t="s">
        <v>128</v>
      </c>
      <c r="X389" s="9" t="s">
        <v>63</v>
      </c>
      <c r="Y389">
        <v>90</v>
      </c>
      <c r="Z389">
        <v>80</v>
      </c>
      <c r="AA389">
        <v>120</v>
      </c>
      <c r="AC389">
        <v>4</v>
      </c>
      <c r="AD389" t="s">
        <v>47</v>
      </c>
      <c r="AE389">
        <v>9740</v>
      </c>
      <c r="AF389">
        <v>14590</v>
      </c>
    </row>
    <row r="390" spans="1:32" ht="45">
      <c r="A390" s="9">
        <v>212</v>
      </c>
      <c r="B390">
        <v>844</v>
      </c>
      <c r="C390" s="9" t="s">
        <v>779</v>
      </c>
      <c r="D390" s="9" t="s">
        <v>780</v>
      </c>
      <c r="E390" s="9" t="s">
        <v>781</v>
      </c>
      <c r="F390" s="9">
        <v>52.416699999999999</v>
      </c>
      <c r="G390" s="9">
        <v>16.899999999999999</v>
      </c>
      <c r="O390" s="9" t="s">
        <v>54</v>
      </c>
      <c r="P390" t="s">
        <v>42</v>
      </c>
      <c r="R390" t="s">
        <v>41</v>
      </c>
      <c r="U390" s="9" t="s">
        <v>55</v>
      </c>
      <c r="V390" s="9" t="s">
        <v>208</v>
      </c>
      <c r="W390" s="9" t="s">
        <v>128</v>
      </c>
      <c r="X390" s="9" t="s">
        <v>63</v>
      </c>
      <c r="Y390">
        <v>90</v>
      </c>
      <c r="Z390">
        <v>80</v>
      </c>
      <c r="AA390">
        <v>120</v>
      </c>
      <c r="AC390">
        <v>4</v>
      </c>
      <c r="AD390" t="s">
        <v>47</v>
      </c>
      <c r="AE390">
        <v>10590</v>
      </c>
      <c r="AF390">
        <v>14300</v>
      </c>
    </row>
    <row r="391" spans="1:32" ht="45">
      <c r="A391" s="9">
        <v>212</v>
      </c>
      <c r="B391">
        <v>845</v>
      </c>
      <c r="C391" s="9" t="s">
        <v>779</v>
      </c>
      <c r="D391" s="9" t="s">
        <v>780</v>
      </c>
      <c r="E391" s="9" t="s">
        <v>781</v>
      </c>
      <c r="F391" s="9">
        <v>52.416699999999999</v>
      </c>
      <c r="G391" s="9">
        <v>16.899999999999999</v>
      </c>
      <c r="O391" s="9" t="s">
        <v>54</v>
      </c>
      <c r="P391" t="s">
        <v>42</v>
      </c>
      <c r="R391" t="s">
        <v>41</v>
      </c>
      <c r="U391" s="9" t="s">
        <v>55</v>
      </c>
      <c r="V391" s="9" t="s">
        <v>208</v>
      </c>
      <c r="W391" s="9" t="s">
        <v>128</v>
      </c>
      <c r="X391" s="9" t="s">
        <v>63</v>
      </c>
      <c r="Y391">
        <v>90</v>
      </c>
      <c r="Z391">
        <v>80</v>
      </c>
      <c r="AA391">
        <v>120</v>
      </c>
      <c r="AC391">
        <v>4</v>
      </c>
      <c r="AD391" t="s">
        <v>47</v>
      </c>
      <c r="AE391">
        <v>15910</v>
      </c>
      <c r="AF391">
        <v>24640</v>
      </c>
    </row>
    <row r="392" spans="1:32" ht="45">
      <c r="A392" s="9">
        <v>212</v>
      </c>
      <c r="B392">
        <v>846</v>
      </c>
      <c r="C392" s="9" t="s">
        <v>779</v>
      </c>
      <c r="D392" s="9" t="s">
        <v>780</v>
      </c>
      <c r="E392" s="9" t="s">
        <v>781</v>
      </c>
      <c r="F392" s="9">
        <v>52.416699999999999</v>
      </c>
      <c r="G392" s="9">
        <v>16.899999999999999</v>
      </c>
      <c r="O392" s="9" t="s">
        <v>54</v>
      </c>
      <c r="P392" t="s">
        <v>42</v>
      </c>
      <c r="R392" t="s">
        <v>41</v>
      </c>
      <c r="U392" s="9" t="s">
        <v>55</v>
      </c>
      <c r="V392" s="9" t="s">
        <v>208</v>
      </c>
      <c r="W392" s="9" t="s">
        <v>128</v>
      </c>
      <c r="X392" s="9" t="s">
        <v>63</v>
      </c>
      <c r="Y392">
        <v>90</v>
      </c>
      <c r="Z392">
        <v>80</v>
      </c>
      <c r="AA392">
        <v>120</v>
      </c>
      <c r="AC392">
        <v>4</v>
      </c>
      <c r="AD392" t="s">
        <v>47</v>
      </c>
      <c r="AE392">
        <v>11470</v>
      </c>
      <c r="AF392">
        <v>17080</v>
      </c>
    </row>
    <row r="393" spans="1:32" ht="45">
      <c r="A393" s="9">
        <v>212</v>
      </c>
      <c r="B393">
        <v>847</v>
      </c>
      <c r="C393" s="9" t="s">
        <v>779</v>
      </c>
      <c r="D393" s="9" t="s">
        <v>780</v>
      </c>
      <c r="E393" s="9" t="s">
        <v>781</v>
      </c>
      <c r="F393" s="9">
        <v>52.416699999999999</v>
      </c>
      <c r="G393" s="9">
        <v>16.899999999999999</v>
      </c>
      <c r="O393" s="9" t="s">
        <v>54</v>
      </c>
      <c r="P393" t="s">
        <v>42</v>
      </c>
      <c r="R393" t="s">
        <v>41</v>
      </c>
      <c r="U393" s="9" t="s">
        <v>55</v>
      </c>
      <c r="V393" s="9" t="s">
        <v>208</v>
      </c>
      <c r="W393" s="9" t="s">
        <v>128</v>
      </c>
      <c r="X393" s="9" t="s">
        <v>63</v>
      </c>
      <c r="Y393">
        <v>90</v>
      </c>
      <c r="Z393">
        <v>80</v>
      </c>
      <c r="AA393">
        <v>120</v>
      </c>
      <c r="AC393">
        <v>4</v>
      </c>
      <c r="AD393" t="s">
        <v>47</v>
      </c>
      <c r="AE393">
        <v>11140</v>
      </c>
      <c r="AF393">
        <v>15160</v>
      </c>
    </row>
    <row r="394" spans="1:32" ht="45">
      <c r="A394" s="9">
        <v>212</v>
      </c>
      <c r="B394">
        <v>848</v>
      </c>
      <c r="C394" s="9" t="s">
        <v>779</v>
      </c>
      <c r="D394" s="9" t="s">
        <v>780</v>
      </c>
      <c r="E394" s="9" t="s">
        <v>781</v>
      </c>
      <c r="F394" s="9">
        <v>52.416699999999999</v>
      </c>
      <c r="G394" s="9">
        <v>16.899999999999999</v>
      </c>
      <c r="O394" s="9" t="s">
        <v>54</v>
      </c>
      <c r="P394" t="s">
        <v>42</v>
      </c>
      <c r="R394" t="s">
        <v>41</v>
      </c>
      <c r="U394" s="9" t="s">
        <v>55</v>
      </c>
      <c r="V394" s="9" t="s">
        <v>208</v>
      </c>
      <c r="W394" s="9" t="s">
        <v>128</v>
      </c>
      <c r="X394" s="9" t="s">
        <v>63</v>
      </c>
      <c r="Y394">
        <v>90</v>
      </c>
      <c r="Z394">
        <v>80</v>
      </c>
      <c r="AA394">
        <v>120</v>
      </c>
      <c r="AC394">
        <v>4</v>
      </c>
      <c r="AD394" t="s">
        <v>47</v>
      </c>
      <c r="AE394">
        <v>14810</v>
      </c>
      <c r="AF394">
        <v>16960</v>
      </c>
    </row>
    <row r="395" spans="1:32" ht="45">
      <c r="A395">
        <v>213</v>
      </c>
      <c r="B395">
        <v>849</v>
      </c>
      <c r="C395" s="9" t="s">
        <v>782</v>
      </c>
      <c r="D395" s="9" t="s">
        <v>783</v>
      </c>
      <c r="E395" s="9" t="s">
        <v>581</v>
      </c>
      <c r="F395" s="9">
        <v>45.916699999999999</v>
      </c>
      <c r="G395" s="9">
        <v>17.0167</v>
      </c>
      <c r="O395" s="9" t="s">
        <v>771</v>
      </c>
      <c r="P395" t="s">
        <v>42</v>
      </c>
      <c r="R395" t="s">
        <v>42</v>
      </c>
      <c r="U395" s="9" t="s">
        <v>55</v>
      </c>
      <c r="V395" s="9" t="s">
        <v>208</v>
      </c>
      <c r="W395" s="9" t="s">
        <v>128</v>
      </c>
      <c r="X395" s="9" t="s">
        <v>63</v>
      </c>
      <c r="AC395">
        <v>3</v>
      </c>
      <c r="AD395" t="s">
        <v>47</v>
      </c>
      <c r="AE395">
        <v>1265</v>
      </c>
      <c r="AF395">
        <v>2531</v>
      </c>
    </row>
    <row r="396" spans="1:32" ht="45">
      <c r="A396">
        <v>213</v>
      </c>
      <c r="B396">
        <v>850</v>
      </c>
      <c r="C396" s="9" t="s">
        <v>782</v>
      </c>
      <c r="D396" s="9" t="s">
        <v>783</v>
      </c>
      <c r="E396" s="9" t="s">
        <v>581</v>
      </c>
      <c r="F396" s="9">
        <v>45.916699999999999</v>
      </c>
      <c r="G396" s="9">
        <v>17.0167</v>
      </c>
      <c r="O396" s="9" t="s">
        <v>54</v>
      </c>
      <c r="P396" t="s">
        <v>42</v>
      </c>
      <c r="R396" t="s">
        <v>42</v>
      </c>
      <c r="U396" s="9" t="s">
        <v>55</v>
      </c>
      <c r="V396" s="9" t="s">
        <v>208</v>
      </c>
      <c r="W396" s="9" t="s">
        <v>128</v>
      </c>
      <c r="X396" s="9" t="s">
        <v>63</v>
      </c>
      <c r="AC396">
        <v>3</v>
      </c>
      <c r="AD396" t="s">
        <v>47</v>
      </c>
      <c r="AE396">
        <v>6065</v>
      </c>
      <c r="AF396">
        <v>8553</v>
      </c>
    </row>
    <row r="397" spans="1:32" ht="45">
      <c r="A397">
        <v>213</v>
      </c>
      <c r="B397">
        <v>851</v>
      </c>
      <c r="C397" s="9" t="s">
        <v>782</v>
      </c>
      <c r="D397" s="9" t="s">
        <v>783</v>
      </c>
      <c r="E397" s="9" t="s">
        <v>581</v>
      </c>
      <c r="F397" s="9">
        <v>45.916699999999999</v>
      </c>
      <c r="G397" s="9">
        <v>17.0167</v>
      </c>
      <c r="O397" s="9" t="s">
        <v>54</v>
      </c>
      <c r="P397" t="s">
        <v>42</v>
      </c>
      <c r="R397" t="s">
        <v>42</v>
      </c>
      <c r="U397" s="9" t="s">
        <v>55</v>
      </c>
      <c r="V397" s="9" t="s">
        <v>208</v>
      </c>
      <c r="W397" s="9" t="s">
        <v>128</v>
      </c>
      <c r="X397" s="9" t="s">
        <v>63</v>
      </c>
      <c r="AC397">
        <v>3</v>
      </c>
      <c r="AD397" t="s">
        <v>47</v>
      </c>
      <c r="AE397">
        <v>5716</v>
      </c>
      <c r="AF397">
        <v>3884</v>
      </c>
    </row>
    <row r="398" spans="1:32" ht="45">
      <c r="A398">
        <v>213</v>
      </c>
      <c r="B398">
        <v>852</v>
      </c>
      <c r="C398" s="9" t="s">
        <v>782</v>
      </c>
      <c r="D398" s="9" t="s">
        <v>783</v>
      </c>
      <c r="E398" s="9" t="s">
        <v>581</v>
      </c>
      <c r="F398" s="9">
        <v>45.916699999999999</v>
      </c>
      <c r="G398" s="9">
        <v>17.0167</v>
      </c>
      <c r="O398" s="9" t="s">
        <v>784</v>
      </c>
      <c r="P398" t="s">
        <v>42</v>
      </c>
      <c r="R398" t="s">
        <v>42</v>
      </c>
      <c r="U398" s="9" t="s">
        <v>55</v>
      </c>
      <c r="V398" s="9" t="s">
        <v>208</v>
      </c>
      <c r="W398" s="9" t="s">
        <v>128</v>
      </c>
      <c r="X398" s="9" t="s">
        <v>63</v>
      </c>
      <c r="AC398">
        <v>3</v>
      </c>
      <c r="AD398" t="s">
        <v>47</v>
      </c>
      <c r="AE398">
        <v>2269</v>
      </c>
      <c r="AF398">
        <v>3536</v>
      </c>
    </row>
    <row r="399" spans="1:32" ht="45">
      <c r="A399">
        <v>213</v>
      </c>
      <c r="B399">
        <v>853</v>
      </c>
      <c r="C399" s="9" t="s">
        <v>782</v>
      </c>
      <c r="D399" s="9" t="s">
        <v>783</v>
      </c>
      <c r="E399" s="9" t="s">
        <v>581</v>
      </c>
      <c r="F399" s="9">
        <v>45.916699999999999</v>
      </c>
      <c r="G399" s="9">
        <v>17.0167</v>
      </c>
      <c r="O399" s="9" t="s">
        <v>774</v>
      </c>
      <c r="P399" t="s">
        <v>42</v>
      </c>
      <c r="R399" t="s">
        <v>42</v>
      </c>
      <c r="U399" s="9" t="s">
        <v>55</v>
      </c>
      <c r="V399" s="9" t="s">
        <v>208</v>
      </c>
      <c r="W399" s="9" t="s">
        <v>128</v>
      </c>
      <c r="X399" s="9" t="s">
        <v>63</v>
      </c>
      <c r="AC399">
        <v>3</v>
      </c>
      <c r="AD399" t="s">
        <v>47</v>
      </c>
      <c r="AE399">
        <v>2924</v>
      </c>
      <c r="AF399">
        <v>3273</v>
      </c>
    </row>
    <row r="400" spans="1:32" ht="45">
      <c r="A400">
        <v>213</v>
      </c>
      <c r="B400">
        <v>854</v>
      </c>
      <c r="C400" s="9" t="s">
        <v>782</v>
      </c>
      <c r="D400" s="9" t="s">
        <v>783</v>
      </c>
      <c r="E400" s="9" t="s">
        <v>581</v>
      </c>
      <c r="F400" s="9">
        <v>45.916699999999999</v>
      </c>
      <c r="G400" s="9">
        <v>17.0167</v>
      </c>
      <c r="O400" s="9" t="s">
        <v>774</v>
      </c>
      <c r="P400" t="s">
        <v>42</v>
      </c>
      <c r="R400" t="s">
        <v>42</v>
      </c>
      <c r="U400" s="9" t="s">
        <v>55</v>
      </c>
      <c r="V400" s="9" t="s">
        <v>208</v>
      </c>
      <c r="W400" s="9" t="s">
        <v>128</v>
      </c>
      <c r="X400" s="9" t="s">
        <v>63</v>
      </c>
      <c r="AC400">
        <v>3</v>
      </c>
      <c r="AD400" t="s">
        <v>47</v>
      </c>
      <c r="AE400">
        <v>3316</v>
      </c>
      <c r="AF400">
        <v>6153</v>
      </c>
    </row>
    <row r="401" spans="1:32" ht="45">
      <c r="A401" s="9">
        <v>214</v>
      </c>
      <c r="B401">
        <v>855</v>
      </c>
      <c r="C401" s="9" t="s">
        <v>785</v>
      </c>
      <c r="D401" s="9" t="s">
        <v>786</v>
      </c>
      <c r="E401" s="9" t="s">
        <v>787</v>
      </c>
      <c r="F401" s="9">
        <v>46.4</v>
      </c>
      <c r="G401" s="9">
        <v>6.2332999999999998</v>
      </c>
      <c r="O401" s="9" t="s">
        <v>774</v>
      </c>
      <c r="P401" t="s">
        <v>42</v>
      </c>
      <c r="R401" t="s">
        <v>42</v>
      </c>
      <c r="U401" s="9" t="s">
        <v>55</v>
      </c>
      <c r="V401" s="9" t="s">
        <v>208</v>
      </c>
      <c r="W401" s="9" t="s">
        <v>128</v>
      </c>
      <c r="X401" s="9" t="s">
        <v>63</v>
      </c>
      <c r="Y401" s="9" t="s">
        <v>788</v>
      </c>
      <c r="AC401">
        <v>4</v>
      </c>
      <c r="AD401" t="s">
        <v>47</v>
      </c>
      <c r="AE401">
        <v>2245</v>
      </c>
      <c r="AF401">
        <v>2364</v>
      </c>
    </row>
    <row r="402" spans="1:32" ht="45">
      <c r="A402" s="9">
        <v>214</v>
      </c>
      <c r="B402">
        <v>856</v>
      </c>
      <c r="C402" s="9" t="s">
        <v>785</v>
      </c>
      <c r="D402" s="9" t="s">
        <v>786</v>
      </c>
      <c r="E402" s="9" t="s">
        <v>787</v>
      </c>
      <c r="F402" s="9">
        <v>46.4</v>
      </c>
      <c r="G402" s="9">
        <v>6.2332999999999998</v>
      </c>
      <c r="O402" s="9" t="s">
        <v>774</v>
      </c>
      <c r="P402" t="s">
        <v>42</v>
      </c>
      <c r="R402" t="s">
        <v>42</v>
      </c>
      <c r="U402" s="9" t="s">
        <v>55</v>
      </c>
      <c r="V402" s="9" t="s">
        <v>208</v>
      </c>
      <c r="W402" s="9" t="s">
        <v>128</v>
      </c>
      <c r="X402" s="9" t="s">
        <v>63</v>
      </c>
      <c r="Y402" s="9" t="s">
        <v>788</v>
      </c>
      <c r="AC402">
        <v>4</v>
      </c>
      <c r="AD402" t="s">
        <v>47</v>
      </c>
      <c r="AE402">
        <v>2619</v>
      </c>
      <c r="AF402">
        <v>1973</v>
      </c>
    </row>
    <row r="403" spans="1:32" ht="45">
      <c r="A403" s="9">
        <v>214</v>
      </c>
      <c r="B403">
        <v>857</v>
      </c>
      <c r="C403" s="9" t="s">
        <v>785</v>
      </c>
      <c r="D403" s="9" t="s">
        <v>786</v>
      </c>
      <c r="E403" s="9" t="s">
        <v>787</v>
      </c>
      <c r="F403" s="9">
        <v>46.4</v>
      </c>
      <c r="G403" s="9">
        <v>6.2332999999999998</v>
      </c>
      <c r="O403" s="9" t="s">
        <v>774</v>
      </c>
      <c r="P403" t="s">
        <v>42</v>
      </c>
      <c r="R403" t="s">
        <v>42</v>
      </c>
      <c r="U403" s="9" t="s">
        <v>55</v>
      </c>
      <c r="V403" s="9" t="s">
        <v>208</v>
      </c>
      <c r="W403" s="9" t="s">
        <v>128</v>
      </c>
      <c r="X403" s="9" t="s">
        <v>63</v>
      </c>
      <c r="Y403" s="9" t="s">
        <v>788</v>
      </c>
      <c r="AC403">
        <v>4</v>
      </c>
      <c r="AD403" t="s">
        <v>47</v>
      </c>
      <c r="AE403">
        <v>3742</v>
      </c>
      <c r="AF403">
        <v>2585</v>
      </c>
    </row>
    <row r="404" spans="1:32" ht="45">
      <c r="A404" s="9">
        <v>214</v>
      </c>
      <c r="B404">
        <v>858</v>
      </c>
      <c r="C404" s="9" t="s">
        <v>785</v>
      </c>
      <c r="D404" s="9" t="s">
        <v>786</v>
      </c>
      <c r="E404" s="9" t="s">
        <v>787</v>
      </c>
      <c r="F404" s="9">
        <v>46.4</v>
      </c>
      <c r="G404" s="9">
        <v>6.2332999999999998</v>
      </c>
      <c r="O404" s="9" t="s">
        <v>774</v>
      </c>
      <c r="P404" t="s">
        <v>42</v>
      </c>
      <c r="R404" t="s">
        <v>42</v>
      </c>
      <c r="U404" s="9" t="s">
        <v>55</v>
      </c>
      <c r="V404" s="9" t="s">
        <v>208</v>
      </c>
      <c r="W404" s="9" t="s">
        <v>128</v>
      </c>
      <c r="X404" s="9" t="s">
        <v>63</v>
      </c>
      <c r="Y404" s="9" t="s">
        <v>788</v>
      </c>
      <c r="AC404">
        <v>4</v>
      </c>
      <c r="AD404" t="s">
        <v>47</v>
      </c>
      <c r="AE404">
        <v>2670</v>
      </c>
      <c r="AF404">
        <v>2279</v>
      </c>
    </row>
    <row r="405" spans="1:32" ht="45">
      <c r="A405" s="9">
        <v>214</v>
      </c>
      <c r="B405">
        <v>859</v>
      </c>
      <c r="C405" s="9" t="s">
        <v>785</v>
      </c>
      <c r="D405" s="9" t="s">
        <v>786</v>
      </c>
      <c r="E405" s="9" t="s">
        <v>787</v>
      </c>
      <c r="F405" s="9">
        <v>46.4</v>
      </c>
      <c r="G405" s="9">
        <v>6.2332999999999998</v>
      </c>
      <c r="O405" s="9" t="s">
        <v>774</v>
      </c>
      <c r="P405" t="s">
        <v>42</v>
      </c>
      <c r="R405" t="s">
        <v>42</v>
      </c>
      <c r="U405" s="9" t="s">
        <v>55</v>
      </c>
      <c r="V405" s="9" t="s">
        <v>208</v>
      </c>
      <c r="W405" s="9" t="s">
        <v>128</v>
      </c>
      <c r="X405" s="9" t="s">
        <v>63</v>
      </c>
      <c r="Y405" s="9" t="s">
        <v>788</v>
      </c>
      <c r="AC405">
        <v>4</v>
      </c>
      <c r="AD405" t="s">
        <v>47</v>
      </c>
      <c r="AE405">
        <v>2908</v>
      </c>
      <c r="AF405">
        <v>2024</v>
      </c>
    </row>
    <row r="406" spans="1:32" ht="45">
      <c r="A406" s="9">
        <v>214</v>
      </c>
      <c r="B406">
        <v>860</v>
      </c>
      <c r="C406" s="9" t="s">
        <v>785</v>
      </c>
      <c r="D406" s="9" t="s">
        <v>786</v>
      </c>
      <c r="E406" s="9" t="s">
        <v>787</v>
      </c>
      <c r="F406" s="9">
        <v>46.4</v>
      </c>
      <c r="G406" s="9">
        <v>6.2332999999999998</v>
      </c>
      <c r="O406" s="9" t="s">
        <v>774</v>
      </c>
      <c r="P406" t="s">
        <v>42</v>
      </c>
      <c r="R406" t="s">
        <v>42</v>
      </c>
      <c r="U406" s="9" t="s">
        <v>55</v>
      </c>
      <c r="V406" s="9" t="s">
        <v>208</v>
      </c>
      <c r="W406" s="9" t="s">
        <v>128</v>
      </c>
      <c r="X406" s="9" t="s">
        <v>63</v>
      </c>
      <c r="Y406" s="9" t="s">
        <v>788</v>
      </c>
      <c r="AC406">
        <v>4</v>
      </c>
      <c r="AD406" t="s">
        <v>47</v>
      </c>
      <c r="AE406">
        <v>2143</v>
      </c>
      <c r="AF406">
        <v>2075</v>
      </c>
    </row>
    <row r="407" spans="1:32" ht="45">
      <c r="A407" s="9">
        <v>214</v>
      </c>
      <c r="B407">
        <v>861</v>
      </c>
      <c r="C407" s="9" t="s">
        <v>785</v>
      </c>
      <c r="D407" s="9" t="s">
        <v>786</v>
      </c>
      <c r="E407" s="9" t="s">
        <v>787</v>
      </c>
      <c r="F407" s="9">
        <v>46.4</v>
      </c>
      <c r="G407" s="9">
        <v>6.2332999999999998</v>
      </c>
      <c r="O407" s="9" t="s">
        <v>774</v>
      </c>
      <c r="P407" t="s">
        <v>42</v>
      </c>
      <c r="R407" t="s">
        <v>42</v>
      </c>
      <c r="U407" s="9" t="s">
        <v>55</v>
      </c>
      <c r="V407" s="9" t="s">
        <v>208</v>
      </c>
      <c r="W407" s="9" t="s">
        <v>128</v>
      </c>
      <c r="X407" s="9" t="s">
        <v>63</v>
      </c>
      <c r="Y407" s="9" t="s">
        <v>788</v>
      </c>
      <c r="AC407">
        <v>4</v>
      </c>
      <c r="AD407" t="s">
        <v>47</v>
      </c>
      <c r="AE407">
        <v>3469</v>
      </c>
      <c r="AF407">
        <v>2415</v>
      </c>
    </row>
    <row r="408" spans="1:32" ht="45">
      <c r="A408" s="9">
        <v>214</v>
      </c>
      <c r="B408">
        <v>862</v>
      </c>
      <c r="C408" s="9" t="s">
        <v>785</v>
      </c>
      <c r="D408" s="9" t="s">
        <v>786</v>
      </c>
      <c r="E408" s="9" t="s">
        <v>787</v>
      </c>
      <c r="F408" s="9">
        <v>46.4</v>
      </c>
      <c r="G408" s="9">
        <v>6.2332999999999998</v>
      </c>
      <c r="O408" s="9" t="s">
        <v>774</v>
      </c>
      <c r="P408" t="s">
        <v>42</v>
      </c>
      <c r="R408" t="s">
        <v>42</v>
      </c>
      <c r="U408" s="9" t="s">
        <v>55</v>
      </c>
      <c r="V408" s="9" t="s">
        <v>208</v>
      </c>
      <c r="W408" s="9" t="s">
        <v>128</v>
      </c>
      <c r="X408" s="9" t="s">
        <v>63</v>
      </c>
      <c r="Y408" s="9" t="s">
        <v>788</v>
      </c>
      <c r="AC408">
        <v>4</v>
      </c>
      <c r="AD408" t="s">
        <v>47</v>
      </c>
      <c r="AE408">
        <v>2313</v>
      </c>
      <c r="AF408">
        <v>1820</v>
      </c>
    </row>
    <row r="409" spans="1:32" ht="45">
      <c r="A409" s="9">
        <v>214</v>
      </c>
      <c r="B409">
        <v>863</v>
      </c>
      <c r="C409" s="9" t="s">
        <v>785</v>
      </c>
      <c r="D409" s="9" t="s">
        <v>786</v>
      </c>
      <c r="E409" s="9" t="s">
        <v>787</v>
      </c>
      <c r="F409" s="9">
        <v>46.4</v>
      </c>
      <c r="G409" s="9">
        <v>6.2332999999999998</v>
      </c>
      <c r="O409" s="9" t="s">
        <v>774</v>
      </c>
      <c r="P409" t="s">
        <v>42</v>
      </c>
      <c r="R409" t="s">
        <v>42</v>
      </c>
      <c r="U409" s="9" t="s">
        <v>55</v>
      </c>
      <c r="V409" s="9" t="s">
        <v>208</v>
      </c>
      <c r="W409" s="9" t="s">
        <v>128</v>
      </c>
      <c r="X409" s="9" t="s">
        <v>63</v>
      </c>
      <c r="Y409" s="9" t="s">
        <v>788</v>
      </c>
      <c r="AC409">
        <v>4</v>
      </c>
      <c r="AD409" t="s">
        <v>47</v>
      </c>
      <c r="AE409">
        <v>1174</v>
      </c>
      <c r="AF409">
        <v>2721</v>
      </c>
    </row>
    <row r="410" spans="1:32" ht="45">
      <c r="A410" s="9">
        <v>214</v>
      </c>
      <c r="B410">
        <v>864</v>
      </c>
      <c r="C410" s="9" t="s">
        <v>785</v>
      </c>
      <c r="D410" s="9" t="s">
        <v>786</v>
      </c>
      <c r="E410" s="9" t="s">
        <v>787</v>
      </c>
      <c r="F410" s="9">
        <v>46.4</v>
      </c>
      <c r="G410" s="9">
        <v>6.2332999999999998</v>
      </c>
      <c r="O410" s="9" t="s">
        <v>774</v>
      </c>
      <c r="P410" t="s">
        <v>42</v>
      </c>
      <c r="R410" t="s">
        <v>42</v>
      </c>
      <c r="U410" s="9" t="s">
        <v>55</v>
      </c>
      <c r="V410" s="9" t="s">
        <v>208</v>
      </c>
      <c r="W410" s="9" t="s">
        <v>128</v>
      </c>
      <c r="X410" s="9" t="s">
        <v>63</v>
      </c>
      <c r="Y410" s="9" t="s">
        <v>788</v>
      </c>
      <c r="AC410">
        <v>4</v>
      </c>
      <c r="AD410" t="s">
        <v>47</v>
      </c>
      <c r="AE410">
        <v>1156</v>
      </c>
      <c r="AF410">
        <v>3010</v>
      </c>
    </row>
    <row r="411" spans="1:32" ht="45">
      <c r="A411" s="9">
        <v>214</v>
      </c>
      <c r="B411">
        <v>865</v>
      </c>
      <c r="C411" s="9" t="s">
        <v>785</v>
      </c>
      <c r="D411" s="9" t="s">
        <v>786</v>
      </c>
      <c r="E411" s="9" t="s">
        <v>787</v>
      </c>
      <c r="F411" s="9">
        <v>46.4</v>
      </c>
      <c r="G411" s="9">
        <v>6.2332999999999998</v>
      </c>
      <c r="O411" s="9" t="s">
        <v>774</v>
      </c>
      <c r="P411" t="s">
        <v>42</v>
      </c>
      <c r="R411" t="s">
        <v>42</v>
      </c>
      <c r="U411" s="9" t="s">
        <v>55</v>
      </c>
      <c r="V411" s="9" t="s">
        <v>208</v>
      </c>
      <c r="W411" s="9" t="s">
        <v>128</v>
      </c>
      <c r="X411" s="9" t="s">
        <v>63</v>
      </c>
      <c r="Y411" s="9" t="s">
        <v>788</v>
      </c>
      <c r="AC411">
        <v>4</v>
      </c>
      <c r="AD411" t="s">
        <v>47</v>
      </c>
      <c r="AE411">
        <v>1973</v>
      </c>
      <c r="AF411">
        <v>3401</v>
      </c>
    </row>
    <row r="412" spans="1:32" ht="45">
      <c r="A412" s="9">
        <v>214</v>
      </c>
      <c r="B412">
        <v>866</v>
      </c>
      <c r="C412" s="9" t="s">
        <v>785</v>
      </c>
      <c r="D412" s="9" t="s">
        <v>786</v>
      </c>
      <c r="E412" s="9" t="s">
        <v>787</v>
      </c>
      <c r="F412" s="9">
        <v>46.4</v>
      </c>
      <c r="G412" s="9">
        <v>6.2332999999999998</v>
      </c>
      <c r="O412" s="9" t="s">
        <v>774</v>
      </c>
      <c r="P412" t="s">
        <v>42</v>
      </c>
      <c r="R412" t="s">
        <v>42</v>
      </c>
      <c r="U412" s="9" t="s">
        <v>55</v>
      </c>
      <c r="V412" s="9" t="s">
        <v>208</v>
      </c>
      <c r="W412" s="9" t="s">
        <v>128</v>
      </c>
      <c r="X412" s="9" t="s">
        <v>63</v>
      </c>
      <c r="Y412" s="9" t="s">
        <v>788</v>
      </c>
      <c r="AC412">
        <v>4</v>
      </c>
      <c r="AD412" t="s">
        <v>47</v>
      </c>
      <c r="AE412">
        <v>918</v>
      </c>
      <c r="AF412">
        <v>3027</v>
      </c>
    </row>
    <row r="413" spans="1:32" ht="45">
      <c r="A413" s="9">
        <v>214</v>
      </c>
      <c r="B413">
        <v>867</v>
      </c>
      <c r="C413" s="9" t="s">
        <v>785</v>
      </c>
      <c r="D413" s="9" t="s">
        <v>786</v>
      </c>
      <c r="E413" s="9" t="s">
        <v>787</v>
      </c>
      <c r="F413" s="9">
        <v>46.4</v>
      </c>
      <c r="G413" s="9">
        <v>6.2332999999999998</v>
      </c>
      <c r="O413" s="9" t="s">
        <v>774</v>
      </c>
      <c r="P413" t="s">
        <v>42</v>
      </c>
      <c r="R413" t="s">
        <v>42</v>
      </c>
      <c r="U413" s="9" t="s">
        <v>55</v>
      </c>
      <c r="V413" s="9" t="s">
        <v>208</v>
      </c>
      <c r="W413" s="9" t="s">
        <v>128</v>
      </c>
      <c r="X413" s="9" t="s">
        <v>63</v>
      </c>
      <c r="Y413" s="9" t="s">
        <v>788</v>
      </c>
      <c r="AC413">
        <v>4</v>
      </c>
      <c r="AD413" t="s">
        <v>47</v>
      </c>
      <c r="AE413">
        <v>1531</v>
      </c>
      <c r="AF413">
        <v>3435</v>
      </c>
    </row>
    <row r="414" spans="1:32" ht="45">
      <c r="A414" s="9">
        <v>214</v>
      </c>
      <c r="B414">
        <v>868</v>
      </c>
      <c r="C414" s="9" t="s">
        <v>785</v>
      </c>
      <c r="D414" s="9" t="s">
        <v>786</v>
      </c>
      <c r="E414" s="9" t="s">
        <v>787</v>
      </c>
      <c r="F414" s="9">
        <v>46.4</v>
      </c>
      <c r="G414" s="9">
        <v>6.2332999999999998</v>
      </c>
      <c r="O414" s="9" t="s">
        <v>774</v>
      </c>
      <c r="P414" t="s">
        <v>42</v>
      </c>
      <c r="R414" t="s">
        <v>42</v>
      </c>
      <c r="U414" s="9" t="s">
        <v>55</v>
      </c>
      <c r="V414" s="9" t="s">
        <v>208</v>
      </c>
      <c r="W414" s="9" t="s">
        <v>128</v>
      </c>
      <c r="X414" s="9" t="s">
        <v>63</v>
      </c>
      <c r="Y414" s="9" t="s">
        <v>788</v>
      </c>
      <c r="AC414">
        <v>4</v>
      </c>
      <c r="AD414" t="s">
        <v>47</v>
      </c>
      <c r="AE414">
        <v>986</v>
      </c>
      <c r="AF414">
        <v>2755</v>
      </c>
    </row>
    <row r="415" spans="1:32" ht="45">
      <c r="A415" s="9">
        <v>214</v>
      </c>
      <c r="B415">
        <v>869</v>
      </c>
      <c r="C415" s="9" t="s">
        <v>785</v>
      </c>
      <c r="D415" s="9" t="s">
        <v>786</v>
      </c>
      <c r="E415" s="9" t="s">
        <v>787</v>
      </c>
      <c r="F415" s="9">
        <v>46.4</v>
      </c>
      <c r="G415" s="9">
        <v>6.2332999999999998</v>
      </c>
      <c r="O415" s="9" t="s">
        <v>774</v>
      </c>
      <c r="P415" t="s">
        <v>42</v>
      </c>
      <c r="R415" t="s">
        <v>42</v>
      </c>
      <c r="U415" s="9" t="s">
        <v>55</v>
      </c>
      <c r="V415" s="9" t="s">
        <v>208</v>
      </c>
      <c r="W415" s="9" t="s">
        <v>128</v>
      </c>
      <c r="X415" s="9" t="s">
        <v>63</v>
      </c>
      <c r="Y415" s="9" t="s">
        <v>788</v>
      </c>
      <c r="AC415">
        <v>4</v>
      </c>
      <c r="AD415" t="s">
        <v>47</v>
      </c>
      <c r="AE415">
        <v>2330</v>
      </c>
      <c r="AF415">
        <v>3248</v>
      </c>
    </row>
    <row r="416" spans="1:32" ht="45">
      <c r="A416" s="9">
        <v>214</v>
      </c>
      <c r="B416">
        <v>870</v>
      </c>
      <c r="C416" s="9" t="s">
        <v>785</v>
      </c>
      <c r="D416" s="9" t="s">
        <v>786</v>
      </c>
      <c r="E416" s="9" t="s">
        <v>787</v>
      </c>
      <c r="F416" s="9">
        <v>46.4</v>
      </c>
      <c r="G416" s="9">
        <v>6.2332999999999998</v>
      </c>
      <c r="O416" s="9" t="s">
        <v>774</v>
      </c>
      <c r="P416" t="s">
        <v>42</v>
      </c>
      <c r="R416" t="s">
        <v>42</v>
      </c>
      <c r="U416" s="9" t="s">
        <v>55</v>
      </c>
      <c r="V416" s="9" t="s">
        <v>208</v>
      </c>
      <c r="W416" s="9" t="s">
        <v>128</v>
      </c>
      <c r="X416" s="9" t="s">
        <v>63</v>
      </c>
      <c r="Y416" s="9" t="s">
        <v>788</v>
      </c>
      <c r="AC416">
        <v>4</v>
      </c>
      <c r="AD416" t="s">
        <v>47</v>
      </c>
      <c r="AE416">
        <v>1327</v>
      </c>
      <c r="AF416">
        <v>2976</v>
      </c>
    </row>
    <row r="417" spans="1:32" ht="45">
      <c r="A417" s="9">
        <v>214</v>
      </c>
      <c r="B417">
        <v>871</v>
      </c>
      <c r="C417" s="9" t="s">
        <v>785</v>
      </c>
      <c r="D417" s="9" t="s">
        <v>786</v>
      </c>
      <c r="E417" s="9" t="s">
        <v>787</v>
      </c>
      <c r="F417" s="9">
        <v>46.4</v>
      </c>
      <c r="G417" s="9">
        <v>6.2332999999999998</v>
      </c>
      <c r="O417" s="9" t="s">
        <v>774</v>
      </c>
      <c r="P417" t="s">
        <v>42</v>
      </c>
      <c r="R417" t="s">
        <v>42</v>
      </c>
      <c r="U417" s="9" t="s">
        <v>55</v>
      </c>
      <c r="V417" s="9" t="s">
        <v>208</v>
      </c>
      <c r="W417" s="9" t="s">
        <v>128</v>
      </c>
      <c r="X417" s="9" t="s">
        <v>63</v>
      </c>
      <c r="Y417" s="9" t="s">
        <v>788</v>
      </c>
      <c r="AC417">
        <v>4</v>
      </c>
      <c r="AD417" t="s">
        <v>47</v>
      </c>
      <c r="AE417">
        <v>459</v>
      </c>
      <c r="AF417">
        <v>3912</v>
      </c>
    </row>
    <row r="418" spans="1:32" ht="45">
      <c r="A418" s="9">
        <v>214</v>
      </c>
      <c r="B418">
        <v>872</v>
      </c>
      <c r="C418" s="9" t="s">
        <v>785</v>
      </c>
      <c r="D418" s="9" t="s">
        <v>786</v>
      </c>
      <c r="E418" s="9" t="s">
        <v>787</v>
      </c>
      <c r="F418" s="9">
        <v>46.4</v>
      </c>
      <c r="G418" s="9">
        <v>6.2332999999999998</v>
      </c>
      <c r="O418" s="9" t="s">
        <v>774</v>
      </c>
      <c r="P418" t="s">
        <v>42</v>
      </c>
      <c r="R418" t="s">
        <v>42</v>
      </c>
      <c r="U418" s="9" t="s">
        <v>55</v>
      </c>
      <c r="V418" s="9" t="s">
        <v>208</v>
      </c>
      <c r="W418" s="9" t="s">
        <v>128</v>
      </c>
      <c r="X418" s="9" t="s">
        <v>63</v>
      </c>
      <c r="Y418" s="9" t="s">
        <v>788</v>
      </c>
      <c r="AC418">
        <v>4</v>
      </c>
      <c r="AD418" t="s">
        <v>47</v>
      </c>
      <c r="AE418">
        <v>816</v>
      </c>
      <c r="AF418">
        <v>3503</v>
      </c>
    </row>
    <row r="419" spans="1:32" ht="45">
      <c r="A419" s="9">
        <v>214</v>
      </c>
      <c r="B419">
        <v>873</v>
      </c>
      <c r="C419" s="9" t="s">
        <v>785</v>
      </c>
      <c r="D419" s="9" t="s">
        <v>786</v>
      </c>
      <c r="E419" s="9" t="s">
        <v>787</v>
      </c>
      <c r="F419" s="9">
        <v>46.4</v>
      </c>
      <c r="G419" s="9">
        <v>6.2332999999999998</v>
      </c>
      <c r="O419" s="9" t="s">
        <v>774</v>
      </c>
      <c r="P419" t="s">
        <v>42</v>
      </c>
      <c r="R419" t="s">
        <v>42</v>
      </c>
      <c r="U419" s="9" t="s">
        <v>55</v>
      </c>
      <c r="V419" s="9" t="s">
        <v>208</v>
      </c>
      <c r="W419" s="9" t="s">
        <v>128</v>
      </c>
      <c r="X419" s="9" t="s">
        <v>63</v>
      </c>
      <c r="Y419" s="9" t="s">
        <v>788</v>
      </c>
      <c r="AC419">
        <v>4</v>
      </c>
      <c r="AD419" t="s">
        <v>47</v>
      </c>
      <c r="AE419">
        <v>4320</v>
      </c>
      <c r="AF419">
        <v>4184</v>
      </c>
    </row>
    <row r="420" spans="1:32" ht="45">
      <c r="A420" s="9">
        <v>214</v>
      </c>
      <c r="B420">
        <v>874</v>
      </c>
      <c r="C420" s="9" t="s">
        <v>785</v>
      </c>
      <c r="D420" s="9" t="s">
        <v>786</v>
      </c>
      <c r="E420" s="9" t="s">
        <v>787</v>
      </c>
      <c r="F420" s="9">
        <v>46.4</v>
      </c>
      <c r="G420" s="9">
        <v>6.2332999999999998</v>
      </c>
      <c r="O420" s="9" t="s">
        <v>774</v>
      </c>
      <c r="P420" t="s">
        <v>42</v>
      </c>
      <c r="R420" t="s">
        <v>42</v>
      </c>
      <c r="U420" s="9" t="s">
        <v>55</v>
      </c>
      <c r="V420" s="9" t="s">
        <v>208</v>
      </c>
      <c r="W420" s="9" t="s">
        <v>128</v>
      </c>
      <c r="X420" s="9" t="s">
        <v>63</v>
      </c>
      <c r="Y420" s="9" t="s">
        <v>788</v>
      </c>
      <c r="AC420">
        <v>4</v>
      </c>
      <c r="AD420" t="s">
        <v>47</v>
      </c>
      <c r="AE420">
        <v>323</v>
      </c>
      <c r="AF420">
        <v>2840</v>
      </c>
    </row>
    <row r="421" spans="1:32" ht="45">
      <c r="A421" s="9">
        <v>214</v>
      </c>
      <c r="B421">
        <v>875</v>
      </c>
      <c r="C421" s="9" t="s">
        <v>785</v>
      </c>
      <c r="D421" s="9" t="s">
        <v>786</v>
      </c>
      <c r="E421" s="9" t="s">
        <v>787</v>
      </c>
      <c r="F421" s="9">
        <v>46.4</v>
      </c>
      <c r="G421" s="9">
        <v>6.2332999999999998</v>
      </c>
      <c r="O421" s="9" t="s">
        <v>774</v>
      </c>
      <c r="P421" t="s">
        <v>42</v>
      </c>
      <c r="R421" t="s">
        <v>42</v>
      </c>
      <c r="U421" s="9" t="s">
        <v>55</v>
      </c>
      <c r="V421" s="9" t="s">
        <v>208</v>
      </c>
      <c r="W421" s="9" t="s">
        <v>128</v>
      </c>
      <c r="X421" s="9" t="s">
        <v>63</v>
      </c>
      <c r="Y421" s="9" t="s">
        <v>788</v>
      </c>
      <c r="AC421">
        <v>4</v>
      </c>
      <c r="AD421" t="s">
        <v>47</v>
      </c>
      <c r="AE421">
        <v>1259</v>
      </c>
      <c r="AF421">
        <v>3554</v>
      </c>
    </row>
    <row r="422" spans="1:32" ht="45">
      <c r="A422" s="9">
        <v>214</v>
      </c>
      <c r="B422">
        <v>876</v>
      </c>
      <c r="C422" s="9" t="s">
        <v>785</v>
      </c>
      <c r="D422" s="9" t="s">
        <v>786</v>
      </c>
      <c r="E422" s="9" t="s">
        <v>787</v>
      </c>
      <c r="F422" s="9">
        <v>46.4</v>
      </c>
      <c r="G422" s="9">
        <v>6.2332999999999998</v>
      </c>
      <c r="O422" s="9" t="s">
        <v>774</v>
      </c>
      <c r="P422" t="s">
        <v>42</v>
      </c>
      <c r="R422" t="s">
        <v>42</v>
      </c>
      <c r="U422" s="9" t="s">
        <v>55</v>
      </c>
      <c r="V422" s="9" t="s">
        <v>208</v>
      </c>
      <c r="W422" s="9" t="s">
        <v>128</v>
      </c>
      <c r="X422" s="9" t="s">
        <v>63</v>
      </c>
      <c r="Y422" s="9" t="s">
        <v>788</v>
      </c>
      <c r="AC422">
        <v>4</v>
      </c>
      <c r="AD422" t="s">
        <v>47</v>
      </c>
      <c r="AE422">
        <v>323</v>
      </c>
      <c r="AF422">
        <v>3707</v>
      </c>
    </row>
    <row r="423" spans="1:32" ht="45">
      <c r="A423" s="9">
        <v>214</v>
      </c>
      <c r="B423">
        <v>877</v>
      </c>
      <c r="C423" s="9" t="s">
        <v>785</v>
      </c>
      <c r="D423" s="9" t="s">
        <v>786</v>
      </c>
      <c r="E423" s="9" t="s">
        <v>787</v>
      </c>
      <c r="F423" s="9">
        <v>46.4</v>
      </c>
      <c r="G423" s="9">
        <v>6.2332999999999998</v>
      </c>
      <c r="O423" s="9" t="s">
        <v>774</v>
      </c>
      <c r="P423" t="s">
        <v>42</v>
      </c>
      <c r="R423" t="s">
        <v>42</v>
      </c>
      <c r="U423" s="9" t="s">
        <v>55</v>
      </c>
      <c r="V423" s="9" t="s">
        <v>208</v>
      </c>
      <c r="W423" s="9" t="s">
        <v>128</v>
      </c>
      <c r="X423" s="9" t="s">
        <v>63</v>
      </c>
      <c r="Y423" s="9" t="s">
        <v>788</v>
      </c>
      <c r="AC423">
        <v>4</v>
      </c>
      <c r="AD423" t="s">
        <v>47</v>
      </c>
      <c r="AE423">
        <v>2262</v>
      </c>
      <c r="AF423">
        <v>4286</v>
      </c>
    </row>
    <row r="424" spans="1:32" ht="45">
      <c r="A424" s="9">
        <v>214</v>
      </c>
      <c r="B424">
        <v>878</v>
      </c>
      <c r="C424" s="9" t="s">
        <v>785</v>
      </c>
      <c r="D424" s="9" t="s">
        <v>786</v>
      </c>
      <c r="E424" s="9" t="s">
        <v>787</v>
      </c>
      <c r="F424" s="9">
        <v>46.4</v>
      </c>
      <c r="G424" s="9">
        <v>6.2332999999999998</v>
      </c>
      <c r="O424" s="9" t="s">
        <v>774</v>
      </c>
      <c r="P424" t="s">
        <v>42</v>
      </c>
      <c r="R424" t="s">
        <v>42</v>
      </c>
      <c r="U424" s="9" t="s">
        <v>55</v>
      </c>
      <c r="V424" s="9" t="s">
        <v>208</v>
      </c>
      <c r="W424" s="9" t="s">
        <v>128</v>
      </c>
      <c r="X424" s="9" t="s">
        <v>63</v>
      </c>
      <c r="Y424" s="9" t="s">
        <v>788</v>
      </c>
      <c r="AC424">
        <v>4</v>
      </c>
      <c r="AD424" t="s">
        <v>47</v>
      </c>
      <c r="AE424">
        <v>289</v>
      </c>
      <c r="AF424">
        <v>2857</v>
      </c>
    </row>
    <row r="425" spans="1:32" ht="45">
      <c r="A425">
        <v>215</v>
      </c>
      <c r="B425">
        <v>879</v>
      </c>
      <c r="C425" s="9" t="s">
        <v>789</v>
      </c>
      <c r="D425" s="9" t="s">
        <v>790</v>
      </c>
      <c r="E425" s="9" t="s">
        <v>791</v>
      </c>
      <c r="F425" s="9">
        <v>45.05</v>
      </c>
      <c r="G425" s="9">
        <v>11.8833</v>
      </c>
      <c r="O425" s="9" t="s">
        <v>54</v>
      </c>
      <c r="P425" t="s">
        <v>42</v>
      </c>
      <c r="R425" t="s">
        <v>42</v>
      </c>
      <c r="U425" s="9" t="s">
        <v>55</v>
      </c>
      <c r="V425" s="9" t="s">
        <v>208</v>
      </c>
      <c r="W425" s="9" t="s">
        <v>128</v>
      </c>
      <c r="X425" s="9" t="s">
        <v>129</v>
      </c>
      <c r="Y425">
        <v>32</v>
      </c>
      <c r="Z425">
        <v>96</v>
      </c>
      <c r="AA425">
        <v>96</v>
      </c>
      <c r="AD425" t="s">
        <v>47</v>
      </c>
      <c r="AE425">
        <v>4050</v>
      </c>
      <c r="AF425">
        <v>9470</v>
      </c>
    </row>
    <row r="426" spans="1:32" ht="45">
      <c r="A426" s="9">
        <v>216</v>
      </c>
      <c r="B426">
        <v>880</v>
      </c>
      <c r="C426" s="9" t="s">
        <v>792</v>
      </c>
      <c r="D426" s="9" t="s">
        <v>776</v>
      </c>
      <c r="E426" s="9" t="s">
        <v>777</v>
      </c>
      <c r="F426" s="9">
        <v>55.933300000000003</v>
      </c>
      <c r="G426" s="9">
        <v>-3.2166999999999999</v>
      </c>
      <c r="O426" s="9" t="s">
        <v>763</v>
      </c>
      <c r="P426" t="s">
        <v>42</v>
      </c>
      <c r="R426" t="s">
        <v>41</v>
      </c>
      <c r="U426" s="9" t="s">
        <v>55</v>
      </c>
      <c r="V426" s="9" t="s">
        <v>208</v>
      </c>
      <c r="W426" s="9" t="s">
        <v>128</v>
      </c>
      <c r="X426" s="9" t="s">
        <v>129</v>
      </c>
      <c r="AC426">
        <v>6</v>
      </c>
      <c r="AD426" t="s">
        <v>47</v>
      </c>
      <c r="AE426">
        <v>6120</v>
      </c>
      <c r="AF426">
        <v>5940</v>
      </c>
    </row>
    <row r="427" spans="1:32" ht="45">
      <c r="A427" s="9">
        <v>216</v>
      </c>
      <c r="B427">
        <v>881</v>
      </c>
      <c r="C427" s="9" t="s">
        <v>792</v>
      </c>
      <c r="D427" s="9" t="s">
        <v>776</v>
      </c>
      <c r="E427" s="9" t="s">
        <v>777</v>
      </c>
      <c r="F427" s="9">
        <v>55.933300000000003</v>
      </c>
      <c r="G427" s="9">
        <v>-3.2166999999999999</v>
      </c>
      <c r="O427" s="9" t="s">
        <v>763</v>
      </c>
      <c r="P427" t="s">
        <v>42</v>
      </c>
      <c r="R427" t="s">
        <v>41</v>
      </c>
      <c r="U427" s="9" t="s">
        <v>55</v>
      </c>
      <c r="V427" s="9" t="s">
        <v>208</v>
      </c>
      <c r="W427" s="9" t="s">
        <v>128</v>
      </c>
      <c r="X427" s="9" t="s">
        <v>129</v>
      </c>
      <c r="AC427">
        <v>6</v>
      </c>
      <c r="AD427" t="s">
        <v>47</v>
      </c>
      <c r="AE427">
        <v>5550</v>
      </c>
      <c r="AF427">
        <v>5730</v>
      </c>
    </row>
    <row r="428" spans="1:32" ht="45">
      <c r="A428" s="9">
        <v>216</v>
      </c>
      <c r="B428">
        <v>882</v>
      </c>
      <c r="C428" s="9" t="s">
        <v>792</v>
      </c>
      <c r="D428" s="9" t="s">
        <v>776</v>
      </c>
      <c r="E428" s="9" t="s">
        <v>777</v>
      </c>
      <c r="F428" s="9">
        <v>55.933300000000003</v>
      </c>
      <c r="G428" s="9">
        <v>-3.2166999999999999</v>
      </c>
      <c r="O428" s="9" t="s">
        <v>763</v>
      </c>
      <c r="P428" t="s">
        <v>42</v>
      </c>
      <c r="R428" t="s">
        <v>41</v>
      </c>
      <c r="U428" s="9" t="s">
        <v>55</v>
      </c>
      <c r="V428" s="9" t="s">
        <v>208</v>
      </c>
      <c r="W428" s="9" t="s">
        <v>128</v>
      </c>
      <c r="X428" s="9" t="s">
        <v>129</v>
      </c>
      <c r="AC428">
        <v>6</v>
      </c>
      <c r="AD428" t="s">
        <v>47</v>
      </c>
      <c r="AE428">
        <v>5310</v>
      </c>
      <c r="AF428">
        <v>5550</v>
      </c>
    </row>
    <row r="429" spans="1:32" ht="45">
      <c r="A429" s="9">
        <v>216</v>
      </c>
      <c r="B429">
        <v>883</v>
      </c>
      <c r="C429" s="9" t="s">
        <v>792</v>
      </c>
      <c r="D429" s="9" t="s">
        <v>776</v>
      </c>
      <c r="E429" s="9" t="s">
        <v>777</v>
      </c>
      <c r="F429" s="9">
        <v>55.933300000000003</v>
      </c>
      <c r="G429" s="9">
        <v>-3.2166999999999999</v>
      </c>
      <c r="O429" s="9" t="s">
        <v>763</v>
      </c>
      <c r="P429" t="s">
        <v>42</v>
      </c>
      <c r="R429" t="s">
        <v>41</v>
      </c>
      <c r="U429" s="9" t="s">
        <v>55</v>
      </c>
      <c r="V429" s="9" t="s">
        <v>208</v>
      </c>
      <c r="W429" s="9" t="s">
        <v>128</v>
      </c>
      <c r="X429" s="9" t="s">
        <v>129</v>
      </c>
      <c r="AC429">
        <v>6</v>
      </c>
      <c r="AD429" t="s">
        <v>47</v>
      </c>
      <c r="AE429">
        <v>5400</v>
      </c>
      <c r="AF429">
        <v>5810</v>
      </c>
    </row>
    <row r="430" spans="1:32" ht="45">
      <c r="A430" s="9">
        <v>216</v>
      </c>
      <c r="B430">
        <v>884</v>
      </c>
      <c r="C430" s="9" t="s">
        <v>792</v>
      </c>
      <c r="D430" s="9" t="s">
        <v>776</v>
      </c>
      <c r="E430" s="9" t="s">
        <v>777</v>
      </c>
      <c r="F430" s="9">
        <v>55.933300000000003</v>
      </c>
      <c r="G430" s="9">
        <v>-3.2166999999999999</v>
      </c>
      <c r="O430" s="9" t="s">
        <v>763</v>
      </c>
      <c r="P430" t="s">
        <v>42</v>
      </c>
      <c r="R430" t="s">
        <v>41</v>
      </c>
      <c r="U430" s="9" t="s">
        <v>55</v>
      </c>
      <c r="V430" s="9" t="s">
        <v>208</v>
      </c>
      <c r="W430" s="9" t="s">
        <v>128</v>
      </c>
      <c r="X430" s="9" t="s">
        <v>129</v>
      </c>
      <c r="AC430">
        <v>6</v>
      </c>
      <c r="AD430" t="s">
        <v>47</v>
      </c>
      <c r="AE430">
        <v>5420</v>
      </c>
      <c r="AF430">
        <v>6670</v>
      </c>
    </row>
    <row r="431" spans="1:32" ht="45">
      <c r="A431" s="9">
        <v>216</v>
      </c>
      <c r="B431">
        <v>885</v>
      </c>
      <c r="C431" s="9" t="s">
        <v>792</v>
      </c>
      <c r="D431" s="9" t="s">
        <v>776</v>
      </c>
      <c r="E431" s="9" t="s">
        <v>777</v>
      </c>
      <c r="F431" s="9">
        <v>55.933300000000003</v>
      </c>
      <c r="G431" s="9">
        <v>-3.2166999999999999</v>
      </c>
      <c r="O431" s="9" t="s">
        <v>763</v>
      </c>
      <c r="P431" t="s">
        <v>42</v>
      </c>
      <c r="R431" t="s">
        <v>41</v>
      </c>
      <c r="U431" s="9" t="s">
        <v>55</v>
      </c>
      <c r="V431" s="9" t="s">
        <v>208</v>
      </c>
      <c r="W431" s="9" t="s">
        <v>128</v>
      </c>
      <c r="X431" s="9" t="s">
        <v>129</v>
      </c>
      <c r="AC431">
        <v>6</v>
      </c>
      <c r="AD431" t="s">
        <v>47</v>
      </c>
      <c r="AE431">
        <v>4090</v>
      </c>
      <c r="AF431">
        <v>5370</v>
      </c>
    </row>
    <row r="432" spans="1:32" ht="45">
      <c r="A432">
        <v>217</v>
      </c>
      <c r="B432">
        <v>886</v>
      </c>
      <c r="C432" s="9" t="s">
        <v>793</v>
      </c>
      <c r="D432" s="9" t="s">
        <v>794</v>
      </c>
      <c r="E432" s="9" t="s">
        <v>795</v>
      </c>
      <c r="F432" s="9">
        <v>51.65</v>
      </c>
      <c r="G432" s="9">
        <v>-1.65</v>
      </c>
      <c r="M432">
        <v>5.5</v>
      </c>
      <c r="O432" s="9" t="s">
        <v>774</v>
      </c>
      <c r="P432" t="s">
        <v>41</v>
      </c>
      <c r="R432" t="s">
        <v>41</v>
      </c>
      <c r="U432" s="9" t="s">
        <v>55</v>
      </c>
      <c r="V432" s="9" t="s">
        <v>208</v>
      </c>
      <c r="W432" s="9" t="s">
        <v>128</v>
      </c>
      <c r="X432" s="9" t="s">
        <v>63</v>
      </c>
      <c r="Y432">
        <v>170</v>
      </c>
      <c r="AC432">
        <v>5</v>
      </c>
      <c r="AD432" t="s">
        <v>47</v>
      </c>
      <c r="AE432">
        <v>6130</v>
      </c>
      <c r="AF432">
        <v>5590</v>
      </c>
    </row>
    <row r="433" spans="1:32" ht="45">
      <c r="A433">
        <v>217</v>
      </c>
      <c r="B433">
        <v>887</v>
      </c>
      <c r="C433" s="9" t="s">
        <v>793</v>
      </c>
      <c r="D433" s="9" t="s">
        <v>794</v>
      </c>
      <c r="E433" s="9" t="s">
        <v>795</v>
      </c>
      <c r="F433" s="9">
        <v>51.65</v>
      </c>
      <c r="G433" s="9">
        <v>-1.65</v>
      </c>
      <c r="M433">
        <v>5.5</v>
      </c>
      <c r="O433" s="9" t="s">
        <v>774</v>
      </c>
      <c r="P433" t="s">
        <v>41</v>
      </c>
      <c r="R433" t="s">
        <v>41</v>
      </c>
      <c r="U433" s="9" t="s">
        <v>55</v>
      </c>
      <c r="V433" s="9" t="s">
        <v>208</v>
      </c>
      <c r="W433" s="9" t="s">
        <v>128</v>
      </c>
      <c r="X433" s="9" t="s">
        <v>63</v>
      </c>
      <c r="Y433">
        <v>170</v>
      </c>
      <c r="AC433">
        <v>5</v>
      </c>
      <c r="AD433" t="s">
        <v>47</v>
      </c>
      <c r="AE433">
        <v>7860</v>
      </c>
      <c r="AF433">
        <v>6960</v>
      </c>
    </row>
    <row r="434" spans="1:32" ht="45">
      <c r="A434" s="9">
        <v>218</v>
      </c>
      <c r="B434">
        <v>888</v>
      </c>
      <c r="C434" s="9" t="s">
        <v>796</v>
      </c>
      <c r="D434" s="9" t="s">
        <v>786</v>
      </c>
      <c r="E434" s="9" t="s">
        <v>787</v>
      </c>
      <c r="F434" s="9">
        <v>46.4</v>
      </c>
      <c r="G434" s="9">
        <v>6.2332999999999998</v>
      </c>
      <c r="M434">
        <v>6.4</v>
      </c>
      <c r="O434" s="9" t="s">
        <v>774</v>
      </c>
      <c r="P434" t="s">
        <v>42</v>
      </c>
      <c r="R434" t="s">
        <v>41</v>
      </c>
      <c r="U434" s="9" t="s">
        <v>55</v>
      </c>
      <c r="V434" s="9" t="s">
        <v>208</v>
      </c>
      <c r="W434" s="9" t="s">
        <v>128</v>
      </c>
      <c r="X434" s="9" t="s">
        <v>797</v>
      </c>
      <c r="Y434">
        <v>20</v>
      </c>
      <c r="AA434">
        <v>55</v>
      </c>
      <c r="AC434">
        <v>4</v>
      </c>
      <c r="AD434" t="s">
        <v>47</v>
      </c>
      <c r="AE434">
        <v>4755</v>
      </c>
      <c r="AF434">
        <v>4279</v>
      </c>
    </row>
    <row r="435" spans="1:32" ht="45">
      <c r="A435" s="9">
        <v>218</v>
      </c>
      <c r="B435">
        <v>889</v>
      </c>
      <c r="C435" s="9" t="s">
        <v>796</v>
      </c>
      <c r="D435" s="9" t="s">
        <v>786</v>
      </c>
      <c r="E435" s="9" t="s">
        <v>787</v>
      </c>
      <c r="F435" s="9">
        <v>46.4</v>
      </c>
      <c r="G435" s="9">
        <v>6.2332999999999998</v>
      </c>
      <c r="M435">
        <v>6.4</v>
      </c>
      <c r="O435" s="9" t="s">
        <v>774</v>
      </c>
      <c r="P435" t="s">
        <v>42</v>
      </c>
      <c r="R435" t="s">
        <v>41</v>
      </c>
      <c r="U435" s="9" t="s">
        <v>55</v>
      </c>
      <c r="V435" s="9" t="s">
        <v>208</v>
      </c>
      <c r="W435" s="9" t="s">
        <v>128</v>
      </c>
      <c r="X435" s="9" t="s">
        <v>797</v>
      </c>
      <c r="Y435">
        <v>20</v>
      </c>
      <c r="AA435">
        <v>55</v>
      </c>
      <c r="AC435">
        <v>4</v>
      </c>
      <c r="AD435" t="s">
        <v>47</v>
      </c>
      <c r="AE435">
        <v>5096</v>
      </c>
      <c r="AF435">
        <v>4561</v>
      </c>
    </row>
    <row r="436" spans="1:32" ht="45">
      <c r="A436" s="9">
        <v>218</v>
      </c>
      <c r="B436">
        <v>890</v>
      </c>
      <c r="C436" s="9" t="s">
        <v>796</v>
      </c>
      <c r="D436" s="9" t="s">
        <v>786</v>
      </c>
      <c r="E436" s="9" t="s">
        <v>787</v>
      </c>
      <c r="F436" s="9">
        <v>46.4</v>
      </c>
      <c r="G436" s="9">
        <v>6.2332999999999998</v>
      </c>
      <c r="M436">
        <v>6.4</v>
      </c>
      <c r="O436" s="9" t="s">
        <v>774</v>
      </c>
      <c r="P436" t="s">
        <v>42</v>
      </c>
      <c r="R436" t="s">
        <v>41</v>
      </c>
      <c r="U436" s="9" t="s">
        <v>55</v>
      </c>
      <c r="V436" s="9" t="s">
        <v>208</v>
      </c>
      <c r="W436" s="9" t="s">
        <v>128</v>
      </c>
      <c r="X436" s="9" t="s">
        <v>797</v>
      </c>
      <c r="Y436">
        <v>20</v>
      </c>
      <c r="AA436">
        <v>55</v>
      </c>
      <c r="AC436">
        <v>4</v>
      </c>
      <c r="AD436" t="s">
        <v>47</v>
      </c>
      <c r="AE436">
        <v>3981</v>
      </c>
      <c r="AF436">
        <v>4383</v>
      </c>
    </row>
    <row r="437" spans="1:32" ht="45">
      <c r="A437" s="9">
        <v>218</v>
      </c>
      <c r="B437">
        <v>891</v>
      </c>
      <c r="C437" s="9" t="s">
        <v>796</v>
      </c>
      <c r="D437" s="9" t="s">
        <v>786</v>
      </c>
      <c r="E437" s="9" t="s">
        <v>787</v>
      </c>
      <c r="F437" s="9">
        <v>46.4</v>
      </c>
      <c r="G437" s="9">
        <v>6.2332999999999998</v>
      </c>
      <c r="M437">
        <v>6.4</v>
      </c>
      <c r="O437" s="9" t="s">
        <v>774</v>
      </c>
      <c r="P437" t="s">
        <v>42</v>
      </c>
      <c r="R437" t="s">
        <v>41</v>
      </c>
      <c r="U437" s="9" t="s">
        <v>55</v>
      </c>
      <c r="V437" s="9" t="s">
        <v>208</v>
      </c>
      <c r="W437" s="9" t="s">
        <v>128</v>
      </c>
      <c r="X437" s="9" t="s">
        <v>797</v>
      </c>
      <c r="Y437">
        <v>20</v>
      </c>
      <c r="AA437">
        <v>55</v>
      </c>
      <c r="AC437">
        <v>4</v>
      </c>
      <c r="AD437" t="s">
        <v>47</v>
      </c>
      <c r="AE437">
        <v>5394</v>
      </c>
      <c r="AF437">
        <v>5230</v>
      </c>
    </row>
    <row r="438" spans="1:32" ht="45">
      <c r="A438" s="9">
        <v>218</v>
      </c>
      <c r="B438">
        <v>892</v>
      </c>
      <c r="C438" s="9" t="s">
        <v>796</v>
      </c>
      <c r="D438" s="9" t="s">
        <v>786</v>
      </c>
      <c r="E438" s="9" t="s">
        <v>787</v>
      </c>
      <c r="F438" s="9">
        <v>46.4</v>
      </c>
      <c r="G438" s="9">
        <v>6.2332999999999998</v>
      </c>
      <c r="M438">
        <v>6.4</v>
      </c>
      <c r="O438" s="9" t="s">
        <v>774</v>
      </c>
      <c r="P438" t="s">
        <v>42</v>
      </c>
      <c r="R438" t="s">
        <v>41</v>
      </c>
      <c r="U438" s="9" t="s">
        <v>55</v>
      </c>
      <c r="V438" s="9" t="s">
        <v>208</v>
      </c>
      <c r="W438" s="9" t="s">
        <v>128</v>
      </c>
      <c r="X438" s="9" t="s">
        <v>797</v>
      </c>
      <c r="Y438">
        <v>20</v>
      </c>
      <c r="AA438">
        <v>55</v>
      </c>
      <c r="AC438">
        <v>4</v>
      </c>
      <c r="AD438" t="s">
        <v>47</v>
      </c>
      <c r="AE438">
        <v>5320</v>
      </c>
      <c r="AF438">
        <v>5439</v>
      </c>
    </row>
    <row r="439" spans="1:32" ht="45">
      <c r="A439" s="9">
        <v>218</v>
      </c>
      <c r="B439">
        <v>893</v>
      </c>
      <c r="C439" s="9" t="s">
        <v>796</v>
      </c>
      <c r="D439" s="9" t="s">
        <v>786</v>
      </c>
      <c r="E439" s="9" t="s">
        <v>787</v>
      </c>
      <c r="F439" s="9">
        <v>46.4</v>
      </c>
      <c r="G439" s="9">
        <v>6.2332999999999998</v>
      </c>
      <c r="M439">
        <v>6.4</v>
      </c>
      <c r="O439" s="9" t="s">
        <v>774</v>
      </c>
      <c r="P439" t="s">
        <v>42</v>
      </c>
      <c r="R439" t="s">
        <v>41</v>
      </c>
      <c r="U439" s="9" t="s">
        <v>55</v>
      </c>
      <c r="V439" s="9" t="s">
        <v>208</v>
      </c>
      <c r="W439" s="9" t="s">
        <v>128</v>
      </c>
      <c r="X439" s="9" t="s">
        <v>797</v>
      </c>
      <c r="Y439">
        <v>20</v>
      </c>
      <c r="AA439">
        <v>55</v>
      </c>
      <c r="AC439">
        <v>4</v>
      </c>
      <c r="AD439" t="s">
        <v>47</v>
      </c>
      <c r="AE439">
        <v>5052</v>
      </c>
      <c r="AF439">
        <v>4710</v>
      </c>
    </row>
    <row r="440" spans="1:32" ht="45">
      <c r="A440" s="9">
        <v>218</v>
      </c>
      <c r="B440">
        <v>894</v>
      </c>
      <c r="C440" s="9" t="s">
        <v>796</v>
      </c>
      <c r="D440" s="9" t="s">
        <v>786</v>
      </c>
      <c r="E440" s="9" t="s">
        <v>787</v>
      </c>
      <c r="F440" s="9">
        <v>46.4</v>
      </c>
      <c r="G440" s="9">
        <v>6.2332999999999998</v>
      </c>
      <c r="M440">
        <v>6.4</v>
      </c>
      <c r="O440" s="9" t="s">
        <v>774</v>
      </c>
      <c r="P440" t="s">
        <v>42</v>
      </c>
      <c r="R440" t="s">
        <v>41</v>
      </c>
      <c r="U440" s="9" t="s">
        <v>55</v>
      </c>
      <c r="V440" s="9" t="s">
        <v>208</v>
      </c>
      <c r="W440" s="9" t="s">
        <v>128</v>
      </c>
      <c r="X440" s="9" t="s">
        <v>797</v>
      </c>
      <c r="Y440">
        <v>20</v>
      </c>
      <c r="AA440">
        <v>55</v>
      </c>
      <c r="AC440">
        <v>4</v>
      </c>
      <c r="AD440" t="s">
        <v>47</v>
      </c>
      <c r="AE440">
        <v>4710</v>
      </c>
      <c r="AF440">
        <v>4532</v>
      </c>
    </row>
    <row r="441" spans="1:32" ht="45">
      <c r="A441" s="9">
        <v>218</v>
      </c>
      <c r="B441">
        <v>895</v>
      </c>
      <c r="C441" s="9" t="s">
        <v>796</v>
      </c>
      <c r="D441" s="9" t="s">
        <v>786</v>
      </c>
      <c r="E441" s="9" t="s">
        <v>787</v>
      </c>
      <c r="F441" s="9">
        <v>46.4</v>
      </c>
      <c r="G441" s="9">
        <v>6.2332999999999998</v>
      </c>
      <c r="M441">
        <v>6.4</v>
      </c>
      <c r="O441" s="9" t="s">
        <v>774</v>
      </c>
      <c r="P441" t="s">
        <v>42</v>
      </c>
      <c r="R441" t="s">
        <v>41</v>
      </c>
      <c r="U441" s="9" t="s">
        <v>55</v>
      </c>
      <c r="V441" s="9" t="s">
        <v>208</v>
      </c>
      <c r="W441" s="9" t="s">
        <v>128</v>
      </c>
      <c r="X441" s="9" t="s">
        <v>797</v>
      </c>
      <c r="Y441">
        <v>20</v>
      </c>
      <c r="AA441">
        <v>55</v>
      </c>
      <c r="AC441">
        <v>4</v>
      </c>
      <c r="AD441" t="s">
        <v>47</v>
      </c>
      <c r="AE441">
        <v>4993</v>
      </c>
      <c r="AF441">
        <v>4799</v>
      </c>
    </row>
    <row r="442" spans="1:32" ht="45">
      <c r="A442" s="9">
        <v>218</v>
      </c>
      <c r="B442">
        <v>896</v>
      </c>
      <c r="C442" s="9" t="s">
        <v>796</v>
      </c>
      <c r="D442" s="9" t="s">
        <v>786</v>
      </c>
      <c r="E442" s="9" t="s">
        <v>787</v>
      </c>
      <c r="F442" s="9">
        <v>46.4</v>
      </c>
      <c r="G442" s="9">
        <v>6.2332999999999998</v>
      </c>
      <c r="M442">
        <v>6.4</v>
      </c>
      <c r="O442" s="9" t="s">
        <v>774</v>
      </c>
      <c r="P442" t="s">
        <v>42</v>
      </c>
      <c r="R442" t="s">
        <v>41</v>
      </c>
      <c r="U442" s="9" t="s">
        <v>55</v>
      </c>
      <c r="V442" s="9" t="s">
        <v>208</v>
      </c>
      <c r="W442" s="9" t="s">
        <v>128</v>
      </c>
      <c r="X442" s="9" t="s">
        <v>797</v>
      </c>
      <c r="Y442">
        <v>20</v>
      </c>
      <c r="AA442">
        <v>55</v>
      </c>
      <c r="AC442">
        <v>4</v>
      </c>
      <c r="AD442" t="s">
        <v>47</v>
      </c>
      <c r="AE442">
        <v>5200</v>
      </c>
      <c r="AF442">
        <v>5781</v>
      </c>
    </row>
    <row r="443" spans="1:32" ht="45">
      <c r="A443" s="9">
        <v>218</v>
      </c>
      <c r="B443">
        <v>897</v>
      </c>
      <c r="C443" s="9" t="s">
        <v>796</v>
      </c>
      <c r="D443" s="9" t="s">
        <v>786</v>
      </c>
      <c r="E443" s="9" t="s">
        <v>787</v>
      </c>
      <c r="F443" s="9">
        <v>46.4</v>
      </c>
      <c r="G443" s="9">
        <v>6.2332999999999998</v>
      </c>
      <c r="M443">
        <v>6.4</v>
      </c>
      <c r="O443" s="9" t="s">
        <v>774</v>
      </c>
      <c r="P443" t="s">
        <v>42</v>
      </c>
      <c r="R443" t="s">
        <v>41</v>
      </c>
      <c r="U443" s="9" t="s">
        <v>55</v>
      </c>
      <c r="V443" s="9" t="s">
        <v>208</v>
      </c>
      <c r="W443" s="9" t="s">
        <v>128</v>
      </c>
      <c r="X443" s="9" t="s">
        <v>797</v>
      </c>
      <c r="Y443">
        <v>20</v>
      </c>
      <c r="AA443">
        <v>55</v>
      </c>
      <c r="AC443">
        <v>4</v>
      </c>
      <c r="AD443" t="s">
        <v>47</v>
      </c>
      <c r="AE443">
        <v>5141</v>
      </c>
      <c r="AF443">
        <v>5721</v>
      </c>
    </row>
    <row r="444" spans="1:32" ht="45">
      <c r="A444" s="9">
        <v>218</v>
      </c>
      <c r="B444">
        <v>898</v>
      </c>
      <c r="C444" s="9" t="s">
        <v>796</v>
      </c>
      <c r="D444" s="9" t="s">
        <v>786</v>
      </c>
      <c r="E444" s="9" t="s">
        <v>787</v>
      </c>
      <c r="F444" s="9">
        <v>46.4</v>
      </c>
      <c r="G444" s="9">
        <v>6.2332999999999998</v>
      </c>
      <c r="M444">
        <v>6.4</v>
      </c>
      <c r="O444" s="9" t="s">
        <v>774</v>
      </c>
      <c r="P444" t="s">
        <v>42</v>
      </c>
      <c r="R444" t="s">
        <v>41</v>
      </c>
      <c r="U444" s="9" t="s">
        <v>55</v>
      </c>
      <c r="V444" s="9" t="s">
        <v>208</v>
      </c>
      <c r="W444" s="9" t="s">
        <v>128</v>
      </c>
      <c r="X444" s="9" t="s">
        <v>797</v>
      </c>
      <c r="Y444">
        <v>20</v>
      </c>
      <c r="AA444">
        <v>55</v>
      </c>
      <c r="AC444">
        <v>4</v>
      </c>
      <c r="AD444" t="s">
        <v>47</v>
      </c>
      <c r="AE444">
        <v>4487</v>
      </c>
      <c r="AF444">
        <v>4576</v>
      </c>
    </row>
    <row r="445" spans="1:32" ht="45">
      <c r="A445" s="9">
        <v>218</v>
      </c>
      <c r="B445">
        <v>899</v>
      </c>
      <c r="C445" s="9" t="s">
        <v>796</v>
      </c>
      <c r="D445" s="9" t="s">
        <v>786</v>
      </c>
      <c r="E445" s="9" t="s">
        <v>787</v>
      </c>
      <c r="F445" s="9">
        <v>46.4</v>
      </c>
      <c r="G445" s="9">
        <v>6.2332999999999998</v>
      </c>
      <c r="M445">
        <v>6.4</v>
      </c>
      <c r="O445" s="9" t="s">
        <v>774</v>
      </c>
      <c r="P445" t="s">
        <v>42</v>
      </c>
      <c r="R445" t="s">
        <v>41</v>
      </c>
      <c r="U445" s="9" t="s">
        <v>55</v>
      </c>
      <c r="V445" s="9" t="s">
        <v>208</v>
      </c>
      <c r="W445" s="9" t="s">
        <v>128</v>
      </c>
      <c r="X445" s="9" t="s">
        <v>797</v>
      </c>
      <c r="Y445">
        <v>20</v>
      </c>
      <c r="AA445">
        <v>55</v>
      </c>
      <c r="AC445">
        <v>4</v>
      </c>
      <c r="AD445" t="s">
        <v>47</v>
      </c>
      <c r="AE445">
        <v>4160</v>
      </c>
      <c r="AF445">
        <v>4814</v>
      </c>
    </row>
    <row r="446" spans="1:32" ht="45">
      <c r="A446" s="9">
        <v>218</v>
      </c>
      <c r="B446">
        <v>900</v>
      </c>
      <c r="C446" s="9" t="s">
        <v>796</v>
      </c>
      <c r="D446" s="9" t="s">
        <v>786</v>
      </c>
      <c r="E446" s="9" t="s">
        <v>787</v>
      </c>
      <c r="F446" s="9">
        <v>46.4</v>
      </c>
      <c r="G446" s="9">
        <v>6.2332999999999998</v>
      </c>
      <c r="M446">
        <v>6.4</v>
      </c>
      <c r="O446" s="9" t="s">
        <v>774</v>
      </c>
      <c r="P446" t="s">
        <v>42</v>
      </c>
      <c r="R446" t="s">
        <v>41</v>
      </c>
      <c r="U446" s="9" t="s">
        <v>55</v>
      </c>
      <c r="V446" s="9" t="s">
        <v>208</v>
      </c>
      <c r="W446" s="9" t="s">
        <v>128</v>
      </c>
      <c r="X446" s="9" t="s">
        <v>797</v>
      </c>
      <c r="Y446">
        <v>20</v>
      </c>
      <c r="AA446">
        <v>55</v>
      </c>
      <c r="AC446">
        <v>4</v>
      </c>
      <c r="AD446" t="s">
        <v>47</v>
      </c>
      <c r="AE446">
        <v>4933</v>
      </c>
      <c r="AF446">
        <v>5007</v>
      </c>
    </row>
    <row r="447" spans="1:32" ht="45">
      <c r="A447" s="9">
        <v>218</v>
      </c>
      <c r="B447">
        <v>901</v>
      </c>
      <c r="C447" s="9" t="s">
        <v>796</v>
      </c>
      <c r="D447" s="9" t="s">
        <v>786</v>
      </c>
      <c r="E447" s="9" t="s">
        <v>787</v>
      </c>
      <c r="F447" s="9">
        <v>46.4</v>
      </c>
      <c r="G447" s="9">
        <v>6.2332999999999998</v>
      </c>
      <c r="M447">
        <v>6.4</v>
      </c>
      <c r="O447" s="9" t="s">
        <v>774</v>
      </c>
      <c r="P447" t="s">
        <v>42</v>
      </c>
      <c r="R447" t="s">
        <v>41</v>
      </c>
      <c r="U447" s="9" t="s">
        <v>55</v>
      </c>
      <c r="V447" s="9" t="s">
        <v>208</v>
      </c>
      <c r="W447" s="9" t="s">
        <v>128</v>
      </c>
      <c r="X447" s="9" t="s">
        <v>797</v>
      </c>
      <c r="Y447">
        <v>20</v>
      </c>
      <c r="AA447">
        <v>55</v>
      </c>
      <c r="AC447">
        <v>4</v>
      </c>
      <c r="AD447" t="s">
        <v>47</v>
      </c>
      <c r="AE447">
        <v>3758</v>
      </c>
      <c r="AF447">
        <v>3714</v>
      </c>
    </row>
    <row r="448" spans="1:32" ht="45">
      <c r="A448" s="9">
        <v>218</v>
      </c>
      <c r="B448">
        <v>902</v>
      </c>
      <c r="C448" s="9" t="s">
        <v>796</v>
      </c>
      <c r="D448" s="9" t="s">
        <v>786</v>
      </c>
      <c r="E448" s="9" t="s">
        <v>787</v>
      </c>
      <c r="F448" s="9">
        <v>46.4</v>
      </c>
      <c r="G448" s="9">
        <v>6.2332999999999998</v>
      </c>
      <c r="M448">
        <v>6.4</v>
      </c>
      <c r="O448" s="9" t="s">
        <v>774</v>
      </c>
      <c r="P448" t="s">
        <v>42</v>
      </c>
      <c r="R448" t="s">
        <v>41</v>
      </c>
      <c r="U448" s="9" t="s">
        <v>55</v>
      </c>
      <c r="V448" s="9" t="s">
        <v>208</v>
      </c>
      <c r="W448" s="9" t="s">
        <v>128</v>
      </c>
      <c r="X448" s="9" t="s">
        <v>797</v>
      </c>
      <c r="Y448">
        <v>20</v>
      </c>
      <c r="AA448">
        <v>55</v>
      </c>
      <c r="AC448">
        <v>4</v>
      </c>
      <c r="AD448" t="s">
        <v>47</v>
      </c>
      <c r="AE448">
        <v>2926</v>
      </c>
      <c r="AF448">
        <v>3089</v>
      </c>
    </row>
    <row r="449" spans="1:32" ht="45">
      <c r="A449" s="9">
        <v>218</v>
      </c>
      <c r="B449">
        <v>903</v>
      </c>
      <c r="C449" s="9" t="s">
        <v>796</v>
      </c>
      <c r="D449" s="9" t="s">
        <v>786</v>
      </c>
      <c r="E449" s="9" t="s">
        <v>787</v>
      </c>
      <c r="F449" s="9">
        <v>46.4</v>
      </c>
      <c r="G449" s="9">
        <v>6.2332999999999998</v>
      </c>
      <c r="M449">
        <v>6.4</v>
      </c>
      <c r="O449" s="9" t="s">
        <v>774</v>
      </c>
      <c r="P449" t="s">
        <v>42</v>
      </c>
      <c r="R449" t="s">
        <v>42</v>
      </c>
      <c r="U449" s="9" t="s">
        <v>55</v>
      </c>
      <c r="V449" s="9" t="s">
        <v>208</v>
      </c>
      <c r="W449" s="9" t="s">
        <v>128</v>
      </c>
      <c r="X449" s="9" t="s">
        <v>797</v>
      </c>
      <c r="Y449">
        <v>20</v>
      </c>
      <c r="AA449">
        <v>55</v>
      </c>
      <c r="AC449">
        <v>4</v>
      </c>
      <c r="AD449" t="s">
        <v>47</v>
      </c>
      <c r="AE449">
        <v>6465</v>
      </c>
      <c r="AF449">
        <v>4755</v>
      </c>
    </row>
    <row r="450" spans="1:32" ht="45">
      <c r="A450" s="9">
        <v>218</v>
      </c>
      <c r="B450">
        <v>904</v>
      </c>
      <c r="C450" s="9" t="s">
        <v>796</v>
      </c>
      <c r="D450" s="9" t="s">
        <v>786</v>
      </c>
      <c r="E450" s="9" t="s">
        <v>787</v>
      </c>
      <c r="F450" s="9">
        <v>46.4</v>
      </c>
      <c r="G450" s="9">
        <v>6.2332999999999998</v>
      </c>
      <c r="M450">
        <v>6.4</v>
      </c>
      <c r="O450" s="9" t="s">
        <v>774</v>
      </c>
      <c r="P450" t="s">
        <v>42</v>
      </c>
      <c r="R450" t="s">
        <v>42</v>
      </c>
      <c r="U450" s="9" t="s">
        <v>55</v>
      </c>
      <c r="V450" s="9" t="s">
        <v>208</v>
      </c>
      <c r="W450" s="9" t="s">
        <v>128</v>
      </c>
      <c r="X450" s="9" t="s">
        <v>797</v>
      </c>
      <c r="Y450">
        <v>20</v>
      </c>
      <c r="AA450">
        <v>55</v>
      </c>
      <c r="AC450">
        <v>4</v>
      </c>
      <c r="AD450" t="s">
        <v>47</v>
      </c>
      <c r="AE450">
        <v>6657</v>
      </c>
      <c r="AF450">
        <v>6509</v>
      </c>
    </row>
    <row r="451" spans="1:32" ht="45">
      <c r="A451" s="9">
        <v>218</v>
      </c>
      <c r="B451">
        <v>905</v>
      </c>
      <c r="C451" s="9" t="s">
        <v>796</v>
      </c>
      <c r="D451" s="9" t="s">
        <v>786</v>
      </c>
      <c r="E451" s="9" t="s">
        <v>787</v>
      </c>
      <c r="F451" s="9">
        <v>46.4</v>
      </c>
      <c r="G451" s="9">
        <v>6.2332999999999998</v>
      </c>
      <c r="M451">
        <v>6.4</v>
      </c>
      <c r="O451" s="9" t="s">
        <v>774</v>
      </c>
      <c r="P451" t="s">
        <v>42</v>
      </c>
      <c r="R451" t="s">
        <v>42</v>
      </c>
      <c r="U451" s="9" t="s">
        <v>55</v>
      </c>
      <c r="V451" s="9" t="s">
        <v>208</v>
      </c>
      <c r="W451" s="9" t="s">
        <v>128</v>
      </c>
      <c r="X451" s="9" t="s">
        <v>797</v>
      </c>
      <c r="Y451">
        <v>20</v>
      </c>
      <c r="AA451">
        <v>55</v>
      </c>
      <c r="AC451">
        <v>4</v>
      </c>
      <c r="AD451" t="s">
        <v>47</v>
      </c>
      <c r="AE451">
        <v>4695</v>
      </c>
      <c r="AF451">
        <v>5245</v>
      </c>
    </row>
    <row r="452" spans="1:32" ht="45">
      <c r="A452" s="9">
        <v>218</v>
      </c>
      <c r="B452">
        <v>906</v>
      </c>
      <c r="C452" s="9" t="s">
        <v>796</v>
      </c>
      <c r="D452" s="9" t="s">
        <v>786</v>
      </c>
      <c r="E452" s="9" t="s">
        <v>787</v>
      </c>
      <c r="F452" s="9">
        <v>46.4</v>
      </c>
      <c r="G452" s="9">
        <v>6.2332999999999998</v>
      </c>
      <c r="M452">
        <v>6.4</v>
      </c>
      <c r="O452" s="9" t="s">
        <v>774</v>
      </c>
      <c r="P452" t="s">
        <v>42</v>
      </c>
      <c r="R452" t="s">
        <v>42</v>
      </c>
      <c r="U452" s="9" t="s">
        <v>55</v>
      </c>
      <c r="V452" s="9" t="s">
        <v>208</v>
      </c>
      <c r="W452" s="9" t="s">
        <v>128</v>
      </c>
      <c r="X452" s="9" t="s">
        <v>797</v>
      </c>
      <c r="Y452">
        <v>20</v>
      </c>
      <c r="AA452">
        <v>55</v>
      </c>
      <c r="AC452">
        <v>4</v>
      </c>
      <c r="AD452" t="s">
        <v>47</v>
      </c>
      <c r="AE452">
        <v>6063</v>
      </c>
      <c r="AF452">
        <v>6063</v>
      </c>
    </row>
    <row r="453" spans="1:32" ht="45">
      <c r="A453" s="9">
        <v>218</v>
      </c>
      <c r="B453">
        <v>907</v>
      </c>
      <c r="C453" s="9" t="s">
        <v>796</v>
      </c>
      <c r="D453" s="9" t="s">
        <v>786</v>
      </c>
      <c r="E453" s="9" t="s">
        <v>787</v>
      </c>
      <c r="F453" s="9">
        <v>46.4</v>
      </c>
      <c r="G453" s="9">
        <v>6.2332999999999998</v>
      </c>
      <c r="M453">
        <v>6.4</v>
      </c>
      <c r="O453" s="9" t="s">
        <v>774</v>
      </c>
      <c r="P453" t="s">
        <v>42</v>
      </c>
      <c r="R453" t="s">
        <v>42</v>
      </c>
      <c r="U453" s="9" t="s">
        <v>55</v>
      </c>
      <c r="V453" s="9" t="s">
        <v>208</v>
      </c>
      <c r="W453" s="9" t="s">
        <v>128</v>
      </c>
      <c r="X453" s="9" t="s">
        <v>797</v>
      </c>
      <c r="Y453">
        <v>20</v>
      </c>
      <c r="AA453">
        <v>55</v>
      </c>
      <c r="AC453">
        <v>4</v>
      </c>
      <c r="AD453" t="s">
        <v>47</v>
      </c>
      <c r="AE453">
        <v>6063</v>
      </c>
      <c r="AF453">
        <v>6509</v>
      </c>
    </row>
    <row r="454" spans="1:32" ht="45">
      <c r="A454" s="9">
        <v>218</v>
      </c>
      <c r="B454">
        <v>908</v>
      </c>
      <c r="C454" s="9" t="s">
        <v>796</v>
      </c>
      <c r="D454" s="9" t="s">
        <v>786</v>
      </c>
      <c r="E454" s="9" t="s">
        <v>787</v>
      </c>
      <c r="F454" s="9">
        <v>46.4</v>
      </c>
      <c r="G454" s="9">
        <v>6.2332999999999998</v>
      </c>
      <c r="M454">
        <v>6.4</v>
      </c>
      <c r="O454" s="9" t="s">
        <v>774</v>
      </c>
      <c r="P454" t="s">
        <v>42</v>
      </c>
      <c r="R454" t="s">
        <v>42</v>
      </c>
      <c r="U454" s="9" t="s">
        <v>55</v>
      </c>
      <c r="V454" s="9" t="s">
        <v>208</v>
      </c>
      <c r="W454" s="9" t="s">
        <v>128</v>
      </c>
      <c r="X454" s="9" t="s">
        <v>797</v>
      </c>
      <c r="Y454">
        <v>20</v>
      </c>
      <c r="AA454">
        <v>55</v>
      </c>
      <c r="AC454">
        <v>4</v>
      </c>
      <c r="AD454" t="s">
        <v>47</v>
      </c>
      <c r="AE454">
        <v>4755</v>
      </c>
      <c r="AF454">
        <v>4963</v>
      </c>
    </row>
    <row r="455" spans="1:32" ht="45">
      <c r="A455" s="9">
        <v>218</v>
      </c>
      <c r="B455">
        <v>909</v>
      </c>
      <c r="C455" s="9" t="s">
        <v>796</v>
      </c>
      <c r="D455" s="9" t="s">
        <v>786</v>
      </c>
      <c r="E455" s="9" t="s">
        <v>787</v>
      </c>
      <c r="F455" s="9">
        <v>46.4</v>
      </c>
      <c r="G455" s="9">
        <v>6.2332999999999998</v>
      </c>
      <c r="M455">
        <v>6.4</v>
      </c>
      <c r="O455" s="9" t="s">
        <v>774</v>
      </c>
      <c r="P455" t="s">
        <v>42</v>
      </c>
      <c r="R455" t="s">
        <v>42</v>
      </c>
      <c r="U455" s="9" t="s">
        <v>55</v>
      </c>
      <c r="V455" s="9" t="s">
        <v>208</v>
      </c>
      <c r="W455" s="9" t="s">
        <v>128</v>
      </c>
      <c r="X455" s="9" t="s">
        <v>797</v>
      </c>
      <c r="Y455">
        <v>20</v>
      </c>
      <c r="AA455">
        <v>55</v>
      </c>
      <c r="AC455">
        <v>4</v>
      </c>
      <c r="AD455" t="s">
        <v>47</v>
      </c>
      <c r="AE455">
        <v>4561</v>
      </c>
      <c r="AF455">
        <v>4859</v>
      </c>
    </row>
    <row r="456" spans="1:32" ht="45">
      <c r="A456" s="9">
        <v>218</v>
      </c>
      <c r="B456">
        <v>910</v>
      </c>
      <c r="C456" s="9" t="s">
        <v>796</v>
      </c>
      <c r="D456" s="9" t="s">
        <v>786</v>
      </c>
      <c r="E456" s="9" t="s">
        <v>787</v>
      </c>
      <c r="F456" s="9">
        <v>46.4</v>
      </c>
      <c r="G456" s="9">
        <v>6.2332999999999998</v>
      </c>
      <c r="M456">
        <v>6.4</v>
      </c>
      <c r="O456" s="9" t="s">
        <v>774</v>
      </c>
      <c r="P456" t="s">
        <v>42</v>
      </c>
      <c r="R456" t="s">
        <v>42</v>
      </c>
      <c r="U456" s="9" t="s">
        <v>55</v>
      </c>
      <c r="V456" s="9" t="s">
        <v>208</v>
      </c>
      <c r="W456" s="9" t="s">
        <v>128</v>
      </c>
      <c r="X456" s="9" t="s">
        <v>797</v>
      </c>
      <c r="Y456">
        <v>20</v>
      </c>
      <c r="AA456">
        <v>55</v>
      </c>
      <c r="AC456">
        <v>4</v>
      </c>
      <c r="AD456" t="s">
        <v>47</v>
      </c>
      <c r="AE456">
        <v>4933</v>
      </c>
      <c r="AF456">
        <v>4561</v>
      </c>
    </row>
    <row r="457" spans="1:32" ht="45">
      <c r="A457" s="9">
        <v>218</v>
      </c>
      <c r="B457">
        <v>911</v>
      </c>
      <c r="C457" s="9" t="s">
        <v>796</v>
      </c>
      <c r="D457" s="9" t="s">
        <v>786</v>
      </c>
      <c r="E457" s="9" t="s">
        <v>787</v>
      </c>
      <c r="F457" s="9">
        <v>46.4</v>
      </c>
      <c r="G457" s="9">
        <v>6.2332999999999998</v>
      </c>
      <c r="M457">
        <v>6.4</v>
      </c>
      <c r="O457" s="9" t="s">
        <v>774</v>
      </c>
      <c r="P457" t="s">
        <v>42</v>
      </c>
      <c r="R457" t="s">
        <v>42</v>
      </c>
      <c r="U457" s="9" t="s">
        <v>55</v>
      </c>
      <c r="V457" s="9" t="s">
        <v>208</v>
      </c>
      <c r="W457" s="9" t="s">
        <v>128</v>
      </c>
      <c r="X457" s="9" t="s">
        <v>797</v>
      </c>
      <c r="Y457">
        <v>20</v>
      </c>
      <c r="AA457">
        <v>55</v>
      </c>
      <c r="AC457">
        <v>4</v>
      </c>
      <c r="AD457" t="s">
        <v>47</v>
      </c>
      <c r="AE457">
        <v>6687</v>
      </c>
      <c r="AF457">
        <v>6881</v>
      </c>
    </row>
    <row r="458" spans="1:32" ht="45">
      <c r="A458" s="9">
        <v>218</v>
      </c>
      <c r="B458">
        <v>912</v>
      </c>
      <c r="C458" s="9" t="s">
        <v>796</v>
      </c>
      <c r="D458" s="9" t="s">
        <v>786</v>
      </c>
      <c r="E458" s="9" t="s">
        <v>787</v>
      </c>
      <c r="F458" s="9">
        <v>46.4</v>
      </c>
      <c r="G458" s="9">
        <v>6.2332999999999998</v>
      </c>
      <c r="M458">
        <v>6.4</v>
      </c>
      <c r="O458" s="9" t="s">
        <v>774</v>
      </c>
      <c r="P458" t="s">
        <v>42</v>
      </c>
      <c r="R458" t="s">
        <v>42</v>
      </c>
      <c r="U458" s="9" t="s">
        <v>55</v>
      </c>
      <c r="V458" s="9" t="s">
        <v>208</v>
      </c>
      <c r="W458" s="9" t="s">
        <v>128</v>
      </c>
      <c r="X458" s="9" t="s">
        <v>797</v>
      </c>
      <c r="Y458">
        <v>20</v>
      </c>
      <c r="AA458">
        <v>55</v>
      </c>
      <c r="AC458">
        <v>4</v>
      </c>
      <c r="AD458" t="s">
        <v>47</v>
      </c>
      <c r="AE458">
        <v>6004</v>
      </c>
      <c r="AF458">
        <v>6569</v>
      </c>
    </row>
    <row r="459" spans="1:32" ht="45">
      <c r="A459" s="9">
        <v>218</v>
      </c>
      <c r="B459">
        <v>913</v>
      </c>
      <c r="C459" s="9" t="s">
        <v>796</v>
      </c>
      <c r="D459" s="9" t="s">
        <v>786</v>
      </c>
      <c r="E459" s="9" t="s">
        <v>787</v>
      </c>
      <c r="F459" s="9">
        <v>46.4</v>
      </c>
      <c r="G459" s="9">
        <v>6.2332999999999998</v>
      </c>
      <c r="M459">
        <v>6.4</v>
      </c>
      <c r="O459" s="9" t="s">
        <v>774</v>
      </c>
      <c r="P459" t="s">
        <v>42</v>
      </c>
      <c r="R459" t="s">
        <v>42</v>
      </c>
      <c r="U459" s="9" t="s">
        <v>55</v>
      </c>
      <c r="V459" s="9" t="s">
        <v>208</v>
      </c>
      <c r="W459" s="9" t="s">
        <v>128</v>
      </c>
      <c r="X459" s="9" t="s">
        <v>797</v>
      </c>
      <c r="Y459">
        <v>20</v>
      </c>
      <c r="AA459">
        <v>55</v>
      </c>
      <c r="AC459">
        <v>4</v>
      </c>
      <c r="AD459" t="s">
        <v>47</v>
      </c>
      <c r="AE459">
        <v>5216</v>
      </c>
      <c r="AF459">
        <v>5409</v>
      </c>
    </row>
    <row r="460" spans="1:32" ht="45">
      <c r="A460" s="9">
        <v>218</v>
      </c>
      <c r="B460">
        <v>914</v>
      </c>
      <c r="C460" s="9" t="s">
        <v>796</v>
      </c>
      <c r="D460" s="9" t="s">
        <v>786</v>
      </c>
      <c r="E460" s="9" t="s">
        <v>787</v>
      </c>
      <c r="F460" s="9">
        <v>46.4</v>
      </c>
      <c r="G460" s="9">
        <v>6.2332999999999998</v>
      </c>
      <c r="M460">
        <v>6.4</v>
      </c>
      <c r="O460" s="9" t="s">
        <v>774</v>
      </c>
      <c r="P460" t="s">
        <v>42</v>
      </c>
      <c r="R460" t="s">
        <v>42</v>
      </c>
      <c r="U460" s="9" t="s">
        <v>55</v>
      </c>
      <c r="V460" s="9" t="s">
        <v>208</v>
      </c>
      <c r="W460" s="9" t="s">
        <v>128</v>
      </c>
      <c r="X460" s="9" t="s">
        <v>797</v>
      </c>
      <c r="Y460">
        <v>20</v>
      </c>
      <c r="AA460">
        <v>55</v>
      </c>
      <c r="AC460">
        <v>4</v>
      </c>
      <c r="AD460" t="s">
        <v>47</v>
      </c>
      <c r="AE460">
        <v>5810</v>
      </c>
      <c r="AF460">
        <v>6197</v>
      </c>
    </row>
    <row r="461" spans="1:32" ht="45">
      <c r="A461" s="9">
        <v>218</v>
      </c>
      <c r="B461">
        <v>915</v>
      </c>
      <c r="C461" s="9" t="s">
        <v>796</v>
      </c>
      <c r="D461" s="9" t="s">
        <v>786</v>
      </c>
      <c r="E461" s="9" t="s">
        <v>787</v>
      </c>
      <c r="F461" s="9">
        <v>46.4</v>
      </c>
      <c r="G461" s="9">
        <v>6.2332999999999998</v>
      </c>
      <c r="M461">
        <v>6.4</v>
      </c>
      <c r="O461" s="9" t="s">
        <v>774</v>
      </c>
      <c r="P461" t="s">
        <v>42</v>
      </c>
      <c r="R461" t="s">
        <v>42</v>
      </c>
      <c r="U461" s="9" t="s">
        <v>55</v>
      </c>
      <c r="V461" s="9" t="s">
        <v>208</v>
      </c>
      <c r="W461" s="9" t="s">
        <v>128</v>
      </c>
      <c r="X461" s="9" t="s">
        <v>797</v>
      </c>
      <c r="Y461">
        <v>20</v>
      </c>
      <c r="AA461">
        <v>55</v>
      </c>
      <c r="AC461">
        <v>4</v>
      </c>
      <c r="AD461" t="s">
        <v>47</v>
      </c>
      <c r="AE461">
        <v>6063</v>
      </c>
      <c r="AF461">
        <v>6242</v>
      </c>
    </row>
    <row r="462" spans="1:32" ht="45">
      <c r="A462" s="9">
        <v>218</v>
      </c>
      <c r="B462">
        <v>916</v>
      </c>
      <c r="C462" s="9" t="s">
        <v>796</v>
      </c>
      <c r="D462" s="9" t="s">
        <v>786</v>
      </c>
      <c r="E462" s="9" t="s">
        <v>787</v>
      </c>
      <c r="F462" s="9">
        <v>46.4</v>
      </c>
      <c r="G462" s="9">
        <v>6.2332999999999998</v>
      </c>
      <c r="M462">
        <v>6.4</v>
      </c>
      <c r="O462" s="9" t="s">
        <v>774</v>
      </c>
      <c r="P462" t="s">
        <v>42</v>
      </c>
      <c r="R462" t="s">
        <v>42</v>
      </c>
      <c r="U462" s="9" t="s">
        <v>55</v>
      </c>
      <c r="V462" s="9" t="s">
        <v>208</v>
      </c>
      <c r="W462" s="9" t="s">
        <v>128</v>
      </c>
      <c r="X462" s="9" t="s">
        <v>797</v>
      </c>
      <c r="Y462">
        <v>20</v>
      </c>
      <c r="AA462">
        <v>55</v>
      </c>
      <c r="AC462">
        <v>4</v>
      </c>
      <c r="AD462" t="s">
        <v>47</v>
      </c>
      <c r="AE462">
        <v>4115</v>
      </c>
      <c r="AF462">
        <v>4606</v>
      </c>
    </row>
    <row r="463" spans="1:32" ht="45">
      <c r="A463" s="9">
        <v>218</v>
      </c>
      <c r="B463">
        <v>917</v>
      </c>
      <c r="C463" s="9" t="s">
        <v>796</v>
      </c>
      <c r="D463" s="9" t="s">
        <v>786</v>
      </c>
      <c r="E463" s="9" t="s">
        <v>787</v>
      </c>
      <c r="F463" s="9">
        <v>46.4</v>
      </c>
      <c r="G463" s="9">
        <v>6.2332999999999998</v>
      </c>
      <c r="M463">
        <v>6.4</v>
      </c>
      <c r="O463" s="9" t="s">
        <v>774</v>
      </c>
      <c r="P463" t="s">
        <v>42</v>
      </c>
      <c r="R463" t="s">
        <v>42</v>
      </c>
      <c r="U463" s="9" t="s">
        <v>55</v>
      </c>
      <c r="V463" s="9" t="s">
        <v>208</v>
      </c>
      <c r="W463" s="9" t="s">
        <v>128</v>
      </c>
      <c r="X463" s="9" t="s">
        <v>797</v>
      </c>
      <c r="Y463">
        <v>20</v>
      </c>
      <c r="AA463">
        <v>55</v>
      </c>
      <c r="AC463">
        <v>4</v>
      </c>
      <c r="AD463" t="s">
        <v>47</v>
      </c>
      <c r="AE463">
        <v>3283</v>
      </c>
      <c r="AF463">
        <v>3089</v>
      </c>
    </row>
    <row r="464" spans="1:32" ht="45">
      <c r="A464">
        <v>219</v>
      </c>
      <c r="B464">
        <v>918</v>
      </c>
      <c r="C464" s="9" t="s">
        <v>798</v>
      </c>
      <c r="D464" s="9" t="s">
        <v>799</v>
      </c>
      <c r="E464" s="9" t="s">
        <v>800</v>
      </c>
      <c r="F464" s="9">
        <v>56.4833</v>
      </c>
      <c r="G464" s="9">
        <v>9.5832999999999995</v>
      </c>
      <c r="M464">
        <v>6.1</v>
      </c>
      <c r="O464" s="9" t="s">
        <v>771</v>
      </c>
      <c r="P464" t="s">
        <v>42</v>
      </c>
      <c r="R464" t="s">
        <v>42</v>
      </c>
      <c r="U464" s="9" t="s">
        <v>55</v>
      </c>
      <c r="V464" s="9" t="s">
        <v>208</v>
      </c>
      <c r="W464" s="9" t="s">
        <v>128</v>
      </c>
      <c r="X464" s="9" t="s">
        <v>797</v>
      </c>
      <c r="Y464">
        <v>117</v>
      </c>
      <c r="AA464">
        <v>60</v>
      </c>
      <c r="AC464">
        <v>4</v>
      </c>
      <c r="AD464" t="s">
        <v>47</v>
      </c>
      <c r="AE464">
        <v>4100</v>
      </c>
      <c r="AF464">
        <v>5600</v>
      </c>
    </row>
    <row r="465" spans="1:32" ht="45">
      <c r="A465" s="9">
        <v>220</v>
      </c>
      <c r="B465">
        <v>919</v>
      </c>
      <c r="C465" s="9" t="s">
        <v>801</v>
      </c>
      <c r="D465" s="9" t="s">
        <v>802</v>
      </c>
      <c r="E465" s="9" t="s">
        <v>803</v>
      </c>
      <c r="F465" s="9">
        <v>44.45</v>
      </c>
      <c r="G465" s="9">
        <v>26.5167</v>
      </c>
      <c r="M465">
        <v>6.7</v>
      </c>
      <c r="O465" s="9" t="s">
        <v>54</v>
      </c>
      <c r="P465" t="s">
        <v>42</v>
      </c>
      <c r="R465" t="s">
        <v>42</v>
      </c>
      <c r="U465" s="9" t="s">
        <v>55</v>
      </c>
      <c r="V465" s="9" t="s">
        <v>208</v>
      </c>
      <c r="W465" s="9" t="s">
        <v>128</v>
      </c>
      <c r="X465" s="9" t="s">
        <v>63</v>
      </c>
      <c r="Y465">
        <v>120</v>
      </c>
      <c r="AC465">
        <v>3</v>
      </c>
      <c r="AD465" t="s">
        <v>47</v>
      </c>
      <c r="AE465">
        <v>4648</v>
      </c>
      <c r="AF465">
        <v>4648</v>
      </c>
    </row>
    <row r="466" spans="1:32" ht="45">
      <c r="A466" s="9">
        <v>220</v>
      </c>
      <c r="B466">
        <v>920</v>
      </c>
      <c r="C466" s="9" t="s">
        <v>801</v>
      </c>
      <c r="D466" s="9" t="s">
        <v>802</v>
      </c>
      <c r="E466" s="9" t="s">
        <v>803</v>
      </c>
      <c r="F466" s="9">
        <v>44.45</v>
      </c>
      <c r="G466" s="9">
        <v>26.5167</v>
      </c>
      <c r="M466">
        <v>6.7</v>
      </c>
      <c r="O466" s="9" t="s">
        <v>54</v>
      </c>
      <c r="P466" t="s">
        <v>42</v>
      </c>
      <c r="R466" t="s">
        <v>42</v>
      </c>
      <c r="U466" s="9" t="s">
        <v>55</v>
      </c>
      <c r="V466" s="9" t="s">
        <v>208</v>
      </c>
      <c r="W466" s="9" t="s">
        <v>128</v>
      </c>
      <c r="X466" s="9" t="s">
        <v>63</v>
      </c>
      <c r="Y466">
        <v>120</v>
      </c>
      <c r="AC466">
        <v>3</v>
      </c>
      <c r="AD466" t="s">
        <v>47</v>
      </c>
      <c r="AE466">
        <v>13714</v>
      </c>
      <c r="AF466">
        <v>12952</v>
      </c>
    </row>
    <row r="467" spans="1:32" ht="45">
      <c r="A467" s="9">
        <v>220</v>
      </c>
      <c r="B467">
        <v>921</v>
      </c>
      <c r="C467" s="9" t="s">
        <v>801</v>
      </c>
      <c r="D467" s="9" t="s">
        <v>802</v>
      </c>
      <c r="E467" s="9" t="s">
        <v>803</v>
      </c>
      <c r="F467" s="9">
        <v>44.45</v>
      </c>
      <c r="G467" s="9">
        <v>26.5167</v>
      </c>
      <c r="M467">
        <v>6.7</v>
      </c>
      <c r="O467" s="9" t="s">
        <v>54</v>
      </c>
      <c r="P467" t="s">
        <v>42</v>
      </c>
      <c r="R467" t="s">
        <v>42</v>
      </c>
      <c r="U467" s="9" t="s">
        <v>55</v>
      </c>
      <c r="V467" s="9" t="s">
        <v>208</v>
      </c>
      <c r="W467" s="9" t="s">
        <v>128</v>
      </c>
      <c r="X467" s="9" t="s">
        <v>63</v>
      </c>
      <c r="Y467">
        <v>120</v>
      </c>
      <c r="AC467">
        <v>3</v>
      </c>
      <c r="AD467" t="s">
        <v>47</v>
      </c>
      <c r="AE467">
        <v>9371</v>
      </c>
      <c r="AF467">
        <v>9905</v>
      </c>
    </row>
    <row r="468" spans="1:32" ht="45">
      <c r="A468" s="9">
        <v>220</v>
      </c>
      <c r="B468">
        <v>922</v>
      </c>
      <c r="C468" s="9" t="s">
        <v>801</v>
      </c>
      <c r="D468" s="9" t="s">
        <v>802</v>
      </c>
      <c r="E468" s="9" t="s">
        <v>803</v>
      </c>
      <c r="F468" s="9">
        <v>44.45</v>
      </c>
      <c r="G468" s="9">
        <v>26.5167</v>
      </c>
      <c r="M468">
        <v>6.7</v>
      </c>
      <c r="O468" s="9" t="s">
        <v>54</v>
      </c>
      <c r="P468" t="s">
        <v>42</v>
      </c>
      <c r="R468" t="s">
        <v>42</v>
      </c>
      <c r="U468" s="9" t="s">
        <v>55</v>
      </c>
      <c r="V468" s="9" t="s">
        <v>208</v>
      </c>
      <c r="W468" s="9" t="s">
        <v>128</v>
      </c>
      <c r="X468" s="9" t="s">
        <v>63</v>
      </c>
      <c r="Y468">
        <v>120</v>
      </c>
      <c r="AC468">
        <v>3</v>
      </c>
      <c r="AD468" t="s">
        <v>47</v>
      </c>
      <c r="AE468">
        <v>7467</v>
      </c>
      <c r="AF468">
        <v>8000</v>
      </c>
    </row>
    <row r="469" spans="1:32" ht="45">
      <c r="A469" s="9">
        <v>220</v>
      </c>
      <c r="B469">
        <v>923</v>
      </c>
      <c r="C469" s="9" t="s">
        <v>801</v>
      </c>
      <c r="D469" s="9" t="s">
        <v>802</v>
      </c>
      <c r="E469" s="9" t="s">
        <v>803</v>
      </c>
      <c r="F469" s="9">
        <v>44.45</v>
      </c>
      <c r="G469" s="9">
        <v>26.5167</v>
      </c>
      <c r="M469">
        <v>6.7</v>
      </c>
      <c r="O469" s="9" t="s">
        <v>54</v>
      </c>
      <c r="P469" t="s">
        <v>42</v>
      </c>
      <c r="R469" t="s">
        <v>42</v>
      </c>
      <c r="U469" s="9" t="s">
        <v>55</v>
      </c>
      <c r="V469" s="9" t="s">
        <v>208</v>
      </c>
      <c r="W469" s="9" t="s">
        <v>128</v>
      </c>
      <c r="X469" s="9" t="s">
        <v>63</v>
      </c>
      <c r="Y469">
        <v>120</v>
      </c>
      <c r="AC469">
        <v>3</v>
      </c>
      <c r="AD469" t="s">
        <v>47</v>
      </c>
      <c r="AE469">
        <v>6171</v>
      </c>
      <c r="AF469">
        <v>6324</v>
      </c>
    </row>
    <row r="470" spans="1:32" ht="45">
      <c r="A470" s="9">
        <v>220</v>
      </c>
      <c r="B470">
        <v>924</v>
      </c>
      <c r="C470" s="9" t="s">
        <v>801</v>
      </c>
      <c r="D470" s="9" t="s">
        <v>802</v>
      </c>
      <c r="E470" s="9" t="s">
        <v>803</v>
      </c>
      <c r="F470" s="9">
        <v>44.45</v>
      </c>
      <c r="G470" s="9">
        <v>26.5167</v>
      </c>
      <c r="M470">
        <v>6.7</v>
      </c>
      <c r="O470" s="9" t="s">
        <v>54</v>
      </c>
      <c r="P470" t="s">
        <v>42</v>
      </c>
      <c r="R470" t="s">
        <v>42</v>
      </c>
      <c r="U470" s="9" t="s">
        <v>55</v>
      </c>
      <c r="V470" s="9" t="s">
        <v>208</v>
      </c>
      <c r="W470" s="9" t="s">
        <v>128</v>
      </c>
      <c r="X470" s="9" t="s">
        <v>63</v>
      </c>
      <c r="Y470">
        <v>120</v>
      </c>
      <c r="AC470">
        <v>3</v>
      </c>
      <c r="AD470" t="s">
        <v>47</v>
      </c>
      <c r="AE470">
        <v>10895</v>
      </c>
      <c r="AF470">
        <v>11276</v>
      </c>
    </row>
    <row r="471" spans="1:32" ht="45">
      <c r="A471" s="9">
        <v>220</v>
      </c>
      <c r="B471">
        <v>925</v>
      </c>
      <c r="C471" s="9" t="s">
        <v>801</v>
      </c>
      <c r="D471" s="9" t="s">
        <v>802</v>
      </c>
      <c r="E471" s="9" t="s">
        <v>803</v>
      </c>
      <c r="F471" s="9">
        <v>44.45</v>
      </c>
      <c r="G471" s="9">
        <v>26.5167</v>
      </c>
      <c r="M471">
        <v>6.7</v>
      </c>
      <c r="O471" s="9" t="s">
        <v>54</v>
      </c>
      <c r="P471" t="s">
        <v>42</v>
      </c>
      <c r="R471" t="s">
        <v>42</v>
      </c>
      <c r="U471" s="9" t="s">
        <v>55</v>
      </c>
      <c r="V471" s="9" t="s">
        <v>208</v>
      </c>
      <c r="W471" s="9" t="s">
        <v>128</v>
      </c>
      <c r="X471" s="9" t="s">
        <v>63</v>
      </c>
      <c r="Y471">
        <v>120</v>
      </c>
      <c r="AC471">
        <v>3</v>
      </c>
      <c r="AD471" t="s">
        <v>47</v>
      </c>
      <c r="AE471">
        <v>5029</v>
      </c>
      <c r="AF471">
        <v>5181</v>
      </c>
    </row>
    <row r="472" spans="1:32" ht="45">
      <c r="A472" s="9">
        <v>220</v>
      </c>
      <c r="B472">
        <v>926</v>
      </c>
      <c r="C472" s="9" t="s">
        <v>801</v>
      </c>
      <c r="D472" s="9" t="s">
        <v>802</v>
      </c>
      <c r="E472" s="9" t="s">
        <v>803</v>
      </c>
      <c r="F472" s="9">
        <v>44.45</v>
      </c>
      <c r="G472" s="9">
        <v>26.5167</v>
      </c>
      <c r="M472">
        <v>6.7</v>
      </c>
      <c r="O472" s="9" t="s">
        <v>54</v>
      </c>
      <c r="P472" t="s">
        <v>42</v>
      </c>
      <c r="R472" t="s">
        <v>42</v>
      </c>
      <c r="U472" s="9" t="s">
        <v>55</v>
      </c>
      <c r="V472" s="9" t="s">
        <v>208</v>
      </c>
      <c r="W472" s="9" t="s">
        <v>128</v>
      </c>
      <c r="X472" s="9" t="s">
        <v>63</v>
      </c>
      <c r="Y472">
        <v>120</v>
      </c>
      <c r="AC472">
        <v>3</v>
      </c>
      <c r="AD472" t="s">
        <v>47</v>
      </c>
      <c r="AE472">
        <v>14248</v>
      </c>
      <c r="AF472">
        <v>14705</v>
      </c>
    </row>
    <row r="473" spans="1:32" ht="45">
      <c r="A473" s="9">
        <v>220</v>
      </c>
      <c r="B473">
        <v>927</v>
      </c>
      <c r="C473" s="9" t="s">
        <v>801</v>
      </c>
      <c r="D473" s="9" t="s">
        <v>802</v>
      </c>
      <c r="E473" s="9" t="s">
        <v>803</v>
      </c>
      <c r="F473" s="9">
        <v>44.45</v>
      </c>
      <c r="G473" s="9">
        <v>26.5167</v>
      </c>
      <c r="M473">
        <v>6.7</v>
      </c>
      <c r="O473" s="9" t="s">
        <v>54</v>
      </c>
      <c r="P473" t="s">
        <v>42</v>
      </c>
      <c r="R473" t="s">
        <v>42</v>
      </c>
      <c r="U473" s="9" t="s">
        <v>55</v>
      </c>
      <c r="V473" s="9" t="s">
        <v>208</v>
      </c>
      <c r="W473" s="9" t="s">
        <v>128</v>
      </c>
      <c r="X473" s="9" t="s">
        <v>63</v>
      </c>
      <c r="Y473">
        <v>120</v>
      </c>
      <c r="AC473">
        <v>3</v>
      </c>
      <c r="AD473" t="s">
        <v>47</v>
      </c>
      <c r="AE473">
        <v>11352</v>
      </c>
      <c r="AF473">
        <v>11200</v>
      </c>
    </row>
    <row r="474" spans="1:32" ht="45">
      <c r="A474" s="9">
        <v>220</v>
      </c>
      <c r="B474">
        <v>928</v>
      </c>
      <c r="C474" s="9" t="s">
        <v>801</v>
      </c>
      <c r="D474" s="9" t="s">
        <v>802</v>
      </c>
      <c r="E474" s="9" t="s">
        <v>803</v>
      </c>
      <c r="F474" s="9">
        <v>44.45</v>
      </c>
      <c r="G474" s="9">
        <v>26.5167</v>
      </c>
      <c r="M474">
        <v>6.7</v>
      </c>
      <c r="O474" s="9" t="s">
        <v>54</v>
      </c>
      <c r="P474" t="s">
        <v>42</v>
      </c>
      <c r="R474" t="s">
        <v>42</v>
      </c>
      <c r="U474" s="9" t="s">
        <v>55</v>
      </c>
      <c r="V474" s="9" t="s">
        <v>208</v>
      </c>
      <c r="W474" s="9" t="s">
        <v>128</v>
      </c>
      <c r="X474" s="9" t="s">
        <v>63</v>
      </c>
      <c r="Y474">
        <v>120</v>
      </c>
      <c r="AC474">
        <v>3</v>
      </c>
      <c r="AD474" t="s">
        <v>47</v>
      </c>
      <c r="AE474">
        <v>11200</v>
      </c>
      <c r="AF474">
        <v>10667</v>
      </c>
    </row>
    <row r="475" spans="1:32" ht="45">
      <c r="A475" s="9">
        <v>220</v>
      </c>
      <c r="B475">
        <v>929</v>
      </c>
      <c r="C475" s="9" t="s">
        <v>801</v>
      </c>
      <c r="D475" s="9" t="s">
        <v>802</v>
      </c>
      <c r="E475" s="9" t="s">
        <v>803</v>
      </c>
      <c r="F475" s="9">
        <v>44.45</v>
      </c>
      <c r="G475" s="9">
        <v>26.5167</v>
      </c>
      <c r="M475">
        <v>6.7</v>
      </c>
      <c r="O475" s="9" t="s">
        <v>54</v>
      </c>
      <c r="P475" t="s">
        <v>42</v>
      </c>
      <c r="R475" t="s">
        <v>42</v>
      </c>
      <c r="U475" s="9" t="s">
        <v>55</v>
      </c>
      <c r="V475" s="9" t="s">
        <v>208</v>
      </c>
      <c r="W475" s="9" t="s">
        <v>128</v>
      </c>
      <c r="X475" s="9" t="s">
        <v>63</v>
      </c>
      <c r="Y475">
        <v>120</v>
      </c>
      <c r="AC475">
        <v>3</v>
      </c>
      <c r="AD475" t="s">
        <v>47</v>
      </c>
      <c r="AE475">
        <v>8990</v>
      </c>
      <c r="AF475">
        <v>7543</v>
      </c>
    </row>
    <row r="476" spans="1:32" ht="45">
      <c r="A476" s="9">
        <v>220</v>
      </c>
      <c r="B476">
        <v>930</v>
      </c>
      <c r="C476" s="9" t="s">
        <v>801</v>
      </c>
      <c r="D476" s="9" t="s">
        <v>802</v>
      </c>
      <c r="E476" s="9" t="s">
        <v>803</v>
      </c>
      <c r="F476" s="9">
        <v>44.45</v>
      </c>
      <c r="G476" s="9">
        <v>26.5167</v>
      </c>
      <c r="M476">
        <v>6.7</v>
      </c>
      <c r="O476" s="9" t="s">
        <v>54</v>
      </c>
      <c r="P476" t="s">
        <v>42</v>
      </c>
      <c r="R476" t="s">
        <v>42</v>
      </c>
      <c r="U476" s="9" t="s">
        <v>55</v>
      </c>
      <c r="V476" s="9" t="s">
        <v>208</v>
      </c>
      <c r="W476" s="9" t="s">
        <v>128</v>
      </c>
      <c r="X476" s="9" t="s">
        <v>63</v>
      </c>
      <c r="Y476">
        <v>120</v>
      </c>
      <c r="AC476">
        <v>3</v>
      </c>
      <c r="AD476" t="s">
        <v>47</v>
      </c>
      <c r="AE476">
        <v>12114</v>
      </c>
      <c r="AF476">
        <v>12191</v>
      </c>
    </row>
    <row r="477" spans="1:32" ht="45">
      <c r="A477">
        <v>221</v>
      </c>
      <c r="B477">
        <v>931</v>
      </c>
      <c r="C477" s="9" t="s">
        <v>804</v>
      </c>
      <c r="D477" s="9" t="s">
        <v>802</v>
      </c>
      <c r="E477" s="9" t="s">
        <v>803</v>
      </c>
      <c r="F477" s="9">
        <v>44.45</v>
      </c>
      <c r="G477" s="9">
        <v>26.5167</v>
      </c>
      <c r="M477">
        <v>6.7</v>
      </c>
      <c r="O477" s="9" t="s">
        <v>774</v>
      </c>
      <c r="P477" t="s">
        <v>42</v>
      </c>
      <c r="R477" t="s">
        <v>42</v>
      </c>
      <c r="U477" s="9" t="s">
        <v>55</v>
      </c>
      <c r="V477" s="9" t="s">
        <v>208</v>
      </c>
      <c r="W477" s="9" t="s">
        <v>128</v>
      </c>
      <c r="X477" s="9" t="s">
        <v>63</v>
      </c>
      <c r="Y477">
        <v>120</v>
      </c>
      <c r="AC477">
        <v>3</v>
      </c>
      <c r="AD477" t="s">
        <v>47</v>
      </c>
      <c r="AE477">
        <v>4438</v>
      </c>
      <c r="AF477">
        <v>4625</v>
      </c>
    </row>
    <row r="478" spans="1:32" ht="45">
      <c r="A478">
        <v>221</v>
      </c>
      <c r="B478">
        <v>932</v>
      </c>
      <c r="C478" s="9" t="s">
        <v>804</v>
      </c>
      <c r="D478" s="9" t="s">
        <v>802</v>
      </c>
      <c r="E478" s="9" t="s">
        <v>803</v>
      </c>
      <c r="F478" s="9">
        <v>44.45</v>
      </c>
      <c r="G478" s="9">
        <v>26.5167</v>
      </c>
      <c r="M478">
        <v>6.7</v>
      </c>
      <c r="O478" s="9" t="s">
        <v>774</v>
      </c>
      <c r="P478" t="s">
        <v>42</v>
      </c>
      <c r="R478" t="s">
        <v>42</v>
      </c>
      <c r="U478" s="9" t="s">
        <v>55</v>
      </c>
      <c r="V478" s="9" t="s">
        <v>208</v>
      </c>
      <c r="W478" s="9" t="s">
        <v>128</v>
      </c>
      <c r="X478" s="9" t="s">
        <v>63</v>
      </c>
      <c r="Y478">
        <v>120</v>
      </c>
      <c r="AC478">
        <v>3</v>
      </c>
      <c r="AD478" t="s">
        <v>47</v>
      </c>
      <c r="AE478">
        <v>6938</v>
      </c>
      <c r="AF478">
        <v>7250</v>
      </c>
    </row>
    <row r="479" spans="1:32" ht="45">
      <c r="A479">
        <v>221</v>
      </c>
      <c r="B479">
        <v>933</v>
      </c>
      <c r="C479" s="9" t="s">
        <v>804</v>
      </c>
      <c r="D479" s="9" t="s">
        <v>802</v>
      </c>
      <c r="E479" s="9" t="s">
        <v>803</v>
      </c>
      <c r="F479" s="9">
        <v>44.45</v>
      </c>
      <c r="G479" s="9">
        <v>26.5167</v>
      </c>
      <c r="M479">
        <v>6.7</v>
      </c>
      <c r="O479" s="9" t="s">
        <v>774</v>
      </c>
      <c r="P479" t="s">
        <v>42</v>
      </c>
      <c r="R479" t="s">
        <v>42</v>
      </c>
      <c r="U479" s="9" t="s">
        <v>55</v>
      </c>
      <c r="V479" s="9" t="s">
        <v>208</v>
      </c>
      <c r="W479" s="9" t="s">
        <v>128</v>
      </c>
      <c r="X479" s="9" t="s">
        <v>63</v>
      </c>
      <c r="Y479">
        <v>120</v>
      </c>
      <c r="AC479">
        <v>3</v>
      </c>
      <c r="AD479" t="s">
        <v>47</v>
      </c>
      <c r="AE479">
        <v>5438</v>
      </c>
      <c r="AF479">
        <v>5438</v>
      </c>
    </row>
    <row r="480" spans="1:32" ht="45">
      <c r="A480">
        <v>221</v>
      </c>
      <c r="B480">
        <v>934</v>
      </c>
      <c r="C480" s="9" t="s">
        <v>804</v>
      </c>
      <c r="D480" s="9" t="s">
        <v>802</v>
      </c>
      <c r="E480" s="9" t="s">
        <v>803</v>
      </c>
      <c r="F480" s="9">
        <v>44.45</v>
      </c>
      <c r="G480" s="9">
        <v>26.5167</v>
      </c>
      <c r="M480">
        <v>6.7</v>
      </c>
      <c r="O480" s="9" t="s">
        <v>774</v>
      </c>
      <c r="P480" t="s">
        <v>42</v>
      </c>
      <c r="R480" t="s">
        <v>42</v>
      </c>
      <c r="U480" s="9" t="s">
        <v>55</v>
      </c>
      <c r="V480" s="9" t="s">
        <v>208</v>
      </c>
      <c r="W480" s="9" t="s">
        <v>128</v>
      </c>
      <c r="X480" s="9" t="s">
        <v>63</v>
      </c>
      <c r="Y480">
        <v>120</v>
      </c>
      <c r="AC480">
        <v>3</v>
      </c>
      <c r="AD480" t="s">
        <v>47</v>
      </c>
      <c r="AE480">
        <v>5438</v>
      </c>
      <c r="AF480">
        <v>5813</v>
      </c>
    </row>
    <row r="481" spans="1:32" ht="45">
      <c r="A481">
        <v>221</v>
      </c>
      <c r="B481">
        <v>935</v>
      </c>
      <c r="C481" s="9" t="s">
        <v>804</v>
      </c>
      <c r="D481" s="9" t="s">
        <v>802</v>
      </c>
      <c r="E481" s="9" t="s">
        <v>803</v>
      </c>
      <c r="F481" s="9">
        <v>44.45</v>
      </c>
      <c r="G481" s="9">
        <v>26.5167</v>
      </c>
      <c r="M481">
        <v>6.7</v>
      </c>
      <c r="O481" s="9" t="s">
        <v>774</v>
      </c>
      <c r="P481" t="s">
        <v>42</v>
      </c>
      <c r="R481" t="s">
        <v>42</v>
      </c>
      <c r="U481" s="9" t="s">
        <v>55</v>
      </c>
      <c r="V481" s="9" t="s">
        <v>208</v>
      </c>
      <c r="W481" s="9" t="s">
        <v>128</v>
      </c>
      <c r="X481" s="9" t="s">
        <v>63</v>
      </c>
      <c r="Y481">
        <v>120</v>
      </c>
      <c r="AC481">
        <v>3</v>
      </c>
      <c r="AD481" t="s">
        <v>47</v>
      </c>
      <c r="AE481">
        <v>6000</v>
      </c>
      <c r="AF481">
        <v>6125</v>
      </c>
    </row>
    <row r="482" spans="1:32" ht="45">
      <c r="A482">
        <v>221</v>
      </c>
      <c r="B482">
        <v>936</v>
      </c>
      <c r="C482" s="9" t="s">
        <v>804</v>
      </c>
      <c r="D482" s="9" t="s">
        <v>802</v>
      </c>
      <c r="E482" s="9" t="s">
        <v>803</v>
      </c>
      <c r="F482" s="9">
        <v>44.45</v>
      </c>
      <c r="G482" s="9">
        <v>26.5167</v>
      </c>
      <c r="M482">
        <v>6.7</v>
      </c>
      <c r="O482" s="9" t="s">
        <v>774</v>
      </c>
      <c r="P482" t="s">
        <v>42</v>
      </c>
      <c r="R482" t="s">
        <v>42</v>
      </c>
      <c r="U482" s="9" t="s">
        <v>55</v>
      </c>
      <c r="V482" s="9" t="s">
        <v>208</v>
      </c>
      <c r="W482" s="9" t="s">
        <v>128</v>
      </c>
      <c r="X482" s="9" t="s">
        <v>63</v>
      </c>
      <c r="Y482">
        <v>120</v>
      </c>
      <c r="AC482">
        <v>3</v>
      </c>
      <c r="AD482" t="s">
        <v>47</v>
      </c>
      <c r="AE482">
        <v>5250</v>
      </c>
      <c r="AF482">
        <v>5625</v>
      </c>
    </row>
    <row r="483" spans="1:32" ht="45">
      <c r="A483">
        <v>221</v>
      </c>
      <c r="B483">
        <v>937</v>
      </c>
      <c r="C483" s="9" t="s">
        <v>804</v>
      </c>
      <c r="D483" s="9" t="s">
        <v>802</v>
      </c>
      <c r="E483" s="9" t="s">
        <v>803</v>
      </c>
      <c r="F483" s="9">
        <v>44.45</v>
      </c>
      <c r="G483" s="9">
        <v>26.5167</v>
      </c>
      <c r="M483">
        <v>6.7</v>
      </c>
      <c r="O483" s="9" t="s">
        <v>774</v>
      </c>
      <c r="P483" t="s">
        <v>42</v>
      </c>
      <c r="R483" t="s">
        <v>42</v>
      </c>
      <c r="U483" s="9" t="s">
        <v>55</v>
      </c>
      <c r="V483" s="9" t="s">
        <v>208</v>
      </c>
      <c r="W483" s="9" t="s">
        <v>128</v>
      </c>
      <c r="X483" s="9" t="s">
        <v>63</v>
      </c>
      <c r="Y483">
        <v>120</v>
      </c>
      <c r="AC483">
        <v>3</v>
      </c>
      <c r="AD483" t="s">
        <v>47</v>
      </c>
      <c r="AE483">
        <v>4625</v>
      </c>
      <c r="AF483">
        <v>4750</v>
      </c>
    </row>
    <row r="484" spans="1:32" ht="45">
      <c r="A484">
        <v>221</v>
      </c>
      <c r="B484">
        <v>938</v>
      </c>
      <c r="C484" s="9" t="s">
        <v>804</v>
      </c>
      <c r="D484" s="9" t="s">
        <v>802</v>
      </c>
      <c r="E484" s="9" t="s">
        <v>803</v>
      </c>
      <c r="F484" s="9">
        <v>44.45</v>
      </c>
      <c r="G484" s="9">
        <v>26.5167</v>
      </c>
      <c r="M484">
        <v>6.7</v>
      </c>
      <c r="O484" s="9" t="s">
        <v>774</v>
      </c>
      <c r="P484" t="s">
        <v>42</v>
      </c>
      <c r="R484" t="s">
        <v>42</v>
      </c>
      <c r="U484" s="9" t="s">
        <v>55</v>
      </c>
      <c r="V484" s="9" t="s">
        <v>208</v>
      </c>
      <c r="W484" s="9" t="s">
        <v>128</v>
      </c>
      <c r="X484" s="9" t="s">
        <v>63</v>
      </c>
      <c r="Y484">
        <v>120</v>
      </c>
      <c r="AC484">
        <v>3</v>
      </c>
      <c r="AD484" t="s">
        <v>47</v>
      </c>
      <c r="AE484">
        <v>7625</v>
      </c>
      <c r="AF484">
        <v>7938</v>
      </c>
    </row>
    <row r="485" spans="1:32" ht="45">
      <c r="A485">
        <v>221</v>
      </c>
      <c r="B485">
        <v>939</v>
      </c>
      <c r="C485" s="9" t="s">
        <v>804</v>
      </c>
      <c r="D485" s="9" t="s">
        <v>802</v>
      </c>
      <c r="E485" s="9" t="s">
        <v>803</v>
      </c>
      <c r="F485" s="9">
        <v>44.45</v>
      </c>
      <c r="G485" s="9">
        <v>26.5167</v>
      </c>
      <c r="M485">
        <v>6.7</v>
      </c>
      <c r="O485" s="9" t="s">
        <v>774</v>
      </c>
      <c r="P485" t="s">
        <v>42</v>
      </c>
      <c r="R485" t="s">
        <v>42</v>
      </c>
      <c r="U485" s="9" t="s">
        <v>55</v>
      </c>
      <c r="V485" s="9" t="s">
        <v>208</v>
      </c>
      <c r="W485" s="9" t="s">
        <v>128</v>
      </c>
      <c r="X485" s="9" t="s">
        <v>63</v>
      </c>
      <c r="Y485">
        <v>120</v>
      </c>
      <c r="AC485">
        <v>3</v>
      </c>
      <c r="AD485" t="s">
        <v>47</v>
      </c>
      <c r="AE485">
        <v>5750</v>
      </c>
      <c r="AF485">
        <v>6000</v>
      </c>
    </row>
    <row r="486" spans="1:32" ht="45">
      <c r="A486">
        <v>221</v>
      </c>
      <c r="B486">
        <v>940</v>
      </c>
      <c r="C486" s="9" t="s">
        <v>804</v>
      </c>
      <c r="D486" s="9" t="s">
        <v>802</v>
      </c>
      <c r="E486" s="9" t="s">
        <v>803</v>
      </c>
      <c r="F486" s="9">
        <v>44.45</v>
      </c>
      <c r="G486" s="9">
        <v>26.5167</v>
      </c>
      <c r="M486">
        <v>6.7</v>
      </c>
      <c r="O486" s="9" t="s">
        <v>774</v>
      </c>
      <c r="P486" t="s">
        <v>42</v>
      </c>
      <c r="R486" t="s">
        <v>42</v>
      </c>
      <c r="U486" s="9" t="s">
        <v>55</v>
      </c>
      <c r="V486" s="9" t="s">
        <v>208</v>
      </c>
      <c r="W486" s="9" t="s">
        <v>128</v>
      </c>
      <c r="X486" s="9" t="s">
        <v>63</v>
      </c>
      <c r="Y486">
        <v>120</v>
      </c>
      <c r="AC486">
        <v>3</v>
      </c>
      <c r="AD486" t="s">
        <v>47</v>
      </c>
      <c r="AE486">
        <v>5625</v>
      </c>
      <c r="AF486">
        <v>6188</v>
      </c>
    </row>
    <row r="487" spans="1:32" ht="45">
      <c r="A487">
        <v>221</v>
      </c>
      <c r="B487">
        <v>941</v>
      </c>
      <c r="C487" s="9" t="s">
        <v>804</v>
      </c>
      <c r="D487" s="9" t="s">
        <v>802</v>
      </c>
      <c r="E487" s="9" t="s">
        <v>803</v>
      </c>
      <c r="F487" s="9">
        <v>44.45</v>
      </c>
      <c r="G487" s="9">
        <v>26.5167</v>
      </c>
      <c r="M487">
        <v>6.7</v>
      </c>
      <c r="O487" s="9" t="s">
        <v>774</v>
      </c>
      <c r="P487" t="s">
        <v>42</v>
      </c>
      <c r="R487" t="s">
        <v>42</v>
      </c>
      <c r="U487" s="9" t="s">
        <v>55</v>
      </c>
      <c r="V487" s="9" t="s">
        <v>208</v>
      </c>
      <c r="W487" s="9" t="s">
        <v>128</v>
      </c>
      <c r="X487" s="9" t="s">
        <v>63</v>
      </c>
      <c r="Y487">
        <v>120</v>
      </c>
      <c r="AC487">
        <v>3</v>
      </c>
      <c r="AD487" t="s">
        <v>47</v>
      </c>
      <c r="AE487">
        <v>5563</v>
      </c>
      <c r="AF487">
        <v>5938</v>
      </c>
    </row>
    <row r="488" spans="1:32" ht="45">
      <c r="A488">
        <v>221</v>
      </c>
      <c r="B488">
        <v>942</v>
      </c>
      <c r="C488" s="9" t="s">
        <v>804</v>
      </c>
      <c r="D488" s="9" t="s">
        <v>802</v>
      </c>
      <c r="E488" s="9" t="s">
        <v>803</v>
      </c>
      <c r="F488" s="9">
        <v>44.45</v>
      </c>
      <c r="G488" s="9">
        <v>26.5167</v>
      </c>
      <c r="M488">
        <v>6.7</v>
      </c>
      <c r="O488" s="9" t="s">
        <v>774</v>
      </c>
      <c r="P488" t="s">
        <v>42</v>
      </c>
      <c r="R488" t="s">
        <v>42</v>
      </c>
      <c r="U488" s="9" t="s">
        <v>55</v>
      </c>
      <c r="V488" s="9" t="s">
        <v>208</v>
      </c>
      <c r="W488" s="9" t="s">
        <v>128</v>
      </c>
      <c r="X488" s="9" t="s">
        <v>63</v>
      </c>
      <c r="Y488">
        <v>120</v>
      </c>
      <c r="AC488">
        <v>3</v>
      </c>
      <c r="AD488" t="s">
        <v>47</v>
      </c>
      <c r="AE488">
        <v>6438</v>
      </c>
      <c r="AF488">
        <v>6625</v>
      </c>
    </row>
    <row r="489" spans="1:32" ht="45">
      <c r="A489" s="9">
        <v>222</v>
      </c>
      <c r="B489">
        <v>943</v>
      </c>
      <c r="C489" s="9" t="s">
        <v>805</v>
      </c>
      <c r="D489" s="9" t="s">
        <v>806</v>
      </c>
      <c r="E489" s="9" t="s">
        <v>807</v>
      </c>
      <c r="F489" s="9">
        <v>48.75</v>
      </c>
      <c r="G489" s="9">
        <v>21.916699999999999</v>
      </c>
      <c r="M489">
        <v>6.5</v>
      </c>
      <c r="O489" s="9" t="s">
        <v>784</v>
      </c>
      <c r="P489" t="s">
        <v>41</v>
      </c>
      <c r="R489" t="s">
        <v>41</v>
      </c>
      <c r="U489" s="9" t="s">
        <v>55</v>
      </c>
      <c r="V489" s="9" t="s">
        <v>208</v>
      </c>
      <c r="W489" s="9" t="s">
        <v>128</v>
      </c>
      <c r="X489" s="9" t="s">
        <v>63</v>
      </c>
      <c r="Y489" t="s">
        <v>808</v>
      </c>
      <c r="AC489">
        <v>4</v>
      </c>
      <c r="AD489" t="s">
        <v>47</v>
      </c>
      <c r="AE489">
        <v>2320</v>
      </c>
      <c r="AF489">
        <v>2620</v>
      </c>
    </row>
    <row r="490" spans="1:32" ht="45">
      <c r="A490" s="9">
        <v>222</v>
      </c>
      <c r="B490">
        <v>944</v>
      </c>
      <c r="C490" s="9" t="s">
        <v>805</v>
      </c>
      <c r="D490" s="9" t="s">
        <v>806</v>
      </c>
      <c r="E490" s="9" t="s">
        <v>807</v>
      </c>
      <c r="F490" s="9">
        <v>48.75</v>
      </c>
      <c r="G490" s="9">
        <v>21.916699999999999</v>
      </c>
      <c r="M490">
        <v>6.5</v>
      </c>
      <c r="O490" s="9" t="s">
        <v>784</v>
      </c>
      <c r="P490" t="s">
        <v>41</v>
      </c>
      <c r="R490" t="s">
        <v>41</v>
      </c>
      <c r="U490" s="9" t="s">
        <v>55</v>
      </c>
      <c r="V490" s="9" t="s">
        <v>208</v>
      </c>
      <c r="W490" s="9" t="s">
        <v>128</v>
      </c>
      <c r="X490" s="9" t="s">
        <v>63</v>
      </c>
      <c r="Y490" t="s">
        <v>808</v>
      </c>
      <c r="AC490">
        <v>4</v>
      </c>
      <c r="AD490" t="s">
        <v>47</v>
      </c>
      <c r="AE490">
        <v>1980</v>
      </c>
      <c r="AF490">
        <v>2400</v>
      </c>
    </row>
    <row r="491" spans="1:32" ht="45">
      <c r="A491" s="9">
        <v>222</v>
      </c>
      <c r="B491">
        <v>945</v>
      </c>
      <c r="C491" s="9" t="s">
        <v>805</v>
      </c>
      <c r="D491" s="9" t="s">
        <v>806</v>
      </c>
      <c r="E491" s="9" t="s">
        <v>807</v>
      </c>
      <c r="F491" s="9">
        <v>48.75</v>
      </c>
      <c r="G491" s="9">
        <v>21.916699999999999</v>
      </c>
      <c r="M491">
        <v>6.5</v>
      </c>
      <c r="O491" s="9" t="s">
        <v>784</v>
      </c>
      <c r="P491" t="s">
        <v>41</v>
      </c>
      <c r="R491" t="s">
        <v>41</v>
      </c>
      <c r="U491" s="9" t="s">
        <v>55</v>
      </c>
      <c r="V491" s="9" t="s">
        <v>208</v>
      </c>
      <c r="W491" s="9" t="s">
        <v>128</v>
      </c>
      <c r="X491" s="9" t="s">
        <v>63</v>
      </c>
      <c r="Y491" t="s">
        <v>808</v>
      </c>
      <c r="AC491">
        <v>4</v>
      </c>
      <c r="AD491" t="s">
        <v>47</v>
      </c>
      <c r="AE491">
        <v>1820</v>
      </c>
      <c r="AF491">
        <v>2180</v>
      </c>
    </row>
    <row r="492" spans="1:32" ht="45">
      <c r="A492" s="9">
        <v>222</v>
      </c>
      <c r="B492">
        <v>946</v>
      </c>
      <c r="C492" s="9" t="s">
        <v>805</v>
      </c>
      <c r="D492" s="9" t="s">
        <v>806</v>
      </c>
      <c r="E492" s="9" t="s">
        <v>807</v>
      </c>
      <c r="F492" s="9">
        <v>48.75</v>
      </c>
      <c r="G492" s="9">
        <v>21.916699999999999</v>
      </c>
      <c r="M492">
        <v>6.5</v>
      </c>
      <c r="O492" s="9" t="s">
        <v>784</v>
      </c>
      <c r="P492" t="s">
        <v>41</v>
      </c>
      <c r="R492" t="s">
        <v>41</v>
      </c>
      <c r="U492" s="9" t="s">
        <v>55</v>
      </c>
      <c r="V492" s="9" t="s">
        <v>208</v>
      </c>
      <c r="W492" s="9" t="s">
        <v>128</v>
      </c>
      <c r="X492" s="9" t="s">
        <v>63</v>
      </c>
      <c r="Y492" t="s">
        <v>808</v>
      </c>
      <c r="AC492">
        <v>4</v>
      </c>
      <c r="AD492" t="s">
        <v>47</v>
      </c>
      <c r="AE492">
        <v>1670</v>
      </c>
      <c r="AF492">
        <v>2320</v>
      </c>
    </row>
    <row r="493" spans="1:32" ht="45">
      <c r="A493" s="9">
        <v>222</v>
      </c>
      <c r="B493">
        <v>947</v>
      </c>
      <c r="C493" s="9" t="s">
        <v>805</v>
      </c>
      <c r="D493" s="9" t="s">
        <v>806</v>
      </c>
      <c r="E493" s="9" t="s">
        <v>807</v>
      </c>
      <c r="F493" s="9">
        <v>48.75</v>
      </c>
      <c r="G493" s="9">
        <v>21.916699999999999</v>
      </c>
      <c r="M493">
        <v>6.5</v>
      </c>
      <c r="O493" s="9" t="s">
        <v>784</v>
      </c>
      <c r="P493" t="s">
        <v>41</v>
      </c>
      <c r="R493" t="s">
        <v>41</v>
      </c>
      <c r="U493" s="9" t="s">
        <v>55</v>
      </c>
      <c r="V493" s="9" t="s">
        <v>208</v>
      </c>
      <c r="W493" s="9" t="s">
        <v>128</v>
      </c>
      <c r="X493" s="9" t="s">
        <v>63</v>
      </c>
      <c r="Y493" t="s">
        <v>808</v>
      </c>
      <c r="AC493">
        <v>4</v>
      </c>
      <c r="AD493" t="s">
        <v>47</v>
      </c>
      <c r="AE493">
        <v>2680</v>
      </c>
      <c r="AF493">
        <v>2980</v>
      </c>
    </row>
    <row r="494" spans="1:32" ht="45">
      <c r="A494" s="9">
        <v>222</v>
      </c>
      <c r="B494">
        <v>948</v>
      </c>
      <c r="C494" s="9" t="s">
        <v>805</v>
      </c>
      <c r="D494" s="9" t="s">
        <v>806</v>
      </c>
      <c r="E494" s="9" t="s">
        <v>807</v>
      </c>
      <c r="F494" s="9">
        <v>48.75</v>
      </c>
      <c r="G494" s="9">
        <v>21.916699999999999</v>
      </c>
      <c r="M494">
        <v>6.5</v>
      </c>
      <c r="O494" s="9" t="s">
        <v>784</v>
      </c>
      <c r="P494" t="s">
        <v>41</v>
      </c>
      <c r="R494" t="s">
        <v>41</v>
      </c>
      <c r="U494" s="9" t="s">
        <v>55</v>
      </c>
      <c r="V494" s="9" t="s">
        <v>208</v>
      </c>
      <c r="W494" s="9" t="s">
        <v>128</v>
      </c>
      <c r="X494" s="9" t="s">
        <v>63</v>
      </c>
      <c r="Y494" t="s">
        <v>808</v>
      </c>
      <c r="AC494">
        <v>4</v>
      </c>
      <c r="AD494" t="s">
        <v>47</v>
      </c>
      <c r="AE494">
        <v>2160</v>
      </c>
      <c r="AF494">
        <v>3110</v>
      </c>
    </row>
    <row r="495" spans="1:32" ht="45">
      <c r="A495">
        <v>223</v>
      </c>
      <c r="B495">
        <v>949</v>
      </c>
      <c r="C495" s="9" t="s">
        <v>809</v>
      </c>
      <c r="D495" s="9" t="s">
        <v>810</v>
      </c>
      <c r="E495" s="9" t="s">
        <v>811</v>
      </c>
      <c r="F495" s="9">
        <v>45</v>
      </c>
      <c r="G495" s="9">
        <v>9.6999999999999993</v>
      </c>
      <c r="M495">
        <v>6.8</v>
      </c>
      <c r="O495" s="9" t="s">
        <v>784</v>
      </c>
      <c r="P495" t="s">
        <v>42</v>
      </c>
      <c r="R495" t="s">
        <v>41</v>
      </c>
      <c r="U495" s="9" t="s">
        <v>55</v>
      </c>
      <c r="V495" s="9" t="s">
        <v>208</v>
      </c>
      <c r="W495" s="9" t="s">
        <v>128</v>
      </c>
      <c r="AC495">
        <v>4</v>
      </c>
      <c r="AD495" t="s">
        <v>47</v>
      </c>
      <c r="AE495">
        <v>3870</v>
      </c>
      <c r="AF495">
        <v>3300</v>
      </c>
    </row>
    <row r="496" spans="1:32" ht="45">
      <c r="A496">
        <v>223</v>
      </c>
      <c r="B496">
        <v>950</v>
      </c>
      <c r="C496" s="9" t="s">
        <v>809</v>
      </c>
      <c r="D496" s="9" t="s">
        <v>810</v>
      </c>
      <c r="E496" s="9" t="s">
        <v>811</v>
      </c>
      <c r="F496" s="9">
        <v>45</v>
      </c>
      <c r="G496" s="9">
        <v>9.6999999999999993</v>
      </c>
      <c r="M496">
        <v>6.8</v>
      </c>
      <c r="O496" s="9" t="s">
        <v>784</v>
      </c>
      <c r="P496" t="s">
        <v>42</v>
      </c>
      <c r="R496" t="s">
        <v>41</v>
      </c>
      <c r="U496" s="9" t="s">
        <v>55</v>
      </c>
      <c r="V496" s="9" t="s">
        <v>208</v>
      </c>
      <c r="W496" s="9" t="s">
        <v>128</v>
      </c>
      <c r="AC496">
        <v>4</v>
      </c>
      <c r="AD496" t="s">
        <v>47</v>
      </c>
      <c r="AE496">
        <v>3220</v>
      </c>
      <c r="AF496">
        <v>3300</v>
      </c>
    </row>
    <row r="497" spans="1:32" ht="45">
      <c r="A497" s="9">
        <v>224</v>
      </c>
      <c r="B497">
        <v>951</v>
      </c>
      <c r="C497" s="9" t="s">
        <v>812</v>
      </c>
      <c r="D497" s="9" t="s">
        <v>813</v>
      </c>
      <c r="E497" s="9" t="s">
        <v>814</v>
      </c>
      <c r="F497" s="9">
        <v>52.583300000000001</v>
      </c>
      <c r="G497" s="9">
        <v>0.86670000000000003</v>
      </c>
      <c r="O497" s="9" t="s">
        <v>774</v>
      </c>
      <c r="R497" t="s">
        <v>41</v>
      </c>
      <c r="U497" s="9" t="s">
        <v>55</v>
      </c>
      <c r="V497" s="9" t="s">
        <v>208</v>
      </c>
      <c r="W497" s="9" t="s">
        <v>128</v>
      </c>
      <c r="AC497">
        <v>4</v>
      </c>
      <c r="AD497" t="s">
        <v>47</v>
      </c>
      <c r="AE497">
        <v>11020</v>
      </c>
      <c r="AF497">
        <v>11010</v>
      </c>
    </row>
    <row r="498" spans="1:32" ht="45">
      <c r="A498" s="9">
        <v>224</v>
      </c>
      <c r="B498">
        <v>952</v>
      </c>
      <c r="C498" s="9" t="s">
        <v>812</v>
      </c>
      <c r="D498" s="9" t="s">
        <v>813</v>
      </c>
      <c r="E498" s="9" t="s">
        <v>814</v>
      </c>
      <c r="F498" s="9">
        <v>52.583300000000001</v>
      </c>
      <c r="G498" s="9">
        <v>0.86670000000000003</v>
      </c>
      <c r="O498" s="9" t="s">
        <v>774</v>
      </c>
      <c r="R498" t="s">
        <v>41</v>
      </c>
      <c r="U498" s="9" t="s">
        <v>55</v>
      </c>
      <c r="V498" s="9" t="s">
        <v>208</v>
      </c>
      <c r="W498" s="9" t="s">
        <v>128</v>
      </c>
      <c r="AC498">
        <v>4</v>
      </c>
      <c r="AD498" t="s">
        <v>47</v>
      </c>
      <c r="AE498">
        <v>11020</v>
      </c>
      <c r="AF498">
        <v>11400</v>
      </c>
    </row>
    <row r="499" spans="1:32" ht="45">
      <c r="A499" s="9">
        <v>224</v>
      </c>
      <c r="B499">
        <v>953</v>
      </c>
      <c r="C499" s="9" t="s">
        <v>812</v>
      </c>
      <c r="D499" s="9" t="s">
        <v>813</v>
      </c>
      <c r="E499" s="9" t="s">
        <v>814</v>
      </c>
      <c r="F499" s="9">
        <v>52.583300000000001</v>
      </c>
      <c r="G499" s="9">
        <v>0.86670000000000003</v>
      </c>
      <c r="O499" s="9" t="s">
        <v>774</v>
      </c>
      <c r="R499" t="s">
        <v>41</v>
      </c>
      <c r="U499" s="9" t="s">
        <v>55</v>
      </c>
      <c r="V499" s="9" t="s">
        <v>208</v>
      </c>
      <c r="W499" s="9" t="s">
        <v>128</v>
      </c>
      <c r="AC499">
        <v>4</v>
      </c>
      <c r="AD499" t="s">
        <v>47</v>
      </c>
      <c r="AE499">
        <v>8710</v>
      </c>
      <c r="AF499">
        <v>8800</v>
      </c>
    </row>
    <row r="500" spans="1:32" ht="45">
      <c r="A500">
        <v>225</v>
      </c>
      <c r="B500">
        <v>954</v>
      </c>
      <c r="C500" s="9" t="s">
        <v>815</v>
      </c>
      <c r="D500" s="9" t="s">
        <v>816</v>
      </c>
      <c r="E500" s="9" t="s">
        <v>817</v>
      </c>
      <c r="F500" s="9">
        <v>46.566699999999997</v>
      </c>
      <c r="G500" s="9">
        <v>23.783300000000001</v>
      </c>
      <c r="M500">
        <v>5.2</v>
      </c>
      <c r="O500" s="9" t="s">
        <v>774</v>
      </c>
      <c r="R500" t="s">
        <v>42</v>
      </c>
      <c r="U500" s="9" t="s">
        <v>55</v>
      </c>
      <c r="V500" s="9" t="s">
        <v>208</v>
      </c>
      <c r="W500" s="9" t="s">
        <v>128</v>
      </c>
      <c r="X500" t="s">
        <v>818</v>
      </c>
      <c r="Y500">
        <v>150</v>
      </c>
      <c r="AC500">
        <v>4</v>
      </c>
      <c r="AD500" t="s">
        <v>47</v>
      </c>
      <c r="AE500">
        <v>2810</v>
      </c>
      <c r="AF500">
        <v>3190</v>
      </c>
    </row>
    <row r="501" spans="1:32" ht="45">
      <c r="A501">
        <v>225</v>
      </c>
      <c r="B501">
        <v>955</v>
      </c>
      <c r="C501" s="9" t="s">
        <v>815</v>
      </c>
      <c r="D501" s="9" t="s">
        <v>816</v>
      </c>
      <c r="E501" s="9" t="s">
        <v>817</v>
      </c>
      <c r="F501" s="9">
        <v>46.566699999999997</v>
      </c>
      <c r="G501" s="9">
        <v>23.783300000000001</v>
      </c>
      <c r="M501">
        <v>5.2</v>
      </c>
      <c r="O501" s="9" t="s">
        <v>774</v>
      </c>
      <c r="R501" t="s">
        <v>42</v>
      </c>
      <c r="U501" s="9" t="s">
        <v>55</v>
      </c>
      <c r="V501" s="9" t="s">
        <v>208</v>
      </c>
      <c r="W501" s="9" t="s">
        <v>128</v>
      </c>
      <c r="X501" t="s">
        <v>818</v>
      </c>
      <c r="Y501">
        <v>80</v>
      </c>
      <c r="AC501">
        <v>4</v>
      </c>
      <c r="AD501" t="s">
        <v>47</v>
      </c>
      <c r="AE501">
        <v>2160</v>
      </c>
      <c r="AF501">
        <v>2610</v>
      </c>
    </row>
    <row r="502" spans="1:32" ht="45">
      <c r="A502">
        <v>225</v>
      </c>
      <c r="B502">
        <v>956</v>
      </c>
      <c r="C502" s="9" t="s">
        <v>815</v>
      </c>
      <c r="D502" s="9" t="s">
        <v>816</v>
      </c>
      <c r="E502" s="9" t="s">
        <v>817</v>
      </c>
      <c r="F502" s="9">
        <v>46.566699999999997</v>
      </c>
      <c r="G502" s="9">
        <v>23.783300000000001</v>
      </c>
      <c r="M502">
        <v>5.2</v>
      </c>
      <c r="O502" s="9" t="s">
        <v>774</v>
      </c>
      <c r="R502" t="s">
        <v>42</v>
      </c>
      <c r="U502" s="9" t="s">
        <v>55</v>
      </c>
      <c r="V502" s="9" t="s">
        <v>208</v>
      </c>
      <c r="W502" s="9" t="s">
        <v>128</v>
      </c>
      <c r="X502" t="s">
        <v>818</v>
      </c>
      <c r="Y502">
        <v>0</v>
      </c>
      <c r="AC502">
        <v>4</v>
      </c>
      <c r="AD502" t="s">
        <v>47</v>
      </c>
      <c r="AE502">
        <v>1550</v>
      </c>
      <c r="AF502">
        <v>1780</v>
      </c>
    </row>
    <row r="503" spans="1:32" ht="45">
      <c r="A503" s="9">
        <v>226</v>
      </c>
      <c r="B503">
        <v>957</v>
      </c>
      <c r="C503" s="9" t="s">
        <v>819</v>
      </c>
      <c r="D503" s="9" t="s">
        <v>820</v>
      </c>
      <c r="E503" s="9" t="s">
        <v>821</v>
      </c>
      <c r="F503" s="9">
        <v>48.116700000000002</v>
      </c>
      <c r="G503" s="9">
        <v>9.0333000000000006</v>
      </c>
      <c r="O503" s="9" t="s">
        <v>54</v>
      </c>
      <c r="P503" t="s">
        <v>42</v>
      </c>
      <c r="R503" t="s">
        <v>42</v>
      </c>
      <c r="U503" s="9" t="s">
        <v>55</v>
      </c>
      <c r="V503" s="9" t="s">
        <v>208</v>
      </c>
      <c r="W503" s="9" t="s">
        <v>128</v>
      </c>
      <c r="AC503">
        <v>3</v>
      </c>
      <c r="AD503" t="s">
        <v>47</v>
      </c>
      <c r="AE503">
        <v>16600</v>
      </c>
      <c r="AF503">
        <v>19100</v>
      </c>
    </row>
    <row r="504" spans="1:32" ht="45">
      <c r="A504">
        <v>227</v>
      </c>
      <c r="B504">
        <v>958</v>
      </c>
      <c r="C504" s="9" t="s">
        <v>822</v>
      </c>
      <c r="D504" s="9" t="s">
        <v>823</v>
      </c>
      <c r="E504" s="9" t="s">
        <v>824</v>
      </c>
      <c r="F504" s="9">
        <v>52.5167</v>
      </c>
      <c r="G504" s="9">
        <v>15.1167</v>
      </c>
      <c r="O504" s="9" t="s">
        <v>784</v>
      </c>
      <c r="P504" t="s">
        <v>42</v>
      </c>
      <c r="R504" t="s">
        <v>41</v>
      </c>
      <c r="U504" s="9" t="s">
        <v>55</v>
      </c>
      <c r="V504" s="9" t="s">
        <v>208</v>
      </c>
      <c r="W504" s="9" t="s">
        <v>128</v>
      </c>
      <c r="X504" s="9" t="s">
        <v>818</v>
      </c>
      <c r="AC504">
        <v>4</v>
      </c>
      <c r="AD504" t="s">
        <v>47</v>
      </c>
      <c r="AE504">
        <v>1776</v>
      </c>
      <c r="AF504">
        <v>879</v>
      </c>
    </row>
    <row r="505" spans="1:32" ht="45">
      <c r="A505">
        <v>227</v>
      </c>
      <c r="B505">
        <v>959</v>
      </c>
      <c r="C505" s="9" t="s">
        <v>822</v>
      </c>
      <c r="D505" s="9" t="s">
        <v>823</v>
      </c>
      <c r="E505" s="9" t="s">
        <v>824</v>
      </c>
      <c r="F505" s="9">
        <v>52.5167</v>
      </c>
      <c r="G505" s="9">
        <v>15.1167</v>
      </c>
      <c r="O505" s="9" t="s">
        <v>784</v>
      </c>
      <c r="P505" t="s">
        <v>42</v>
      </c>
      <c r="R505" t="s">
        <v>41</v>
      </c>
      <c r="U505" s="9" t="s">
        <v>55</v>
      </c>
      <c r="V505" s="9" t="s">
        <v>208</v>
      </c>
      <c r="W505" s="9" t="s">
        <v>128</v>
      </c>
      <c r="AC505">
        <v>4</v>
      </c>
      <c r="AD505" t="s">
        <v>47</v>
      </c>
      <c r="AE505">
        <v>616</v>
      </c>
      <c r="AF505">
        <v>879</v>
      </c>
    </row>
    <row r="506" spans="1:32" ht="45">
      <c r="A506">
        <v>227</v>
      </c>
      <c r="B506">
        <v>960</v>
      </c>
      <c r="C506" s="9" t="s">
        <v>822</v>
      </c>
      <c r="D506" s="9" t="s">
        <v>823</v>
      </c>
      <c r="E506" s="9" t="s">
        <v>824</v>
      </c>
      <c r="F506" s="9">
        <v>52.5167</v>
      </c>
      <c r="G506" s="9">
        <v>15.1167</v>
      </c>
      <c r="O506" s="9" t="s">
        <v>784</v>
      </c>
      <c r="P506" t="s">
        <v>42</v>
      </c>
      <c r="R506" t="s">
        <v>41</v>
      </c>
      <c r="U506" s="9" t="s">
        <v>55</v>
      </c>
      <c r="V506" s="9" t="s">
        <v>208</v>
      </c>
      <c r="W506" s="9" t="s">
        <v>128</v>
      </c>
      <c r="X506" t="s">
        <v>818</v>
      </c>
      <c r="AC506">
        <v>4</v>
      </c>
      <c r="AD506" t="s">
        <v>47</v>
      </c>
      <c r="AE506">
        <v>2180</v>
      </c>
      <c r="AF506">
        <v>879</v>
      </c>
    </row>
    <row r="507" spans="1:32" ht="45">
      <c r="A507">
        <v>227</v>
      </c>
      <c r="B507">
        <v>961</v>
      </c>
      <c r="C507" s="9" t="s">
        <v>822</v>
      </c>
      <c r="D507" s="9" t="s">
        <v>823</v>
      </c>
      <c r="E507" s="9" t="s">
        <v>824</v>
      </c>
      <c r="F507" s="9">
        <v>52.5167</v>
      </c>
      <c r="G507" s="9">
        <v>15.1167</v>
      </c>
      <c r="O507" s="9" t="s">
        <v>784</v>
      </c>
      <c r="P507" t="s">
        <v>42</v>
      </c>
      <c r="R507" t="s">
        <v>41</v>
      </c>
      <c r="U507" s="9" t="s">
        <v>55</v>
      </c>
      <c r="V507" s="9" t="s">
        <v>208</v>
      </c>
      <c r="W507" s="9" t="s">
        <v>128</v>
      </c>
      <c r="X507" s="9"/>
      <c r="AC507">
        <v>4</v>
      </c>
      <c r="AD507" t="s">
        <v>47</v>
      </c>
      <c r="AE507">
        <v>3447</v>
      </c>
      <c r="AF507">
        <v>5628</v>
      </c>
    </row>
    <row r="508" spans="1:32" ht="45">
      <c r="A508">
        <v>227</v>
      </c>
      <c r="B508">
        <v>962</v>
      </c>
      <c r="C508" s="9" t="s">
        <v>822</v>
      </c>
      <c r="D508" s="9" t="s">
        <v>823</v>
      </c>
      <c r="E508" s="9" t="s">
        <v>824</v>
      </c>
      <c r="F508" s="9">
        <v>52.5167</v>
      </c>
      <c r="G508" s="9">
        <v>15.1167</v>
      </c>
      <c r="O508" s="9" t="s">
        <v>784</v>
      </c>
      <c r="P508" t="s">
        <v>42</v>
      </c>
      <c r="R508" t="s">
        <v>41</v>
      </c>
      <c r="U508" s="9" t="s">
        <v>55</v>
      </c>
      <c r="V508" s="9" t="s">
        <v>208</v>
      </c>
      <c r="W508" s="9" t="s">
        <v>128</v>
      </c>
      <c r="X508" s="9" t="s">
        <v>818</v>
      </c>
      <c r="AC508">
        <v>4</v>
      </c>
      <c r="AD508" t="s">
        <v>47</v>
      </c>
      <c r="AE508">
        <v>4837</v>
      </c>
      <c r="AF508">
        <v>5628</v>
      </c>
    </row>
    <row r="509" spans="1:32" ht="45">
      <c r="A509">
        <v>227</v>
      </c>
      <c r="B509">
        <v>963</v>
      </c>
      <c r="C509" s="9" t="s">
        <v>822</v>
      </c>
      <c r="D509" s="9" t="s">
        <v>823</v>
      </c>
      <c r="E509" s="9" t="s">
        <v>824</v>
      </c>
      <c r="F509" s="9">
        <v>52.5167</v>
      </c>
      <c r="G509" s="9">
        <v>15.1167</v>
      </c>
      <c r="O509" s="9" t="s">
        <v>784</v>
      </c>
      <c r="P509" t="s">
        <v>42</v>
      </c>
      <c r="R509" t="s">
        <v>41</v>
      </c>
      <c r="U509" s="9" t="s">
        <v>55</v>
      </c>
      <c r="V509" s="9" t="s">
        <v>208</v>
      </c>
      <c r="W509" s="9" t="s">
        <v>128</v>
      </c>
      <c r="X509" s="9"/>
      <c r="AC509">
        <v>4</v>
      </c>
      <c r="AD509" t="s">
        <v>47</v>
      </c>
      <c r="AE509">
        <v>619</v>
      </c>
      <c r="AF509">
        <v>866</v>
      </c>
    </row>
    <row r="510" spans="1:32" ht="45">
      <c r="A510">
        <v>227</v>
      </c>
      <c r="B510">
        <v>964</v>
      </c>
      <c r="C510" s="9" t="s">
        <v>822</v>
      </c>
      <c r="D510" s="9" t="s">
        <v>823</v>
      </c>
      <c r="E510" s="9" t="s">
        <v>824</v>
      </c>
      <c r="F510" s="9">
        <v>52.5167</v>
      </c>
      <c r="G510" s="9">
        <v>15.1167</v>
      </c>
      <c r="O510" s="9" t="s">
        <v>784</v>
      </c>
      <c r="P510" t="s">
        <v>42</v>
      </c>
      <c r="R510" t="s">
        <v>41</v>
      </c>
      <c r="U510" s="9" t="s">
        <v>55</v>
      </c>
      <c r="V510" s="9" t="s">
        <v>208</v>
      </c>
      <c r="W510" s="9" t="s">
        <v>128</v>
      </c>
      <c r="X510" t="s">
        <v>818</v>
      </c>
      <c r="AC510">
        <v>4</v>
      </c>
      <c r="AD510" t="s">
        <v>47</v>
      </c>
      <c r="AE510">
        <v>2165</v>
      </c>
      <c r="AF510">
        <v>866</v>
      </c>
    </row>
    <row r="511" spans="1:32" ht="45">
      <c r="A511">
        <v>227</v>
      </c>
      <c r="B511">
        <v>965</v>
      </c>
      <c r="C511" s="9" t="s">
        <v>822</v>
      </c>
      <c r="D511" s="9" t="s">
        <v>823</v>
      </c>
      <c r="E511" s="9" t="s">
        <v>824</v>
      </c>
      <c r="F511" s="9">
        <v>52.5167</v>
      </c>
      <c r="G511" s="9">
        <v>15.1167</v>
      </c>
      <c r="O511" s="9" t="s">
        <v>784</v>
      </c>
      <c r="P511" t="s">
        <v>42</v>
      </c>
      <c r="R511" t="s">
        <v>41</v>
      </c>
      <c r="U511" s="9" t="s">
        <v>55</v>
      </c>
      <c r="V511" s="9" t="s">
        <v>208</v>
      </c>
      <c r="W511" s="9" t="s">
        <v>128</v>
      </c>
      <c r="AC511">
        <v>4</v>
      </c>
      <c r="AD511" t="s">
        <v>47</v>
      </c>
      <c r="AE511">
        <v>2247</v>
      </c>
      <c r="AF511">
        <v>1814</v>
      </c>
    </row>
    <row r="512" spans="1:32" ht="45">
      <c r="A512">
        <v>227</v>
      </c>
      <c r="B512">
        <v>966</v>
      </c>
      <c r="C512" s="9" t="s">
        <v>822</v>
      </c>
      <c r="D512" s="9" t="s">
        <v>823</v>
      </c>
      <c r="E512" s="9" t="s">
        <v>824</v>
      </c>
      <c r="F512" s="9">
        <v>52.5167</v>
      </c>
      <c r="G512" s="9">
        <v>15.1167</v>
      </c>
      <c r="O512" s="9" t="s">
        <v>784</v>
      </c>
      <c r="P512" t="s">
        <v>42</v>
      </c>
      <c r="R512" t="s">
        <v>41</v>
      </c>
      <c r="U512" s="9" t="s">
        <v>55</v>
      </c>
      <c r="V512" s="9" t="s">
        <v>208</v>
      </c>
      <c r="W512" s="9" t="s">
        <v>128</v>
      </c>
      <c r="X512" s="9" t="s">
        <v>818</v>
      </c>
      <c r="AC512">
        <v>4</v>
      </c>
      <c r="AD512" t="s">
        <v>47</v>
      </c>
      <c r="AE512">
        <v>3495</v>
      </c>
      <c r="AF512">
        <v>1814</v>
      </c>
    </row>
    <row r="513" spans="1:32" ht="45">
      <c r="A513">
        <v>228</v>
      </c>
      <c r="B513">
        <v>967</v>
      </c>
      <c r="C513" s="9" t="s">
        <v>825</v>
      </c>
      <c r="D513" s="9" t="s">
        <v>826</v>
      </c>
      <c r="E513" s="9" t="s">
        <v>827</v>
      </c>
      <c r="F513" s="9">
        <v>52.85</v>
      </c>
      <c r="G513" s="9">
        <v>14.1167</v>
      </c>
      <c r="O513" s="9" t="s">
        <v>54</v>
      </c>
      <c r="P513" t="s">
        <v>41</v>
      </c>
      <c r="R513" t="s">
        <v>42</v>
      </c>
      <c r="U513" s="9" t="s">
        <v>55</v>
      </c>
      <c r="V513" s="9" t="s">
        <v>208</v>
      </c>
      <c r="W513" s="9" t="s">
        <v>128</v>
      </c>
      <c r="AC513">
        <v>3</v>
      </c>
      <c r="AD513" t="s">
        <v>47</v>
      </c>
      <c r="AE513">
        <v>12140</v>
      </c>
      <c r="AF513">
        <v>12230</v>
      </c>
    </row>
    <row r="514" spans="1:32" ht="45">
      <c r="A514">
        <v>228</v>
      </c>
      <c r="B514">
        <v>968</v>
      </c>
      <c r="C514" s="9" t="s">
        <v>825</v>
      </c>
      <c r="D514" s="9" t="s">
        <v>826</v>
      </c>
      <c r="E514" s="9" t="s">
        <v>827</v>
      </c>
      <c r="F514" s="9">
        <v>52.85</v>
      </c>
      <c r="G514" s="9">
        <v>14.1167</v>
      </c>
      <c r="O514" s="9" t="s">
        <v>54</v>
      </c>
      <c r="P514" t="s">
        <v>41</v>
      </c>
      <c r="R514" t="s">
        <v>42</v>
      </c>
      <c r="U514" s="9" t="s">
        <v>55</v>
      </c>
      <c r="V514" s="9" t="s">
        <v>208</v>
      </c>
      <c r="W514" s="9" t="s">
        <v>128</v>
      </c>
      <c r="AC514">
        <v>3</v>
      </c>
      <c r="AD514" t="s">
        <v>47</v>
      </c>
      <c r="AE514">
        <v>19640</v>
      </c>
      <c r="AF514">
        <v>20140</v>
      </c>
    </row>
    <row r="515" spans="1:32" ht="45">
      <c r="A515">
        <v>228</v>
      </c>
      <c r="B515">
        <v>969</v>
      </c>
      <c r="C515" s="9" t="s">
        <v>825</v>
      </c>
      <c r="D515" s="9" t="s">
        <v>826</v>
      </c>
      <c r="E515" s="9" t="s">
        <v>827</v>
      </c>
      <c r="F515" s="9">
        <v>52.85</v>
      </c>
      <c r="G515" s="9">
        <v>14.1167</v>
      </c>
      <c r="O515" s="9" t="s">
        <v>54</v>
      </c>
      <c r="P515" t="s">
        <v>41</v>
      </c>
      <c r="R515" t="s">
        <v>42</v>
      </c>
      <c r="U515" s="9" t="s">
        <v>55</v>
      </c>
      <c r="V515" s="9" t="s">
        <v>208</v>
      </c>
      <c r="W515" s="9" t="s">
        <v>128</v>
      </c>
      <c r="AC515">
        <v>3</v>
      </c>
      <c r="AD515" t="s">
        <v>47</v>
      </c>
      <c r="AE515">
        <v>14630</v>
      </c>
      <c r="AF515">
        <v>15510</v>
      </c>
    </row>
    <row r="516" spans="1:32" ht="45">
      <c r="A516">
        <v>228</v>
      </c>
      <c r="B516">
        <v>970</v>
      </c>
      <c r="C516" s="9" t="s">
        <v>825</v>
      </c>
      <c r="D516" s="9" t="s">
        <v>826</v>
      </c>
      <c r="E516" s="9" t="s">
        <v>827</v>
      </c>
      <c r="F516" s="9">
        <v>52.85</v>
      </c>
      <c r="G516" s="9">
        <v>14.1167</v>
      </c>
      <c r="O516" s="9" t="s">
        <v>54</v>
      </c>
      <c r="P516" t="s">
        <v>41</v>
      </c>
      <c r="R516" t="s">
        <v>42</v>
      </c>
      <c r="U516" s="9" t="s">
        <v>55</v>
      </c>
      <c r="V516" s="9" t="s">
        <v>208</v>
      </c>
      <c r="W516" s="9" t="s">
        <v>128</v>
      </c>
      <c r="AC516">
        <v>3</v>
      </c>
      <c r="AD516" t="s">
        <v>47</v>
      </c>
      <c r="AE516">
        <v>19760</v>
      </c>
      <c r="AF516">
        <v>21020</v>
      </c>
    </row>
    <row r="517" spans="1:32" ht="45">
      <c r="A517">
        <v>228</v>
      </c>
      <c r="B517">
        <v>971</v>
      </c>
      <c r="C517" s="9" t="s">
        <v>825</v>
      </c>
      <c r="D517" s="9" t="s">
        <v>826</v>
      </c>
      <c r="E517" s="9" t="s">
        <v>827</v>
      </c>
      <c r="F517" s="9">
        <v>52.85</v>
      </c>
      <c r="G517" s="9">
        <v>14.1167</v>
      </c>
      <c r="O517" s="9" t="s">
        <v>54</v>
      </c>
      <c r="P517" t="s">
        <v>41</v>
      </c>
      <c r="R517" t="s">
        <v>42</v>
      </c>
      <c r="U517" s="9" t="s">
        <v>55</v>
      </c>
      <c r="V517" s="9" t="s">
        <v>208</v>
      </c>
      <c r="W517" s="9" t="s">
        <v>128</v>
      </c>
      <c r="AC517">
        <v>3</v>
      </c>
      <c r="AD517" t="s">
        <v>47</v>
      </c>
      <c r="AE517">
        <v>18030</v>
      </c>
      <c r="AF517">
        <v>20080</v>
      </c>
    </row>
    <row r="518" spans="1:32" ht="45">
      <c r="A518">
        <v>228</v>
      </c>
      <c r="B518">
        <v>972</v>
      </c>
      <c r="C518" s="9" t="s">
        <v>825</v>
      </c>
      <c r="D518" s="9" t="s">
        <v>826</v>
      </c>
      <c r="E518" s="9" t="s">
        <v>827</v>
      </c>
      <c r="F518" s="9">
        <v>52.85</v>
      </c>
      <c r="G518" s="9">
        <v>14.1167</v>
      </c>
      <c r="O518" s="9" t="s">
        <v>54</v>
      </c>
      <c r="P518" t="s">
        <v>41</v>
      </c>
      <c r="R518" t="s">
        <v>42</v>
      </c>
      <c r="U518" s="9" t="s">
        <v>55</v>
      </c>
      <c r="V518" s="9" t="s">
        <v>208</v>
      </c>
      <c r="W518" s="9" t="s">
        <v>128</v>
      </c>
      <c r="AC518">
        <v>3</v>
      </c>
      <c r="AD518" t="s">
        <v>47</v>
      </c>
      <c r="AE518">
        <v>14980</v>
      </c>
      <c r="AF518">
        <v>16970</v>
      </c>
    </row>
    <row r="519" spans="1:32" ht="45">
      <c r="A519">
        <v>228</v>
      </c>
      <c r="B519">
        <v>973</v>
      </c>
      <c r="C519" s="9" t="s">
        <v>825</v>
      </c>
      <c r="D519" s="9" t="s">
        <v>826</v>
      </c>
      <c r="E519" s="9" t="s">
        <v>827</v>
      </c>
      <c r="F519" s="9">
        <v>52.85</v>
      </c>
      <c r="G519" s="9">
        <v>14.1167</v>
      </c>
      <c r="O519" s="9" t="s">
        <v>54</v>
      </c>
      <c r="P519" t="s">
        <v>41</v>
      </c>
      <c r="R519" t="s">
        <v>42</v>
      </c>
      <c r="U519" s="9" t="s">
        <v>55</v>
      </c>
      <c r="V519" s="9" t="s">
        <v>208</v>
      </c>
      <c r="W519" s="9" t="s">
        <v>128</v>
      </c>
      <c r="AC519">
        <v>3</v>
      </c>
      <c r="AD519" t="s">
        <v>47</v>
      </c>
      <c r="AE519">
        <v>16500</v>
      </c>
      <c r="AF519">
        <v>18230</v>
      </c>
    </row>
    <row r="520" spans="1:32" ht="45">
      <c r="A520">
        <v>228</v>
      </c>
      <c r="B520">
        <v>974</v>
      </c>
      <c r="C520" s="9" t="s">
        <v>825</v>
      </c>
      <c r="D520" s="9" t="s">
        <v>826</v>
      </c>
      <c r="E520" s="9" t="s">
        <v>827</v>
      </c>
      <c r="F520" s="9">
        <v>52.85</v>
      </c>
      <c r="G520" s="9">
        <v>14.1167</v>
      </c>
      <c r="O520" s="9" t="s">
        <v>54</v>
      </c>
      <c r="P520" t="s">
        <v>41</v>
      </c>
      <c r="R520" t="s">
        <v>42</v>
      </c>
      <c r="U520" s="9" t="s">
        <v>55</v>
      </c>
      <c r="V520" s="9" t="s">
        <v>208</v>
      </c>
      <c r="W520" s="9" t="s">
        <v>128</v>
      </c>
      <c r="AC520">
        <v>3</v>
      </c>
      <c r="AD520" t="s">
        <v>47</v>
      </c>
      <c r="AE520">
        <v>8560</v>
      </c>
      <c r="AF520">
        <v>9940</v>
      </c>
    </row>
    <row r="521" spans="1:32" ht="45">
      <c r="A521">
        <v>228</v>
      </c>
      <c r="B521">
        <v>975</v>
      </c>
      <c r="C521" s="9" t="s">
        <v>825</v>
      </c>
      <c r="D521" s="9" t="s">
        <v>826</v>
      </c>
      <c r="E521" s="9" t="s">
        <v>827</v>
      </c>
      <c r="F521" s="9">
        <v>52.85</v>
      </c>
      <c r="G521" s="9">
        <v>14.1167</v>
      </c>
      <c r="O521" s="9" t="s">
        <v>54</v>
      </c>
      <c r="P521" t="s">
        <v>41</v>
      </c>
      <c r="R521" t="s">
        <v>42</v>
      </c>
      <c r="U521" s="9" t="s">
        <v>55</v>
      </c>
      <c r="V521" s="9" t="s">
        <v>208</v>
      </c>
      <c r="W521" s="9" t="s">
        <v>128</v>
      </c>
      <c r="AC521">
        <v>3</v>
      </c>
      <c r="AD521" t="s">
        <v>47</v>
      </c>
      <c r="AE521">
        <v>16600</v>
      </c>
      <c r="AF521">
        <v>18670</v>
      </c>
    </row>
    <row r="522" spans="1:32" ht="45">
      <c r="A522">
        <v>228</v>
      </c>
      <c r="B522">
        <v>976</v>
      </c>
      <c r="C522" s="9" t="s">
        <v>825</v>
      </c>
      <c r="D522" s="9" t="s">
        <v>826</v>
      </c>
      <c r="E522" s="9" t="s">
        <v>827</v>
      </c>
      <c r="F522" s="9">
        <v>52.85</v>
      </c>
      <c r="G522" s="9">
        <v>14.1167</v>
      </c>
      <c r="O522" s="9" t="s">
        <v>54</v>
      </c>
      <c r="P522" t="s">
        <v>41</v>
      </c>
      <c r="R522" t="s">
        <v>42</v>
      </c>
      <c r="U522" s="9" t="s">
        <v>55</v>
      </c>
      <c r="V522" s="9" t="s">
        <v>208</v>
      </c>
      <c r="W522" s="9" t="s">
        <v>128</v>
      </c>
      <c r="AC522">
        <v>3</v>
      </c>
      <c r="AD522" t="s">
        <v>47</v>
      </c>
      <c r="AE522">
        <v>20340</v>
      </c>
      <c r="AF522">
        <v>20220</v>
      </c>
    </row>
    <row r="523" spans="1:32" ht="45">
      <c r="A523">
        <v>228</v>
      </c>
      <c r="B523">
        <v>977</v>
      </c>
      <c r="C523" s="9" t="s">
        <v>825</v>
      </c>
      <c r="D523" s="9" t="s">
        <v>826</v>
      </c>
      <c r="E523" s="9" t="s">
        <v>827</v>
      </c>
      <c r="F523" s="9">
        <v>52.85</v>
      </c>
      <c r="G523" s="9">
        <v>14.1167</v>
      </c>
      <c r="O523" s="9" t="s">
        <v>54</v>
      </c>
      <c r="P523" t="s">
        <v>41</v>
      </c>
      <c r="R523" t="s">
        <v>42</v>
      </c>
      <c r="U523" s="9" t="s">
        <v>55</v>
      </c>
      <c r="V523" s="9" t="s">
        <v>208</v>
      </c>
      <c r="W523" s="9" t="s">
        <v>128</v>
      </c>
      <c r="AC523">
        <v>3</v>
      </c>
      <c r="AD523" t="s">
        <v>47</v>
      </c>
      <c r="AE523">
        <v>21310</v>
      </c>
      <c r="AF523">
        <v>21280</v>
      </c>
    </row>
    <row r="524" spans="1:32" ht="45">
      <c r="A524">
        <v>228</v>
      </c>
      <c r="B524">
        <v>978</v>
      </c>
      <c r="C524" s="9" t="s">
        <v>825</v>
      </c>
      <c r="D524" s="9" t="s">
        <v>826</v>
      </c>
      <c r="E524" s="9" t="s">
        <v>827</v>
      </c>
      <c r="F524" s="9">
        <v>52.85</v>
      </c>
      <c r="G524" s="9">
        <v>14.1167</v>
      </c>
      <c r="O524" s="9" t="s">
        <v>54</v>
      </c>
      <c r="P524" t="s">
        <v>41</v>
      </c>
      <c r="R524" t="s">
        <v>42</v>
      </c>
      <c r="U524" s="9" t="s">
        <v>55</v>
      </c>
      <c r="V524" s="9" t="s">
        <v>208</v>
      </c>
      <c r="W524" s="9" t="s">
        <v>128</v>
      </c>
      <c r="AC524">
        <v>3</v>
      </c>
      <c r="AD524" t="s">
        <v>47</v>
      </c>
      <c r="AE524">
        <v>17590</v>
      </c>
      <c r="AF524">
        <v>18120</v>
      </c>
    </row>
    <row r="525" spans="1:32" ht="45">
      <c r="A525">
        <v>228</v>
      </c>
      <c r="B525">
        <v>979</v>
      </c>
      <c r="C525" s="9" t="s">
        <v>825</v>
      </c>
      <c r="D525" s="9" t="s">
        <v>826</v>
      </c>
      <c r="E525" s="9" t="s">
        <v>827</v>
      </c>
      <c r="F525" s="9">
        <v>52.85</v>
      </c>
      <c r="G525" s="9">
        <v>14.1167</v>
      </c>
      <c r="O525" s="9" t="s">
        <v>54</v>
      </c>
      <c r="P525" t="s">
        <v>41</v>
      </c>
      <c r="R525" t="s">
        <v>42</v>
      </c>
      <c r="U525" s="9" t="s">
        <v>55</v>
      </c>
      <c r="V525" s="9" t="s">
        <v>208</v>
      </c>
      <c r="W525" s="9" t="s">
        <v>128</v>
      </c>
      <c r="AC525">
        <v>3</v>
      </c>
      <c r="AD525" t="s">
        <v>47</v>
      </c>
      <c r="AE525">
        <v>20780</v>
      </c>
      <c r="AF525">
        <v>21690</v>
      </c>
    </row>
    <row r="526" spans="1:32" ht="45">
      <c r="A526">
        <v>228</v>
      </c>
      <c r="B526">
        <v>980</v>
      </c>
      <c r="C526" s="9" t="s">
        <v>825</v>
      </c>
      <c r="D526" s="9" t="s">
        <v>826</v>
      </c>
      <c r="E526" s="9" t="s">
        <v>827</v>
      </c>
      <c r="F526" s="9">
        <v>52.85</v>
      </c>
      <c r="G526" s="9">
        <v>14.1167</v>
      </c>
      <c r="O526" s="9" t="s">
        <v>54</v>
      </c>
      <c r="P526" t="s">
        <v>41</v>
      </c>
      <c r="R526" t="s">
        <v>42</v>
      </c>
      <c r="U526" s="9" t="s">
        <v>55</v>
      </c>
      <c r="V526" s="9" t="s">
        <v>208</v>
      </c>
      <c r="W526" s="9" t="s">
        <v>128</v>
      </c>
      <c r="AC526">
        <v>3</v>
      </c>
      <c r="AD526" t="s">
        <v>47</v>
      </c>
      <c r="AE526">
        <v>21400</v>
      </c>
      <c r="AF526">
        <v>22830</v>
      </c>
    </row>
    <row r="527" spans="1:32" ht="45">
      <c r="A527">
        <v>228</v>
      </c>
      <c r="B527">
        <v>981</v>
      </c>
      <c r="C527" s="9" t="s">
        <v>825</v>
      </c>
      <c r="D527" s="9" t="s">
        <v>826</v>
      </c>
      <c r="E527" s="9" t="s">
        <v>827</v>
      </c>
      <c r="F527" s="9">
        <v>52.85</v>
      </c>
      <c r="G527" s="9">
        <v>14.1167</v>
      </c>
      <c r="O527" s="9" t="s">
        <v>54</v>
      </c>
      <c r="P527" t="s">
        <v>41</v>
      </c>
      <c r="R527" t="s">
        <v>42</v>
      </c>
      <c r="U527" s="9" t="s">
        <v>55</v>
      </c>
      <c r="V527" s="9" t="s">
        <v>208</v>
      </c>
      <c r="W527" s="9" t="s">
        <v>128</v>
      </c>
      <c r="AC527">
        <v>3</v>
      </c>
      <c r="AD527" t="s">
        <v>47</v>
      </c>
      <c r="AE527">
        <v>17000</v>
      </c>
      <c r="AF527">
        <v>19930</v>
      </c>
    </row>
    <row r="528" spans="1:32" ht="45">
      <c r="A528">
        <v>228</v>
      </c>
      <c r="B528">
        <v>982</v>
      </c>
      <c r="C528" s="9" t="s">
        <v>825</v>
      </c>
      <c r="D528" s="9" t="s">
        <v>826</v>
      </c>
      <c r="E528" s="9" t="s">
        <v>827</v>
      </c>
      <c r="F528" s="9">
        <v>52.85</v>
      </c>
      <c r="G528" s="9">
        <v>14.1167</v>
      </c>
      <c r="O528" s="9" t="s">
        <v>54</v>
      </c>
      <c r="P528" t="s">
        <v>41</v>
      </c>
      <c r="R528" t="s">
        <v>42</v>
      </c>
      <c r="U528" s="9" t="s">
        <v>55</v>
      </c>
      <c r="V528" s="9" t="s">
        <v>208</v>
      </c>
      <c r="W528" s="9" t="s">
        <v>128</v>
      </c>
      <c r="AC528">
        <v>3</v>
      </c>
      <c r="AD528" t="s">
        <v>47</v>
      </c>
      <c r="AE528">
        <v>18350</v>
      </c>
      <c r="AF528">
        <v>20230</v>
      </c>
    </row>
    <row r="529" spans="1:32" ht="45">
      <c r="A529">
        <v>228</v>
      </c>
      <c r="B529">
        <v>983</v>
      </c>
      <c r="C529" s="9" t="s">
        <v>825</v>
      </c>
      <c r="D529" s="9" t="s">
        <v>826</v>
      </c>
      <c r="E529" s="9" t="s">
        <v>827</v>
      </c>
      <c r="F529" s="9">
        <v>52.85</v>
      </c>
      <c r="G529" s="9">
        <v>14.1167</v>
      </c>
      <c r="O529" s="9" t="s">
        <v>54</v>
      </c>
      <c r="P529" t="s">
        <v>41</v>
      </c>
      <c r="R529" t="s">
        <v>42</v>
      </c>
      <c r="U529" s="9" t="s">
        <v>55</v>
      </c>
      <c r="V529" s="9" t="s">
        <v>208</v>
      </c>
      <c r="W529" s="9" t="s">
        <v>128</v>
      </c>
      <c r="AC529">
        <v>3</v>
      </c>
      <c r="AD529" t="s">
        <v>47</v>
      </c>
      <c r="AE529">
        <v>18260</v>
      </c>
      <c r="AF529">
        <v>20230</v>
      </c>
    </row>
    <row r="530" spans="1:32" ht="45">
      <c r="A530">
        <v>228</v>
      </c>
      <c r="B530">
        <v>984</v>
      </c>
      <c r="C530" s="9" t="s">
        <v>825</v>
      </c>
      <c r="D530" s="9" t="s">
        <v>826</v>
      </c>
      <c r="E530" s="9" t="s">
        <v>827</v>
      </c>
      <c r="F530" s="9">
        <v>52.85</v>
      </c>
      <c r="G530" s="9">
        <v>14.1167</v>
      </c>
      <c r="O530" s="9" t="s">
        <v>54</v>
      </c>
      <c r="P530" t="s">
        <v>41</v>
      </c>
      <c r="R530" t="s">
        <v>42</v>
      </c>
      <c r="U530" s="9" t="s">
        <v>55</v>
      </c>
      <c r="V530" s="9" t="s">
        <v>208</v>
      </c>
      <c r="W530" s="9" t="s">
        <v>128</v>
      </c>
      <c r="AC530">
        <v>3</v>
      </c>
      <c r="AD530" t="s">
        <v>47</v>
      </c>
      <c r="AE530">
        <v>19400</v>
      </c>
      <c r="AF530">
        <v>22720</v>
      </c>
    </row>
    <row r="531" spans="1:32" ht="45">
      <c r="A531">
        <v>229</v>
      </c>
      <c r="B531">
        <v>985</v>
      </c>
      <c r="C531" s="9" t="s">
        <v>828</v>
      </c>
      <c r="D531" s="9" t="s">
        <v>829</v>
      </c>
      <c r="E531" s="9" t="s">
        <v>830</v>
      </c>
      <c r="F531" s="9">
        <v>41.166699999999999</v>
      </c>
      <c r="G531" s="9">
        <v>0.83330000000000004</v>
      </c>
      <c r="O531" s="9" t="s">
        <v>771</v>
      </c>
      <c r="P531" t="s">
        <v>41</v>
      </c>
      <c r="R531" t="s">
        <v>41</v>
      </c>
      <c r="U531" s="9" t="s">
        <v>55</v>
      </c>
      <c r="V531" s="9" t="s">
        <v>208</v>
      </c>
      <c r="W531" s="9" t="s">
        <v>128</v>
      </c>
      <c r="X531" s="9" t="s">
        <v>797</v>
      </c>
      <c r="Y531">
        <v>50</v>
      </c>
      <c r="AA531">
        <v>50</v>
      </c>
      <c r="AC531">
        <v>4</v>
      </c>
      <c r="AD531" t="s">
        <v>47</v>
      </c>
      <c r="AE531">
        <v>1150</v>
      </c>
      <c r="AF531">
        <v>1034</v>
      </c>
    </row>
    <row r="532" spans="1:32" ht="45">
      <c r="A532">
        <v>229</v>
      </c>
      <c r="B532">
        <v>986</v>
      </c>
      <c r="C532" s="9" t="s">
        <v>828</v>
      </c>
      <c r="D532" s="9" t="s">
        <v>829</v>
      </c>
      <c r="E532" s="9" t="s">
        <v>830</v>
      </c>
      <c r="F532" s="9">
        <v>41.166699999999999</v>
      </c>
      <c r="G532" s="9">
        <v>0.83330000000000004</v>
      </c>
      <c r="O532" s="9" t="s">
        <v>771</v>
      </c>
      <c r="P532" t="s">
        <v>41</v>
      </c>
      <c r="R532" t="s">
        <v>41</v>
      </c>
      <c r="U532" s="9" t="s">
        <v>55</v>
      </c>
      <c r="V532" s="9" t="s">
        <v>208</v>
      </c>
      <c r="W532" s="9" t="s">
        <v>128</v>
      </c>
      <c r="X532" s="9" t="s">
        <v>797</v>
      </c>
      <c r="Y532">
        <v>50</v>
      </c>
      <c r="AA532">
        <v>50</v>
      </c>
      <c r="AC532">
        <v>4</v>
      </c>
      <c r="AD532" t="s">
        <v>47</v>
      </c>
      <c r="AE532">
        <v>2821</v>
      </c>
      <c r="AF532">
        <v>2211</v>
      </c>
    </row>
    <row r="533" spans="1:32" ht="45">
      <c r="A533">
        <v>229</v>
      </c>
      <c r="B533">
        <v>987</v>
      </c>
      <c r="C533" s="9" t="s">
        <v>828</v>
      </c>
      <c r="D533" s="9" t="s">
        <v>829</v>
      </c>
      <c r="E533" s="9" t="s">
        <v>830</v>
      </c>
      <c r="F533" s="9">
        <v>41.166699999999999</v>
      </c>
      <c r="G533" s="9">
        <v>0.83330000000000004</v>
      </c>
      <c r="O533" s="9" t="s">
        <v>771</v>
      </c>
      <c r="P533" t="s">
        <v>41</v>
      </c>
      <c r="R533" t="s">
        <v>41</v>
      </c>
      <c r="U533" s="9" t="s">
        <v>55</v>
      </c>
      <c r="V533" s="9" t="s">
        <v>208</v>
      </c>
      <c r="W533" s="9" t="s">
        <v>128</v>
      </c>
      <c r="X533" s="9" t="s">
        <v>797</v>
      </c>
      <c r="Y533">
        <v>50</v>
      </c>
      <c r="AA533">
        <v>50</v>
      </c>
      <c r="AC533">
        <v>4</v>
      </c>
      <c r="AD533" t="s">
        <v>47</v>
      </c>
      <c r="AE533">
        <v>1703</v>
      </c>
      <c r="AF533">
        <v>1701</v>
      </c>
    </row>
    <row r="534" spans="1:32" ht="45">
      <c r="A534">
        <v>229</v>
      </c>
      <c r="B534">
        <v>988</v>
      </c>
      <c r="C534" s="9" t="s">
        <v>828</v>
      </c>
      <c r="D534" s="9" t="s">
        <v>829</v>
      </c>
      <c r="E534" s="9" t="s">
        <v>830</v>
      </c>
      <c r="F534" s="9">
        <v>41.166699999999999</v>
      </c>
      <c r="G534" s="9">
        <v>0.83330000000000004</v>
      </c>
      <c r="O534" s="9" t="s">
        <v>763</v>
      </c>
      <c r="P534" t="s">
        <v>41</v>
      </c>
      <c r="R534" t="s">
        <v>41</v>
      </c>
      <c r="U534" s="9" t="s">
        <v>55</v>
      </c>
      <c r="V534" s="9" t="s">
        <v>208</v>
      </c>
      <c r="W534" s="9" t="s">
        <v>128</v>
      </c>
      <c r="X534" s="9" t="s">
        <v>797</v>
      </c>
      <c r="Y534">
        <v>50</v>
      </c>
      <c r="AA534">
        <v>50</v>
      </c>
      <c r="AC534">
        <v>4</v>
      </c>
      <c r="AD534" t="s">
        <v>47</v>
      </c>
      <c r="AE534">
        <v>3072</v>
      </c>
      <c r="AF534">
        <v>2561</v>
      </c>
    </row>
    <row r="535" spans="1:32" ht="45">
      <c r="A535">
        <v>229</v>
      </c>
      <c r="B535">
        <v>989</v>
      </c>
      <c r="C535" s="9" t="s">
        <v>828</v>
      </c>
      <c r="D535" s="9" t="s">
        <v>829</v>
      </c>
      <c r="E535" s="9" t="s">
        <v>830</v>
      </c>
      <c r="F535" s="9">
        <v>41.166699999999999</v>
      </c>
      <c r="G535" s="9">
        <v>0.83330000000000004</v>
      </c>
      <c r="O535" s="9" t="s">
        <v>763</v>
      </c>
      <c r="P535" t="s">
        <v>41</v>
      </c>
      <c r="R535" t="s">
        <v>41</v>
      </c>
      <c r="U535" s="9" t="s">
        <v>55</v>
      </c>
      <c r="V535" s="9" t="s">
        <v>208</v>
      </c>
      <c r="W535" s="9" t="s">
        <v>128</v>
      </c>
      <c r="X535" s="9" t="s">
        <v>797</v>
      </c>
      <c r="Y535">
        <v>50</v>
      </c>
      <c r="AA535">
        <v>50</v>
      </c>
      <c r="AC535">
        <v>4</v>
      </c>
      <c r="AD535" t="s">
        <v>47</v>
      </c>
      <c r="AE535">
        <v>2386</v>
      </c>
      <c r="AF535">
        <v>2925</v>
      </c>
    </row>
    <row r="536" spans="1:32" ht="45">
      <c r="A536">
        <v>229</v>
      </c>
      <c r="B536">
        <v>990</v>
      </c>
      <c r="C536" s="9" t="s">
        <v>828</v>
      </c>
      <c r="D536" s="9" t="s">
        <v>829</v>
      </c>
      <c r="E536" s="9" t="s">
        <v>830</v>
      </c>
      <c r="F536" s="9">
        <v>41.166699999999999</v>
      </c>
      <c r="G536" s="9">
        <v>0.83330000000000004</v>
      </c>
      <c r="O536" s="9" t="s">
        <v>763</v>
      </c>
      <c r="P536" t="s">
        <v>41</v>
      </c>
      <c r="R536" t="s">
        <v>41</v>
      </c>
      <c r="U536" s="9" t="s">
        <v>55</v>
      </c>
      <c r="V536" s="9" t="s">
        <v>208</v>
      </c>
      <c r="W536" s="9" t="s">
        <v>128</v>
      </c>
      <c r="X536" s="9" t="s">
        <v>797</v>
      </c>
      <c r="Y536">
        <v>50</v>
      </c>
      <c r="AA536">
        <v>50</v>
      </c>
      <c r="AC536">
        <v>4</v>
      </c>
      <c r="AD536" t="s">
        <v>47</v>
      </c>
      <c r="AE536">
        <v>4522</v>
      </c>
      <c r="AF536">
        <v>4152</v>
      </c>
    </row>
    <row r="537" spans="1:32" ht="60">
      <c r="A537">
        <v>230</v>
      </c>
      <c r="B537">
        <v>991</v>
      </c>
      <c r="C537" s="9" t="s">
        <v>831</v>
      </c>
      <c r="D537" s="9" t="s">
        <v>832</v>
      </c>
      <c r="E537" s="9" t="s">
        <v>833</v>
      </c>
      <c r="F537" s="9">
        <v>41.183300000000003</v>
      </c>
      <c r="G537" s="9">
        <v>-0.45</v>
      </c>
      <c r="M537">
        <v>7.7</v>
      </c>
      <c r="O537" s="9" t="s">
        <v>763</v>
      </c>
      <c r="P537" t="s">
        <v>42</v>
      </c>
      <c r="R537" t="s">
        <v>41</v>
      </c>
      <c r="U537" s="9" t="s">
        <v>55</v>
      </c>
      <c r="V537" s="9" t="s">
        <v>208</v>
      </c>
      <c r="W537" s="9" t="s">
        <v>128</v>
      </c>
      <c r="AC537">
        <v>3</v>
      </c>
      <c r="AD537" t="s">
        <v>47</v>
      </c>
      <c r="AE537">
        <v>1860</v>
      </c>
      <c r="AF537">
        <v>2200</v>
      </c>
    </row>
    <row r="538" spans="1:32" ht="60">
      <c r="A538">
        <v>230</v>
      </c>
      <c r="B538">
        <v>992</v>
      </c>
      <c r="C538" s="9" t="s">
        <v>831</v>
      </c>
      <c r="D538" s="9" t="s">
        <v>834</v>
      </c>
      <c r="E538" s="9" t="s">
        <v>835</v>
      </c>
      <c r="F538" s="9">
        <v>41.85</v>
      </c>
      <c r="G538" s="9">
        <v>-0.7833</v>
      </c>
      <c r="M538">
        <v>7.7</v>
      </c>
      <c r="O538" s="9" t="s">
        <v>763</v>
      </c>
      <c r="P538" t="s">
        <v>42</v>
      </c>
      <c r="R538" t="s">
        <v>41</v>
      </c>
      <c r="U538" s="9" t="s">
        <v>55</v>
      </c>
      <c r="V538" s="9" t="s">
        <v>208</v>
      </c>
      <c r="W538" s="9" t="s">
        <v>128</v>
      </c>
      <c r="AC538">
        <v>3</v>
      </c>
      <c r="AD538" t="s">
        <v>47</v>
      </c>
      <c r="AE538">
        <v>420</v>
      </c>
      <c r="AF538">
        <v>440</v>
      </c>
    </row>
    <row r="539" spans="1:32" ht="60">
      <c r="A539">
        <v>230</v>
      </c>
      <c r="B539">
        <v>993</v>
      </c>
      <c r="C539" s="9" t="s">
        <v>831</v>
      </c>
      <c r="D539" s="9" t="s">
        <v>834</v>
      </c>
      <c r="E539" s="9" t="s">
        <v>835</v>
      </c>
      <c r="F539" s="9">
        <v>41.85</v>
      </c>
      <c r="G539" s="9">
        <v>-0.7833</v>
      </c>
      <c r="M539">
        <v>7.7</v>
      </c>
      <c r="O539" s="9" t="s">
        <v>763</v>
      </c>
      <c r="P539" t="s">
        <v>42</v>
      </c>
      <c r="R539" t="s">
        <v>41</v>
      </c>
      <c r="U539" s="9" t="s">
        <v>55</v>
      </c>
      <c r="V539" s="9" t="s">
        <v>208</v>
      </c>
      <c r="W539" s="9" t="s">
        <v>128</v>
      </c>
      <c r="AC539">
        <v>3</v>
      </c>
      <c r="AD539" t="s">
        <v>47</v>
      </c>
      <c r="AE539">
        <v>580</v>
      </c>
      <c r="AF539">
        <v>410</v>
      </c>
    </row>
    <row r="540" spans="1:32" ht="60">
      <c r="A540">
        <v>230</v>
      </c>
      <c r="B540">
        <v>994</v>
      </c>
      <c r="C540" s="9" t="s">
        <v>831</v>
      </c>
      <c r="D540" s="9" t="s">
        <v>832</v>
      </c>
      <c r="E540" s="9" t="s">
        <v>833</v>
      </c>
      <c r="F540" s="9">
        <v>41.183300000000003</v>
      </c>
      <c r="G540" s="9">
        <v>-0.45</v>
      </c>
      <c r="M540">
        <v>7.7</v>
      </c>
      <c r="O540" s="9" t="s">
        <v>763</v>
      </c>
      <c r="P540" t="s">
        <v>42</v>
      </c>
      <c r="R540" t="s">
        <v>41</v>
      </c>
      <c r="U540" s="9" t="s">
        <v>55</v>
      </c>
      <c r="V540" s="9" t="s">
        <v>208</v>
      </c>
      <c r="W540" s="9" t="s">
        <v>128</v>
      </c>
      <c r="AC540">
        <v>3</v>
      </c>
      <c r="AD540" t="s">
        <v>47</v>
      </c>
      <c r="AE540">
        <v>360</v>
      </c>
      <c r="AF540">
        <v>970</v>
      </c>
    </row>
    <row r="541" spans="1:32" ht="60">
      <c r="A541">
        <v>230</v>
      </c>
      <c r="B541">
        <v>995</v>
      </c>
      <c r="C541" s="9" t="s">
        <v>831</v>
      </c>
      <c r="D541" s="9" t="s">
        <v>832</v>
      </c>
      <c r="E541" s="9" t="s">
        <v>833</v>
      </c>
      <c r="F541" s="9">
        <v>41.183300000000003</v>
      </c>
      <c r="G541" s="9">
        <v>-0.45</v>
      </c>
      <c r="M541">
        <v>7.7</v>
      </c>
      <c r="O541" s="9" t="s">
        <v>763</v>
      </c>
      <c r="P541" t="s">
        <v>42</v>
      </c>
      <c r="R541" t="s">
        <v>41</v>
      </c>
      <c r="U541" s="9" t="s">
        <v>55</v>
      </c>
      <c r="V541" s="9" t="s">
        <v>208</v>
      </c>
      <c r="W541" s="9" t="s">
        <v>128</v>
      </c>
      <c r="AC541">
        <v>3</v>
      </c>
      <c r="AD541" t="s">
        <v>47</v>
      </c>
      <c r="AE541">
        <v>130</v>
      </c>
      <c r="AF541">
        <v>1370</v>
      </c>
    </row>
    <row r="542" spans="1:32" ht="60">
      <c r="A542">
        <v>230</v>
      </c>
      <c r="B542">
        <v>996</v>
      </c>
      <c r="C542" s="9" t="s">
        <v>831</v>
      </c>
      <c r="D542" s="9" t="s">
        <v>836</v>
      </c>
      <c r="E542" s="9" t="s">
        <v>833</v>
      </c>
      <c r="F542" s="9">
        <v>42.183300000000003</v>
      </c>
      <c r="G542" s="9">
        <v>-0.45</v>
      </c>
      <c r="M542">
        <v>7.7</v>
      </c>
      <c r="O542" s="9" t="s">
        <v>763</v>
      </c>
      <c r="P542" t="s">
        <v>42</v>
      </c>
      <c r="R542" t="s">
        <v>41</v>
      </c>
      <c r="U542" s="9" t="s">
        <v>55</v>
      </c>
      <c r="V542" s="9" t="s">
        <v>208</v>
      </c>
      <c r="W542" s="9" t="s">
        <v>128</v>
      </c>
      <c r="AC542">
        <v>3</v>
      </c>
      <c r="AD542" t="s">
        <v>47</v>
      </c>
      <c r="AE542">
        <v>3250</v>
      </c>
      <c r="AF542">
        <v>3100</v>
      </c>
    </row>
    <row r="543" spans="1:32" ht="60">
      <c r="A543">
        <v>230</v>
      </c>
      <c r="B543">
        <v>997</v>
      </c>
      <c r="C543" s="9" t="s">
        <v>831</v>
      </c>
      <c r="D543" s="9" t="s">
        <v>837</v>
      </c>
      <c r="E543" s="9" t="s">
        <v>838</v>
      </c>
      <c r="F543" s="9">
        <v>37.700000000000003</v>
      </c>
      <c r="G543" s="9">
        <v>-5.3333000000000004</v>
      </c>
      <c r="M543">
        <v>7.7</v>
      </c>
      <c r="O543" s="9" t="s">
        <v>763</v>
      </c>
      <c r="P543" t="s">
        <v>42</v>
      </c>
      <c r="R543" t="s">
        <v>41</v>
      </c>
      <c r="U543" s="9" t="s">
        <v>55</v>
      </c>
      <c r="V543" s="9" t="s">
        <v>208</v>
      </c>
      <c r="W543" s="9" t="s">
        <v>128</v>
      </c>
      <c r="X543" s="9"/>
      <c r="AC543">
        <v>3</v>
      </c>
      <c r="AD543" t="s">
        <v>47</v>
      </c>
      <c r="AE543">
        <v>1430</v>
      </c>
      <c r="AF543">
        <v>2450</v>
      </c>
    </row>
    <row r="544" spans="1:32" ht="60">
      <c r="A544">
        <v>231</v>
      </c>
      <c r="B544">
        <v>998</v>
      </c>
      <c r="C544" s="9" t="s">
        <v>839</v>
      </c>
      <c r="D544" s="9" t="s">
        <v>840</v>
      </c>
      <c r="E544" s="9" t="s">
        <v>841</v>
      </c>
      <c r="F544" s="9">
        <v>64.666700000000006</v>
      </c>
      <c r="G544" s="9">
        <v>25.083300000000001</v>
      </c>
      <c r="O544" s="9" t="s">
        <v>771</v>
      </c>
      <c r="P544" t="s">
        <v>41</v>
      </c>
      <c r="R544" t="s">
        <v>41</v>
      </c>
      <c r="U544" s="9" t="s">
        <v>55</v>
      </c>
      <c r="V544" s="9" t="s">
        <v>208</v>
      </c>
      <c r="W544" s="9" t="s">
        <v>128</v>
      </c>
      <c r="X544" s="9" t="s">
        <v>63</v>
      </c>
      <c r="Y544" t="s">
        <v>842</v>
      </c>
      <c r="AC544">
        <v>4</v>
      </c>
      <c r="AD544" t="s">
        <v>47</v>
      </c>
      <c r="AE544">
        <v>4990</v>
      </c>
      <c r="AF544">
        <v>5090</v>
      </c>
    </row>
    <row r="545" spans="1:32" ht="60">
      <c r="A545">
        <v>231</v>
      </c>
      <c r="B545">
        <v>999</v>
      </c>
      <c r="C545" s="9" t="s">
        <v>839</v>
      </c>
      <c r="D545" s="9" t="s">
        <v>840</v>
      </c>
      <c r="E545" s="9" t="s">
        <v>841</v>
      </c>
      <c r="F545" s="9">
        <v>64.666700000000006</v>
      </c>
      <c r="G545" s="9">
        <v>25.083300000000001</v>
      </c>
      <c r="O545" s="9" t="s">
        <v>771</v>
      </c>
      <c r="P545" t="s">
        <v>41</v>
      </c>
      <c r="R545" t="s">
        <v>41</v>
      </c>
      <c r="U545" s="9" t="s">
        <v>55</v>
      </c>
      <c r="V545" s="9" t="s">
        <v>208</v>
      </c>
      <c r="W545" s="9" t="s">
        <v>128</v>
      </c>
      <c r="X545" s="9" t="s">
        <v>63</v>
      </c>
      <c r="Y545" t="s">
        <v>842</v>
      </c>
      <c r="AC545">
        <v>4</v>
      </c>
      <c r="AD545" t="s">
        <v>47</v>
      </c>
      <c r="AE545">
        <v>4990</v>
      </c>
      <c r="AF545">
        <v>4650</v>
      </c>
    </row>
    <row r="546" spans="1:32" ht="60">
      <c r="A546">
        <v>231</v>
      </c>
      <c r="B546">
        <v>1000</v>
      </c>
      <c r="C546" s="9" t="s">
        <v>839</v>
      </c>
      <c r="D546" s="9" t="s">
        <v>840</v>
      </c>
      <c r="E546" s="9" t="s">
        <v>841</v>
      </c>
      <c r="F546" s="9">
        <v>64.666700000000006</v>
      </c>
      <c r="G546" s="9">
        <v>25.083300000000001</v>
      </c>
      <c r="O546" s="9" t="s">
        <v>771</v>
      </c>
      <c r="P546" t="s">
        <v>41</v>
      </c>
      <c r="R546" t="s">
        <v>41</v>
      </c>
      <c r="U546" s="9" t="s">
        <v>55</v>
      </c>
      <c r="V546" s="9" t="s">
        <v>208</v>
      </c>
      <c r="W546" s="9" t="s">
        <v>128</v>
      </c>
      <c r="X546" s="9" t="s">
        <v>63</v>
      </c>
      <c r="Y546" t="s">
        <v>842</v>
      </c>
      <c r="AC546">
        <v>4</v>
      </c>
      <c r="AD546" t="s">
        <v>47</v>
      </c>
      <c r="AE546">
        <v>3610</v>
      </c>
      <c r="AF546">
        <v>3980</v>
      </c>
    </row>
    <row r="547" spans="1:32" ht="60">
      <c r="A547">
        <v>231</v>
      </c>
      <c r="B547">
        <v>1001</v>
      </c>
      <c r="C547" s="9" t="s">
        <v>839</v>
      </c>
      <c r="D547" s="9" t="s">
        <v>840</v>
      </c>
      <c r="E547" s="9" t="s">
        <v>841</v>
      </c>
      <c r="F547" s="9">
        <v>64.666700000000006</v>
      </c>
      <c r="G547" s="9">
        <v>25.083300000000001</v>
      </c>
      <c r="O547" s="9" t="s">
        <v>771</v>
      </c>
      <c r="P547" t="s">
        <v>41</v>
      </c>
      <c r="R547" t="s">
        <v>41</v>
      </c>
      <c r="U547" s="9" t="s">
        <v>55</v>
      </c>
      <c r="V547" s="9" t="s">
        <v>208</v>
      </c>
      <c r="W547" s="9" t="s">
        <v>128</v>
      </c>
      <c r="X547" s="9" t="s">
        <v>63</v>
      </c>
      <c r="Y547" t="s">
        <v>842</v>
      </c>
      <c r="AC547">
        <v>4</v>
      </c>
      <c r="AD547" t="s">
        <v>47</v>
      </c>
      <c r="AE547">
        <v>3420</v>
      </c>
      <c r="AF547">
        <v>4080</v>
      </c>
    </row>
    <row r="548" spans="1:32" ht="60">
      <c r="A548">
        <v>231</v>
      </c>
      <c r="B548">
        <v>1002</v>
      </c>
      <c r="C548" s="9" t="s">
        <v>839</v>
      </c>
      <c r="D548" s="9" t="s">
        <v>840</v>
      </c>
      <c r="E548" s="9" t="s">
        <v>841</v>
      </c>
      <c r="F548" s="9">
        <v>64.666700000000006</v>
      </c>
      <c r="G548" s="9">
        <v>25.083300000000001</v>
      </c>
      <c r="O548" s="9" t="s">
        <v>771</v>
      </c>
      <c r="P548" t="s">
        <v>41</v>
      </c>
      <c r="R548" t="s">
        <v>41</v>
      </c>
      <c r="U548" s="9" t="s">
        <v>55</v>
      </c>
      <c r="V548" s="9" t="s">
        <v>208</v>
      </c>
      <c r="W548" s="9" t="s">
        <v>128</v>
      </c>
      <c r="X548" s="9" t="s">
        <v>63</v>
      </c>
      <c r="Y548" t="s">
        <v>842</v>
      </c>
      <c r="AC548">
        <v>4</v>
      </c>
      <c r="AD548" t="s">
        <v>47</v>
      </c>
      <c r="AE548">
        <v>3650</v>
      </c>
      <c r="AF548">
        <v>3470</v>
      </c>
    </row>
    <row r="549" spans="1:32" ht="60">
      <c r="A549">
        <v>231</v>
      </c>
      <c r="B549">
        <v>1003</v>
      </c>
      <c r="C549" s="9" t="s">
        <v>839</v>
      </c>
      <c r="D549" s="9" t="s">
        <v>840</v>
      </c>
      <c r="E549" s="9" t="s">
        <v>841</v>
      </c>
      <c r="F549" s="9">
        <v>64.666700000000006</v>
      </c>
      <c r="G549" s="9">
        <v>25.083300000000001</v>
      </c>
      <c r="O549" s="9" t="s">
        <v>771</v>
      </c>
      <c r="P549" t="s">
        <v>41</v>
      </c>
      <c r="R549" t="s">
        <v>41</v>
      </c>
      <c r="U549" s="9" t="s">
        <v>55</v>
      </c>
      <c r="V549" s="9" t="s">
        <v>208</v>
      </c>
      <c r="W549" s="9" t="s">
        <v>128</v>
      </c>
      <c r="X549" s="9" t="s">
        <v>63</v>
      </c>
      <c r="Y549" t="s">
        <v>842</v>
      </c>
      <c r="AC549">
        <v>4</v>
      </c>
      <c r="AD549" t="s">
        <v>47</v>
      </c>
      <c r="AE549">
        <v>3610</v>
      </c>
      <c r="AF549">
        <v>3570</v>
      </c>
    </row>
    <row r="550" spans="1:32" ht="60">
      <c r="A550">
        <v>231</v>
      </c>
      <c r="B550">
        <v>1004</v>
      </c>
      <c r="C550" s="9" t="s">
        <v>839</v>
      </c>
      <c r="D550" s="9" t="s">
        <v>840</v>
      </c>
      <c r="E550" s="9" t="s">
        <v>841</v>
      </c>
      <c r="F550" s="9">
        <v>64.666700000000006</v>
      </c>
      <c r="G550" s="9">
        <v>25.083300000000001</v>
      </c>
      <c r="O550" s="9" t="s">
        <v>771</v>
      </c>
      <c r="P550" t="s">
        <v>41</v>
      </c>
      <c r="R550" t="s">
        <v>41</v>
      </c>
      <c r="U550" s="9" t="s">
        <v>55</v>
      </c>
      <c r="V550" s="9" t="s">
        <v>208</v>
      </c>
      <c r="W550" s="9" t="s">
        <v>128</v>
      </c>
      <c r="X550" s="9" t="s">
        <v>63</v>
      </c>
      <c r="Y550" t="s">
        <v>842</v>
      </c>
      <c r="AC550">
        <v>4</v>
      </c>
      <c r="AD550" t="s">
        <v>47</v>
      </c>
      <c r="AE550">
        <v>3610</v>
      </c>
      <c r="AF550">
        <v>3820</v>
      </c>
    </row>
    <row r="551" spans="1:32" ht="60">
      <c r="A551">
        <v>231</v>
      </c>
      <c r="B551">
        <v>1005</v>
      </c>
      <c r="C551" s="9" t="s">
        <v>839</v>
      </c>
      <c r="D551" s="9" t="s">
        <v>840</v>
      </c>
      <c r="E551" s="9" t="s">
        <v>841</v>
      </c>
      <c r="F551" s="9">
        <v>64.666700000000006</v>
      </c>
      <c r="G551" s="9">
        <v>25.083300000000001</v>
      </c>
      <c r="O551" s="9" t="s">
        <v>771</v>
      </c>
      <c r="P551" t="s">
        <v>41</v>
      </c>
      <c r="R551" t="s">
        <v>41</v>
      </c>
      <c r="U551" s="9" t="s">
        <v>55</v>
      </c>
      <c r="V551" s="9" t="s">
        <v>208</v>
      </c>
      <c r="W551" s="9" t="s">
        <v>128</v>
      </c>
      <c r="X551" s="9" t="s">
        <v>63</v>
      </c>
      <c r="Y551" t="s">
        <v>842</v>
      </c>
      <c r="AC551">
        <v>4</v>
      </c>
      <c r="AD551" t="s">
        <v>47</v>
      </c>
      <c r="AE551">
        <v>2020</v>
      </c>
      <c r="AF551">
        <v>3630</v>
      </c>
    </row>
    <row r="552" spans="1:32" ht="60">
      <c r="A552">
        <v>231</v>
      </c>
      <c r="B552">
        <v>1006</v>
      </c>
      <c r="C552" s="9" t="s">
        <v>839</v>
      </c>
      <c r="D552" s="9" t="s">
        <v>840</v>
      </c>
      <c r="E552" s="9" t="s">
        <v>841</v>
      </c>
      <c r="F552" s="9">
        <v>64.666700000000006</v>
      </c>
      <c r="G552" s="9">
        <v>25.083300000000001</v>
      </c>
      <c r="O552" s="9" t="s">
        <v>771</v>
      </c>
      <c r="P552" t="s">
        <v>41</v>
      </c>
      <c r="R552" t="s">
        <v>41</v>
      </c>
      <c r="U552" s="9" t="s">
        <v>55</v>
      </c>
      <c r="V552" s="9" t="s">
        <v>208</v>
      </c>
      <c r="W552" s="9" t="s">
        <v>128</v>
      </c>
      <c r="X552" s="9" t="s">
        <v>63</v>
      </c>
      <c r="Y552" t="s">
        <v>842</v>
      </c>
      <c r="AC552">
        <v>4</v>
      </c>
      <c r="AD552" t="s">
        <v>47</v>
      </c>
      <c r="AE552">
        <v>2190</v>
      </c>
      <c r="AF552">
        <v>4260</v>
      </c>
    </row>
    <row r="553" spans="1:32" ht="60">
      <c r="A553">
        <v>231</v>
      </c>
      <c r="B553">
        <v>1007</v>
      </c>
      <c r="C553" s="9" t="s">
        <v>839</v>
      </c>
      <c r="D553" s="9" t="s">
        <v>840</v>
      </c>
      <c r="E553" s="9" t="s">
        <v>841</v>
      </c>
      <c r="F553" s="9">
        <v>64.666700000000006</v>
      </c>
      <c r="G553" s="9">
        <v>25.083300000000001</v>
      </c>
      <c r="O553" s="9" t="s">
        <v>771</v>
      </c>
      <c r="P553" t="s">
        <v>41</v>
      </c>
      <c r="R553" t="s">
        <v>41</v>
      </c>
      <c r="U553" s="9" t="s">
        <v>55</v>
      </c>
      <c r="V553" s="9" t="s">
        <v>208</v>
      </c>
      <c r="W553" s="9" t="s">
        <v>128</v>
      </c>
      <c r="X553" s="9" t="s">
        <v>63</v>
      </c>
      <c r="Y553" t="s">
        <v>842</v>
      </c>
      <c r="AC553">
        <v>4</v>
      </c>
      <c r="AD553" t="s">
        <v>47</v>
      </c>
      <c r="AE553">
        <v>3730</v>
      </c>
      <c r="AF553">
        <v>4080</v>
      </c>
    </row>
    <row r="554" spans="1:32" ht="60">
      <c r="A554">
        <v>231</v>
      </c>
      <c r="B554">
        <v>1008</v>
      </c>
      <c r="C554" s="9" t="s">
        <v>839</v>
      </c>
      <c r="D554" s="9" t="s">
        <v>840</v>
      </c>
      <c r="E554" s="9" t="s">
        <v>841</v>
      </c>
      <c r="F554" s="9">
        <v>64.666700000000006</v>
      </c>
      <c r="G554" s="9">
        <v>25.083300000000001</v>
      </c>
      <c r="O554" s="9" t="s">
        <v>771</v>
      </c>
      <c r="P554" t="s">
        <v>41</v>
      </c>
      <c r="R554" t="s">
        <v>41</v>
      </c>
      <c r="U554" s="9" t="s">
        <v>55</v>
      </c>
      <c r="V554" s="9" t="s">
        <v>208</v>
      </c>
      <c r="W554" s="9" t="s">
        <v>128</v>
      </c>
      <c r="X554" s="9" t="s">
        <v>63</v>
      </c>
      <c r="Y554" t="s">
        <v>842</v>
      </c>
      <c r="AC554">
        <v>4</v>
      </c>
      <c r="AD554" t="s">
        <v>47</v>
      </c>
      <c r="AE554">
        <v>4340</v>
      </c>
      <c r="AF554">
        <v>5020</v>
      </c>
    </row>
    <row r="555" spans="1:32" ht="60">
      <c r="A555">
        <v>231</v>
      </c>
      <c r="B555">
        <v>1009</v>
      </c>
      <c r="C555" s="9" t="s">
        <v>839</v>
      </c>
      <c r="D555" s="9" t="s">
        <v>840</v>
      </c>
      <c r="E555" s="9" t="s">
        <v>841</v>
      </c>
      <c r="F555" s="9">
        <v>64.666700000000006</v>
      </c>
      <c r="G555" s="9">
        <v>25.083300000000001</v>
      </c>
      <c r="O555" s="9" t="s">
        <v>771</v>
      </c>
      <c r="P555" t="s">
        <v>41</v>
      </c>
      <c r="R555" t="s">
        <v>41</v>
      </c>
      <c r="U555" s="9" t="s">
        <v>55</v>
      </c>
      <c r="V555" s="9" t="s">
        <v>208</v>
      </c>
      <c r="W555" s="9" t="s">
        <v>128</v>
      </c>
      <c r="X555" s="9" t="s">
        <v>63</v>
      </c>
      <c r="Y555" t="s">
        <v>842</v>
      </c>
      <c r="AC555">
        <v>4</v>
      </c>
      <c r="AD555" t="s">
        <v>47</v>
      </c>
      <c r="AE555">
        <v>4340</v>
      </c>
      <c r="AF555">
        <v>4880</v>
      </c>
    </row>
    <row r="556" spans="1:32" ht="60">
      <c r="A556">
        <v>231</v>
      </c>
      <c r="B556">
        <v>1010</v>
      </c>
      <c r="C556" s="9" t="s">
        <v>839</v>
      </c>
      <c r="D556" s="9" t="s">
        <v>840</v>
      </c>
      <c r="E556" s="9" t="s">
        <v>841</v>
      </c>
      <c r="F556" s="9">
        <v>64.666700000000006</v>
      </c>
      <c r="G556" s="9">
        <v>25.083300000000001</v>
      </c>
      <c r="O556" s="9" t="s">
        <v>771</v>
      </c>
      <c r="P556" t="s">
        <v>41</v>
      </c>
      <c r="R556" t="s">
        <v>41</v>
      </c>
      <c r="U556" s="9" t="s">
        <v>55</v>
      </c>
      <c r="V556" s="9" t="s">
        <v>208</v>
      </c>
      <c r="W556" s="9" t="s">
        <v>128</v>
      </c>
      <c r="X556" s="9" t="s">
        <v>63</v>
      </c>
      <c r="Y556" t="s">
        <v>842</v>
      </c>
      <c r="AC556">
        <v>4</v>
      </c>
      <c r="AD556" t="s">
        <v>47</v>
      </c>
      <c r="AE556">
        <v>3240</v>
      </c>
      <c r="AF556">
        <v>4050</v>
      </c>
    </row>
    <row r="557" spans="1:32" ht="60">
      <c r="A557">
        <v>231</v>
      </c>
      <c r="B557">
        <v>1011</v>
      </c>
      <c r="C557" s="9" t="s">
        <v>839</v>
      </c>
      <c r="D557" s="9" t="s">
        <v>840</v>
      </c>
      <c r="E557" s="9" t="s">
        <v>841</v>
      </c>
      <c r="F557" s="9">
        <v>64.666700000000006</v>
      </c>
      <c r="G557" s="9">
        <v>25.083300000000001</v>
      </c>
      <c r="O557" s="9" t="s">
        <v>771</v>
      </c>
      <c r="P557" t="s">
        <v>41</v>
      </c>
      <c r="R557" t="s">
        <v>41</v>
      </c>
      <c r="U557" s="9" t="s">
        <v>55</v>
      </c>
      <c r="V557" s="9" t="s">
        <v>208</v>
      </c>
      <c r="W557" s="9" t="s">
        <v>128</v>
      </c>
      <c r="X557" s="9" t="s">
        <v>63</v>
      </c>
      <c r="Y557" t="s">
        <v>842</v>
      </c>
      <c r="AC557">
        <v>4</v>
      </c>
      <c r="AD557" t="s">
        <v>47</v>
      </c>
      <c r="AE557">
        <v>3070</v>
      </c>
      <c r="AF557">
        <v>4040</v>
      </c>
    </row>
    <row r="558" spans="1:32" ht="45">
      <c r="A558">
        <v>232</v>
      </c>
      <c r="B558">
        <v>1012</v>
      </c>
      <c r="C558" s="9" t="s">
        <v>843</v>
      </c>
      <c r="D558" s="9" t="s">
        <v>844</v>
      </c>
      <c r="E558" s="9" t="s">
        <v>845</v>
      </c>
      <c r="F558" s="9">
        <v>37.7667</v>
      </c>
      <c r="G558" s="9">
        <v>-4.5167000000000002</v>
      </c>
      <c r="M558">
        <v>7.7</v>
      </c>
      <c r="O558" s="9" t="s">
        <v>846</v>
      </c>
      <c r="R558" t="s">
        <v>41</v>
      </c>
      <c r="U558" s="9" t="s">
        <v>55</v>
      </c>
      <c r="V558" s="9" t="s">
        <v>208</v>
      </c>
      <c r="W558" s="9" t="s">
        <v>128</v>
      </c>
      <c r="X558" s="9" t="s">
        <v>63</v>
      </c>
      <c r="Y558" t="s">
        <v>847</v>
      </c>
      <c r="AC558">
        <v>3</v>
      </c>
      <c r="AD558" t="s">
        <v>47</v>
      </c>
      <c r="AE558">
        <v>3482</v>
      </c>
      <c r="AF558">
        <v>2463</v>
      </c>
    </row>
    <row r="559" spans="1:32" ht="45">
      <c r="A559">
        <v>232</v>
      </c>
      <c r="B559">
        <v>1013</v>
      </c>
      <c r="C559" s="9" t="s">
        <v>843</v>
      </c>
      <c r="D559" s="9" t="s">
        <v>844</v>
      </c>
      <c r="E559" s="9" t="s">
        <v>845</v>
      </c>
      <c r="F559" s="9">
        <v>37.7667</v>
      </c>
      <c r="G559" s="9">
        <v>-4.5167000000000002</v>
      </c>
      <c r="M559">
        <v>7.7</v>
      </c>
      <c r="O559" s="9" t="s">
        <v>846</v>
      </c>
      <c r="R559" t="s">
        <v>41</v>
      </c>
      <c r="U559" s="9" t="s">
        <v>55</v>
      </c>
      <c r="V559" s="9" t="s">
        <v>208</v>
      </c>
      <c r="W559" s="9" t="s">
        <v>128</v>
      </c>
      <c r="X559" s="9" t="s">
        <v>63</v>
      </c>
      <c r="Y559" t="s">
        <v>847</v>
      </c>
      <c r="AC559">
        <v>3</v>
      </c>
      <c r="AD559" t="s">
        <v>47</v>
      </c>
      <c r="AE559">
        <v>3748</v>
      </c>
      <c r="AF559">
        <v>3296</v>
      </c>
    </row>
    <row r="560" spans="1:32" ht="45">
      <c r="A560">
        <v>232</v>
      </c>
      <c r="B560">
        <v>1014</v>
      </c>
      <c r="C560" s="9" t="s">
        <v>843</v>
      </c>
      <c r="D560" s="9" t="s">
        <v>844</v>
      </c>
      <c r="E560" s="9" t="s">
        <v>845</v>
      </c>
      <c r="F560" s="9">
        <v>37.7667</v>
      </c>
      <c r="G560" s="9">
        <v>-4.5167000000000002</v>
      </c>
      <c r="M560">
        <v>7.7</v>
      </c>
      <c r="O560" s="9" t="s">
        <v>846</v>
      </c>
      <c r="R560" t="s">
        <v>41</v>
      </c>
      <c r="U560" s="9" t="s">
        <v>55</v>
      </c>
      <c r="V560" s="9" t="s">
        <v>208</v>
      </c>
      <c r="W560" s="9" t="s">
        <v>128</v>
      </c>
      <c r="X560" s="9" t="s">
        <v>63</v>
      </c>
      <c r="Y560" t="s">
        <v>847</v>
      </c>
      <c r="AC560">
        <v>3</v>
      </c>
      <c r="AD560" t="s">
        <v>47</v>
      </c>
      <c r="AE560">
        <v>2066</v>
      </c>
      <c r="AF560">
        <v>1859</v>
      </c>
    </row>
    <row r="561" spans="1:32" ht="45">
      <c r="A561">
        <v>232</v>
      </c>
      <c r="B561">
        <v>1015</v>
      </c>
      <c r="C561" s="9" t="s">
        <v>843</v>
      </c>
      <c r="D561" s="9" t="s">
        <v>844</v>
      </c>
      <c r="E561" s="9" t="s">
        <v>845</v>
      </c>
      <c r="F561" s="9">
        <v>37.7667</v>
      </c>
      <c r="G561" s="9">
        <v>-4.5167000000000002</v>
      </c>
      <c r="M561">
        <v>7.7</v>
      </c>
      <c r="O561" s="9" t="s">
        <v>846</v>
      </c>
      <c r="R561" t="s">
        <v>41</v>
      </c>
      <c r="U561" s="9" t="s">
        <v>55</v>
      </c>
      <c r="V561" s="9" t="s">
        <v>208</v>
      </c>
      <c r="W561" s="9" t="s">
        <v>128</v>
      </c>
      <c r="X561" s="9" t="s">
        <v>63</v>
      </c>
      <c r="Y561" t="s">
        <v>847</v>
      </c>
      <c r="AC561">
        <v>3</v>
      </c>
      <c r="AD561" t="s">
        <v>47</v>
      </c>
      <c r="AE561">
        <v>4698</v>
      </c>
      <c r="AF561">
        <v>3926</v>
      </c>
    </row>
    <row r="562" spans="1:32" ht="45">
      <c r="A562">
        <v>232</v>
      </c>
      <c r="B562">
        <v>1016</v>
      </c>
      <c r="C562" s="9" t="s">
        <v>843</v>
      </c>
      <c r="D562" s="9" t="s">
        <v>844</v>
      </c>
      <c r="E562" s="9" t="s">
        <v>845</v>
      </c>
      <c r="F562" s="9">
        <v>37.7667</v>
      </c>
      <c r="G562" s="9">
        <v>-4.5167000000000002</v>
      </c>
      <c r="M562">
        <v>7.7</v>
      </c>
      <c r="O562" s="9" t="s">
        <v>846</v>
      </c>
      <c r="R562" t="s">
        <v>41</v>
      </c>
      <c r="U562" s="9" t="s">
        <v>55</v>
      </c>
      <c r="V562" s="9" t="s">
        <v>208</v>
      </c>
      <c r="W562" s="9" t="s">
        <v>128</v>
      </c>
      <c r="X562" s="9" t="s">
        <v>63</v>
      </c>
      <c r="Y562" t="s">
        <v>847</v>
      </c>
      <c r="AC562">
        <v>3</v>
      </c>
      <c r="AD562" t="s">
        <v>47</v>
      </c>
      <c r="AE562">
        <v>4571</v>
      </c>
      <c r="AF562">
        <v>5216</v>
      </c>
    </row>
    <row r="563" spans="1:32" ht="45">
      <c r="A563">
        <v>232</v>
      </c>
      <c r="B563">
        <v>1017</v>
      </c>
      <c r="C563" s="9" t="s">
        <v>843</v>
      </c>
      <c r="D563" s="9" t="s">
        <v>844</v>
      </c>
      <c r="E563" s="9" t="s">
        <v>845</v>
      </c>
      <c r="F563" s="9">
        <v>37.7667</v>
      </c>
      <c r="G563" s="9">
        <v>-4.5167000000000002</v>
      </c>
      <c r="M563">
        <v>7.7</v>
      </c>
      <c r="O563" s="9" t="s">
        <v>846</v>
      </c>
      <c r="R563" t="s">
        <v>41</v>
      </c>
      <c r="U563" s="9" t="s">
        <v>55</v>
      </c>
      <c r="V563" s="9" t="s">
        <v>208</v>
      </c>
      <c r="W563" s="9" t="s">
        <v>128</v>
      </c>
      <c r="X563" s="9" t="s">
        <v>63</v>
      </c>
      <c r="Y563" t="s">
        <v>847</v>
      </c>
      <c r="AC563">
        <v>3</v>
      </c>
      <c r="AD563" t="s">
        <v>47</v>
      </c>
      <c r="AE563">
        <v>8486</v>
      </c>
      <c r="AF563">
        <v>6437</v>
      </c>
    </row>
    <row r="564" spans="1:32" ht="45">
      <c r="A564">
        <v>232</v>
      </c>
      <c r="B564">
        <v>1018</v>
      </c>
      <c r="C564" s="9" t="s">
        <v>843</v>
      </c>
      <c r="D564" s="9" t="s">
        <v>844</v>
      </c>
      <c r="E564" s="9" t="s">
        <v>845</v>
      </c>
      <c r="F564" s="9">
        <v>37.7667</v>
      </c>
      <c r="G564" s="9">
        <v>-4.5167000000000002</v>
      </c>
      <c r="M564">
        <v>7.7</v>
      </c>
      <c r="O564" s="9" t="s">
        <v>846</v>
      </c>
      <c r="R564" t="s">
        <v>41</v>
      </c>
      <c r="U564" s="9" t="s">
        <v>55</v>
      </c>
      <c r="V564" s="9" t="s">
        <v>208</v>
      </c>
      <c r="W564" s="9" t="s">
        <v>128</v>
      </c>
      <c r="X564" s="9" t="s">
        <v>63</v>
      </c>
      <c r="Y564" t="s">
        <v>847</v>
      </c>
      <c r="AC564">
        <v>3</v>
      </c>
      <c r="AD564" t="s">
        <v>47</v>
      </c>
      <c r="AE564">
        <v>9339</v>
      </c>
      <c r="AF564">
        <v>8516</v>
      </c>
    </row>
    <row r="565" spans="1:32" ht="45">
      <c r="A565">
        <v>232</v>
      </c>
      <c r="B565">
        <v>1019</v>
      </c>
      <c r="C565" s="9" t="s">
        <v>843</v>
      </c>
      <c r="D565" s="9" t="s">
        <v>844</v>
      </c>
      <c r="E565" s="9" t="s">
        <v>845</v>
      </c>
      <c r="F565" s="9">
        <v>37.7667</v>
      </c>
      <c r="G565" s="9">
        <v>-4.5167000000000002</v>
      </c>
      <c r="M565">
        <v>7.7</v>
      </c>
      <c r="O565" s="9" t="s">
        <v>846</v>
      </c>
      <c r="R565" t="s">
        <v>41</v>
      </c>
      <c r="U565" s="9" t="s">
        <v>55</v>
      </c>
      <c r="V565" s="9" t="s">
        <v>208</v>
      </c>
      <c r="W565" s="9" t="s">
        <v>128</v>
      </c>
      <c r="X565" s="9" t="s">
        <v>63</v>
      </c>
      <c r="Y565" t="s">
        <v>847</v>
      </c>
      <c r="AC565">
        <v>3</v>
      </c>
      <c r="AD565" t="s">
        <v>47</v>
      </c>
      <c r="AE565">
        <v>5111</v>
      </c>
      <c r="AF565">
        <v>4885</v>
      </c>
    </row>
    <row r="566" spans="1:32" ht="45">
      <c r="A566">
        <v>232</v>
      </c>
      <c r="B566">
        <v>1020</v>
      </c>
      <c r="C566" s="9" t="s">
        <v>843</v>
      </c>
      <c r="D566" s="9" t="s">
        <v>844</v>
      </c>
      <c r="E566" s="9" t="s">
        <v>845</v>
      </c>
      <c r="F566" s="9">
        <v>37.7667</v>
      </c>
      <c r="G566" s="9">
        <v>-4.5167000000000002</v>
      </c>
      <c r="M566">
        <v>7.7</v>
      </c>
      <c r="O566" s="9" t="s">
        <v>846</v>
      </c>
      <c r="R566" t="s">
        <v>41</v>
      </c>
      <c r="U566" s="9" t="s">
        <v>55</v>
      </c>
      <c r="V566" s="9" t="s">
        <v>208</v>
      </c>
      <c r="W566" s="9" t="s">
        <v>128</v>
      </c>
      <c r="X566" s="9" t="s">
        <v>63</v>
      </c>
      <c r="Y566" t="s">
        <v>847</v>
      </c>
      <c r="AC566">
        <v>3</v>
      </c>
      <c r="AD566" t="s">
        <v>47</v>
      </c>
      <c r="AE566">
        <v>11619</v>
      </c>
      <c r="AF566">
        <v>13643</v>
      </c>
    </row>
    <row r="567" spans="1:32" ht="45">
      <c r="A567">
        <v>232</v>
      </c>
      <c r="B567">
        <v>1021</v>
      </c>
      <c r="C567" s="9" t="s">
        <v>843</v>
      </c>
      <c r="D567" s="9" t="s">
        <v>844</v>
      </c>
      <c r="E567" s="9" t="s">
        <v>845</v>
      </c>
      <c r="F567" s="9">
        <v>37.7667</v>
      </c>
      <c r="G567" s="9">
        <v>-4.5167000000000002</v>
      </c>
      <c r="M567">
        <v>7.7</v>
      </c>
      <c r="O567" s="9" t="s">
        <v>846</v>
      </c>
      <c r="R567" t="s">
        <v>41</v>
      </c>
      <c r="U567" s="9" t="s">
        <v>55</v>
      </c>
      <c r="V567" s="9" t="s">
        <v>208</v>
      </c>
      <c r="W567" s="9" t="s">
        <v>128</v>
      </c>
      <c r="X567" s="9" t="s">
        <v>63</v>
      </c>
      <c r="Y567" t="s">
        <v>847</v>
      </c>
      <c r="AC567">
        <v>3</v>
      </c>
      <c r="AD567" t="s">
        <v>47</v>
      </c>
      <c r="AE567">
        <v>11759</v>
      </c>
      <c r="AF567">
        <v>10002</v>
      </c>
    </row>
    <row r="568" spans="1:32" ht="45">
      <c r="A568">
        <v>233</v>
      </c>
      <c r="B568">
        <v>1022</v>
      </c>
      <c r="C568" s="9" t="s">
        <v>848</v>
      </c>
      <c r="D568" s="9" t="s">
        <v>849</v>
      </c>
      <c r="E568" s="9" t="s">
        <v>850</v>
      </c>
      <c r="F568" s="9">
        <v>56.466700000000003</v>
      </c>
      <c r="G568" s="9">
        <v>-3.0832999999999999</v>
      </c>
      <c r="M568">
        <v>5.7</v>
      </c>
      <c r="O568" s="9" t="s">
        <v>771</v>
      </c>
      <c r="P568" t="s">
        <v>41</v>
      </c>
      <c r="R568" t="s">
        <v>41</v>
      </c>
      <c r="U568" s="9" t="s">
        <v>55</v>
      </c>
      <c r="V568" s="9" t="s">
        <v>208</v>
      </c>
      <c r="W568" s="9" t="s">
        <v>128</v>
      </c>
      <c r="X568" s="9" t="s">
        <v>129</v>
      </c>
      <c r="Y568" t="s">
        <v>851</v>
      </c>
      <c r="AC568">
        <v>3</v>
      </c>
      <c r="AD568" t="s">
        <v>47</v>
      </c>
      <c r="AE568">
        <v>2831</v>
      </c>
      <c r="AF568">
        <v>3076</v>
      </c>
    </row>
    <row r="569" spans="1:32" ht="45">
      <c r="A569">
        <v>233</v>
      </c>
      <c r="B569">
        <v>1023</v>
      </c>
      <c r="C569" s="9" t="s">
        <v>848</v>
      </c>
      <c r="D569" s="9" t="s">
        <v>849</v>
      </c>
      <c r="E569" s="9" t="s">
        <v>850</v>
      </c>
      <c r="F569" s="9">
        <v>56.466700000000003</v>
      </c>
      <c r="G569" s="9">
        <v>-3.0832999999999999</v>
      </c>
      <c r="M569">
        <v>5.7</v>
      </c>
      <c r="O569" s="9" t="s">
        <v>771</v>
      </c>
      <c r="P569" t="s">
        <v>41</v>
      </c>
      <c r="R569" t="s">
        <v>41</v>
      </c>
      <c r="U569" s="9" t="s">
        <v>55</v>
      </c>
      <c r="V569" s="9" t="s">
        <v>208</v>
      </c>
      <c r="W569" s="9" t="s">
        <v>128</v>
      </c>
      <c r="X569" s="9" t="s">
        <v>129</v>
      </c>
      <c r="Y569" t="s">
        <v>851</v>
      </c>
      <c r="AC569">
        <v>3</v>
      </c>
      <c r="AD569" t="s">
        <v>47</v>
      </c>
      <c r="AE569">
        <v>3105</v>
      </c>
      <c r="AF569">
        <v>3286</v>
      </c>
    </row>
    <row r="570" spans="1:32" ht="45">
      <c r="A570">
        <v>233</v>
      </c>
      <c r="B570">
        <v>1024</v>
      </c>
      <c r="C570" s="9" t="s">
        <v>848</v>
      </c>
      <c r="D570" s="9" t="s">
        <v>849</v>
      </c>
      <c r="E570" s="9" t="s">
        <v>850</v>
      </c>
      <c r="F570" s="9">
        <v>56.466700000000003</v>
      </c>
      <c r="G570" s="9">
        <v>-3.0832999999999999</v>
      </c>
      <c r="M570">
        <v>5.7</v>
      </c>
      <c r="O570" s="9" t="s">
        <v>771</v>
      </c>
      <c r="P570" t="s">
        <v>41</v>
      </c>
      <c r="R570" t="s">
        <v>41</v>
      </c>
      <c r="U570" s="9" t="s">
        <v>55</v>
      </c>
      <c r="V570" s="9" t="s">
        <v>208</v>
      </c>
      <c r="W570" s="9" t="s">
        <v>128</v>
      </c>
      <c r="X570" s="9" t="s">
        <v>129</v>
      </c>
      <c r="Y570" t="s">
        <v>851</v>
      </c>
      <c r="AC570">
        <v>3</v>
      </c>
      <c r="AD570" t="s">
        <v>47</v>
      </c>
      <c r="AE570">
        <v>2683</v>
      </c>
      <c r="AF570">
        <v>2398</v>
      </c>
    </row>
    <row r="571" spans="1:32" ht="45">
      <c r="A571">
        <v>233</v>
      </c>
      <c r="B571">
        <v>1025</v>
      </c>
      <c r="C571" s="9" t="s">
        <v>848</v>
      </c>
      <c r="D571" s="9" t="s">
        <v>849</v>
      </c>
      <c r="E571" s="9" t="s">
        <v>850</v>
      </c>
      <c r="F571" s="9">
        <v>56.466700000000003</v>
      </c>
      <c r="G571" s="9">
        <v>-3.0832999999999999</v>
      </c>
      <c r="M571">
        <v>5.7</v>
      </c>
      <c r="O571" s="9" t="s">
        <v>771</v>
      </c>
      <c r="P571" t="s">
        <v>41</v>
      </c>
      <c r="R571" t="s">
        <v>41</v>
      </c>
      <c r="U571" s="9" t="s">
        <v>55</v>
      </c>
      <c r="V571" s="9" t="s">
        <v>208</v>
      </c>
      <c r="W571" s="9" t="s">
        <v>128</v>
      </c>
      <c r="X571" s="9" t="s">
        <v>129</v>
      </c>
      <c r="Y571" t="s">
        <v>851</v>
      </c>
      <c r="AC571">
        <v>3</v>
      </c>
      <c r="AD571" t="s">
        <v>47</v>
      </c>
      <c r="AE571">
        <v>2647</v>
      </c>
      <c r="AF571">
        <v>3246</v>
      </c>
    </row>
    <row r="572" spans="1:32" ht="45">
      <c r="A572">
        <v>233</v>
      </c>
      <c r="B572">
        <v>1026</v>
      </c>
      <c r="C572" s="9" t="s">
        <v>848</v>
      </c>
      <c r="D572" s="9" t="s">
        <v>849</v>
      </c>
      <c r="E572" s="9" t="s">
        <v>850</v>
      </c>
      <c r="F572" s="9">
        <v>56.466700000000003</v>
      </c>
      <c r="G572" s="9">
        <v>-3.0832999999999999</v>
      </c>
      <c r="M572">
        <v>5.7</v>
      </c>
      <c r="O572" s="9" t="s">
        <v>771</v>
      </c>
      <c r="P572" t="s">
        <v>41</v>
      </c>
      <c r="R572" t="s">
        <v>41</v>
      </c>
      <c r="U572" s="9" t="s">
        <v>55</v>
      </c>
      <c r="V572" s="9" t="s">
        <v>208</v>
      </c>
      <c r="W572" s="9" t="s">
        <v>128</v>
      </c>
      <c r="X572" s="9" t="s">
        <v>129</v>
      </c>
      <c r="Y572">
        <v>180</v>
      </c>
      <c r="AC572">
        <v>3</v>
      </c>
      <c r="AD572" t="s">
        <v>47</v>
      </c>
      <c r="AE572">
        <v>2449</v>
      </c>
      <c r="AF572">
        <v>3527</v>
      </c>
    </row>
    <row r="573" spans="1:32" ht="45">
      <c r="A573">
        <v>234</v>
      </c>
      <c r="B573">
        <v>1027</v>
      </c>
      <c r="C573" s="9" t="s">
        <v>852</v>
      </c>
      <c r="D573" s="9" t="s">
        <v>853</v>
      </c>
      <c r="E573" s="9" t="s">
        <v>854</v>
      </c>
      <c r="F573" s="9">
        <v>36.183300000000003</v>
      </c>
      <c r="G573" s="9">
        <v>37.549999999999997</v>
      </c>
      <c r="M573">
        <v>8.3000000000000007</v>
      </c>
      <c r="O573" s="9" t="s">
        <v>774</v>
      </c>
      <c r="P573" t="s">
        <v>41</v>
      </c>
      <c r="R573" t="s">
        <v>42</v>
      </c>
      <c r="U573" s="9" t="s">
        <v>55</v>
      </c>
      <c r="V573" s="9" t="s">
        <v>208</v>
      </c>
      <c r="W573" s="9" t="s">
        <v>128</v>
      </c>
      <c r="AD573" t="s">
        <v>47</v>
      </c>
      <c r="AE573">
        <v>877</v>
      </c>
      <c r="AF573">
        <v>588</v>
      </c>
    </row>
    <row r="574" spans="1:32" ht="45">
      <c r="A574">
        <v>234</v>
      </c>
      <c r="B574">
        <v>1028</v>
      </c>
      <c r="C574" s="9" t="s">
        <v>852</v>
      </c>
      <c r="D574" s="9" t="s">
        <v>853</v>
      </c>
      <c r="E574" s="9" t="s">
        <v>854</v>
      </c>
      <c r="F574" s="9">
        <v>36.183300000000003</v>
      </c>
      <c r="G574" s="9">
        <v>37.549999999999997</v>
      </c>
      <c r="M574">
        <v>8.3000000000000007</v>
      </c>
      <c r="O574" s="9" t="s">
        <v>774</v>
      </c>
      <c r="P574" t="s">
        <v>41</v>
      </c>
      <c r="R574" t="s">
        <v>42</v>
      </c>
      <c r="U574" s="9" t="s">
        <v>55</v>
      </c>
      <c r="V574" s="9" t="s">
        <v>208</v>
      </c>
      <c r="W574" s="9" t="s">
        <v>128</v>
      </c>
      <c r="AD574" t="s">
        <v>47</v>
      </c>
      <c r="AE574">
        <v>621</v>
      </c>
      <c r="AF574">
        <v>483</v>
      </c>
    </row>
    <row r="575" spans="1:32" ht="45">
      <c r="A575">
        <v>234</v>
      </c>
      <c r="B575">
        <v>1029</v>
      </c>
      <c r="C575" s="9" t="s">
        <v>852</v>
      </c>
      <c r="D575" s="9" t="s">
        <v>853</v>
      </c>
      <c r="E575" s="9" t="s">
        <v>854</v>
      </c>
      <c r="F575" s="9">
        <v>36.183300000000003</v>
      </c>
      <c r="G575" s="9">
        <v>37.549999999999997</v>
      </c>
      <c r="M575">
        <v>8.3000000000000007</v>
      </c>
      <c r="O575" s="9" t="s">
        <v>774</v>
      </c>
      <c r="P575" t="s">
        <v>41</v>
      </c>
      <c r="R575" t="s">
        <v>42</v>
      </c>
      <c r="U575" s="9" t="s">
        <v>55</v>
      </c>
      <c r="V575" s="9" t="s">
        <v>208</v>
      </c>
      <c r="W575" s="9" t="s">
        <v>128</v>
      </c>
      <c r="AD575" t="s">
        <v>47</v>
      </c>
      <c r="AE575">
        <v>2240</v>
      </c>
      <c r="AF575">
        <v>2361</v>
      </c>
    </row>
    <row r="576" spans="1:32" ht="45">
      <c r="A576">
        <v>234</v>
      </c>
      <c r="B576">
        <v>1030</v>
      </c>
      <c r="C576" s="9" t="s">
        <v>852</v>
      </c>
      <c r="D576" s="9" t="s">
        <v>853</v>
      </c>
      <c r="E576" s="9" t="s">
        <v>854</v>
      </c>
      <c r="F576" s="9">
        <v>36.183300000000003</v>
      </c>
      <c r="G576" s="9">
        <v>37.549999999999997</v>
      </c>
      <c r="M576">
        <v>8.3000000000000007</v>
      </c>
      <c r="O576" s="9" t="s">
        <v>774</v>
      </c>
      <c r="P576" t="s">
        <v>41</v>
      </c>
      <c r="R576" t="s">
        <v>42</v>
      </c>
      <c r="U576" s="9" t="s">
        <v>55</v>
      </c>
      <c r="V576" s="9" t="s">
        <v>208</v>
      </c>
      <c r="W576" s="9" t="s">
        <v>128</v>
      </c>
      <c r="AD576" t="s">
        <v>47</v>
      </c>
      <c r="AE576">
        <v>1883</v>
      </c>
      <c r="AF576">
        <v>2066</v>
      </c>
    </row>
    <row r="577" spans="1:32" ht="45">
      <c r="A577">
        <v>235</v>
      </c>
      <c r="B577">
        <v>1031</v>
      </c>
      <c r="C577" s="9" t="s">
        <v>855</v>
      </c>
      <c r="D577" s="9" t="s">
        <v>856</v>
      </c>
      <c r="E577" s="9" t="s">
        <v>857</v>
      </c>
      <c r="F577" s="9">
        <v>45.633299999999998</v>
      </c>
      <c r="G577" s="9">
        <v>12.7667</v>
      </c>
      <c r="O577" s="9" t="s">
        <v>771</v>
      </c>
      <c r="R577" t="s">
        <v>42</v>
      </c>
      <c r="U577" s="9" t="s">
        <v>55</v>
      </c>
      <c r="V577" s="9" t="s">
        <v>208</v>
      </c>
      <c r="W577" s="9" t="s">
        <v>128</v>
      </c>
      <c r="AC577">
        <v>3</v>
      </c>
      <c r="AD577" t="s">
        <v>47</v>
      </c>
      <c r="AE577">
        <v>4400</v>
      </c>
      <c r="AF577">
        <v>3200</v>
      </c>
    </row>
    <row r="578" spans="1:32" ht="45">
      <c r="A578">
        <v>235</v>
      </c>
      <c r="B578">
        <v>1032</v>
      </c>
      <c r="C578" s="9" t="s">
        <v>855</v>
      </c>
      <c r="D578" s="9" t="s">
        <v>858</v>
      </c>
      <c r="E578" s="9" t="s">
        <v>859</v>
      </c>
      <c r="F578" s="9">
        <v>46.05</v>
      </c>
      <c r="G578" s="9">
        <v>13.35</v>
      </c>
      <c r="O578" s="9" t="s">
        <v>771</v>
      </c>
      <c r="R578" t="s">
        <v>42</v>
      </c>
      <c r="U578" s="9" t="s">
        <v>55</v>
      </c>
      <c r="V578" s="9" t="s">
        <v>208</v>
      </c>
      <c r="W578" s="9" t="s">
        <v>128</v>
      </c>
      <c r="AC578">
        <v>3</v>
      </c>
      <c r="AD578" t="s">
        <v>47</v>
      </c>
      <c r="AE578">
        <v>5300</v>
      </c>
      <c r="AF578">
        <v>5400</v>
      </c>
    </row>
    <row r="579" spans="1:32" ht="45">
      <c r="A579">
        <v>235</v>
      </c>
      <c r="B579">
        <v>1033</v>
      </c>
      <c r="C579" s="9" t="s">
        <v>855</v>
      </c>
      <c r="D579" s="9" t="s">
        <v>858</v>
      </c>
      <c r="E579" s="9" t="s">
        <v>859</v>
      </c>
      <c r="F579" s="9">
        <v>46.05</v>
      </c>
      <c r="G579" s="9">
        <v>13.35</v>
      </c>
      <c r="O579" s="9" t="s">
        <v>54</v>
      </c>
      <c r="R579" t="s">
        <v>42</v>
      </c>
      <c r="U579" s="9" t="s">
        <v>55</v>
      </c>
      <c r="V579" s="9" t="s">
        <v>208</v>
      </c>
      <c r="W579" s="9" t="s">
        <v>128</v>
      </c>
      <c r="AC579">
        <v>3</v>
      </c>
      <c r="AD579" t="s">
        <v>47</v>
      </c>
      <c r="AE579">
        <v>13000</v>
      </c>
      <c r="AF579">
        <v>14000</v>
      </c>
    </row>
    <row r="580" spans="1:32" ht="45">
      <c r="A580">
        <v>235</v>
      </c>
      <c r="B580">
        <v>1034</v>
      </c>
      <c r="C580" s="9" t="s">
        <v>855</v>
      </c>
      <c r="D580" s="9" t="s">
        <v>856</v>
      </c>
      <c r="E580" s="9" t="s">
        <v>857</v>
      </c>
      <c r="F580" s="9">
        <v>45.633299999999998</v>
      </c>
      <c r="G580" s="9">
        <v>12.7667</v>
      </c>
      <c r="O580" s="9" t="s">
        <v>54</v>
      </c>
      <c r="R580" t="s">
        <v>42</v>
      </c>
      <c r="U580" s="9" t="s">
        <v>55</v>
      </c>
      <c r="V580" s="9" t="s">
        <v>208</v>
      </c>
      <c r="W580" s="9" t="s">
        <v>128</v>
      </c>
      <c r="AC580">
        <v>3</v>
      </c>
      <c r="AD580" t="s">
        <v>47</v>
      </c>
      <c r="AE580">
        <v>10100</v>
      </c>
      <c r="AF580">
        <v>11100</v>
      </c>
    </row>
    <row r="581" spans="1:32" ht="45">
      <c r="A581">
        <v>235</v>
      </c>
      <c r="B581">
        <v>1035</v>
      </c>
      <c r="C581" s="9" t="s">
        <v>855</v>
      </c>
      <c r="D581" s="9" t="s">
        <v>860</v>
      </c>
      <c r="E581" s="9" t="s">
        <v>861</v>
      </c>
      <c r="F581" s="9">
        <v>44.716700000000003</v>
      </c>
      <c r="G581" s="9">
        <v>10.7667</v>
      </c>
      <c r="O581" s="9" t="s">
        <v>54</v>
      </c>
      <c r="R581" t="s">
        <v>42</v>
      </c>
      <c r="U581" s="9" t="s">
        <v>55</v>
      </c>
      <c r="V581" s="9" t="s">
        <v>208</v>
      </c>
      <c r="W581" s="9" t="s">
        <v>128</v>
      </c>
      <c r="AC581">
        <v>3</v>
      </c>
      <c r="AD581" t="s">
        <v>47</v>
      </c>
      <c r="AE581">
        <v>6700</v>
      </c>
      <c r="AF581">
        <v>8800</v>
      </c>
    </row>
    <row r="582" spans="1:32" ht="45">
      <c r="A582">
        <v>235</v>
      </c>
      <c r="B582">
        <v>1036</v>
      </c>
      <c r="C582" s="9" t="s">
        <v>855</v>
      </c>
      <c r="D582" s="9" t="s">
        <v>862</v>
      </c>
      <c r="E582" s="9" t="s">
        <v>863</v>
      </c>
      <c r="F582" s="9">
        <v>45.216700000000003</v>
      </c>
      <c r="G582" s="9">
        <v>8.1333000000000002</v>
      </c>
      <c r="O582" s="9" t="s">
        <v>864</v>
      </c>
      <c r="R582" t="s">
        <v>41</v>
      </c>
      <c r="U582" s="9" t="s">
        <v>55</v>
      </c>
      <c r="V582" s="9" t="s">
        <v>208</v>
      </c>
      <c r="W582" s="9" t="s">
        <v>128</v>
      </c>
      <c r="AC582">
        <v>3</v>
      </c>
      <c r="AD582" t="s">
        <v>47</v>
      </c>
      <c r="AE582">
        <v>5400</v>
      </c>
      <c r="AF582">
        <v>6200</v>
      </c>
    </row>
    <row r="583" spans="1:32" ht="45">
      <c r="A583">
        <v>235</v>
      </c>
      <c r="B583">
        <v>1037</v>
      </c>
      <c r="C583" s="9" t="s">
        <v>855</v>
      </c>
      <c r="D583" s="9" t="s">
        <v>862</v>
      </c>
      <c r="E583" s="9" t="s">
        <v>863</v>
      </c>
      <c r="F583" s="9">
        <v>45.216700000000003</v>
      </c>
      <c r="G583" s="9">
        <v>8.1333000000000002</v>
      </c>
      <c r="O583" s="9" t="s">
        <v>864</v>
      </c>
      <c r="R583" t="s">
        <v>41</v>
      </c>
      <c r="U583" s="9" t="s">
        <v>55</v>
      </c>
      <c r="V583" s="9" t="s">
        <v>208</v>
      </c>
      <c r="W583" s="9" t="s">
        <v>128</v>
      </c>
      <c r="AC583">
        <v>3</v>
      </c>
      <c r="AD583" t="s">
        <v>47</v>
      </c>
      <c r="AE583">
        <v>4900</v>
      </c>
      <c r="AF583">
        <v>6300</v>
      </c>
    </row>
    <row r="584" spans="1:32" ht="45">
      <c r="A584">
        <v>235</v>
      </c>
      <c r="B584">
        <v>1038</v>
      </c>
      <c r="C584" s="9" t="s">
        <v>855</v>
      </c>
      <c r="D584" s="9" t="s">
        <v>862</v>
      </c>
      <c r="E584" s="9" t="s">
        <v>863</v>
      </c>
      <c r="F584" s="9">
        <v>45.216700000000003</v>
      </c>
      <c r="G584" s="9">
        <v>8.1333000000000002</v>
      </c>
      <c r="O584" s="9" t="s">
        <v>864</v>
      </c>
      <c r="R584" t="s">
        <v>41</v>
      </c>
      <c r="U584" s="9" t="s">
        <v>55</v>
      </c>
      <c r="V584" s="9" t="s">
        <v>208</v>
      </c>
      <c r="W584" s="9" t="s">
        <v>128</v>
      </c>
      <c r="AC584">
        <v>3</v>
      </c>
      <c r="AD584" t="s">
        <v>47</v>
      </c>
      <c r="AE584">
        <v>5200</v>
      </c>
      <c r="AF584">
        <v>5900</v>
      </c>
    </row>
    <row r="585" spans="1:32" ht="45">
      <c r="A585">
        <v>235</v>
      </c>
      <c r="B585">
        <v>1039</v>
      </c>
      <c r="C585" s="9" t="s">
        <v>855</v>
      </c>
      <c r="D585" s="9" t="s">
        <v>856</v>
      </c>
      <c r="E585" s="9" t="s">
        <v>857</v>
      </c>
      <c r="F585" s="9">
        <v>45.633299999999998</v>
      </c>
      <c r="G585" s="9">
        <v>12.7667</v>
      </c>
      <c r="O585" s="9" t="s">
        <v>784</v>
      </c>
      <c r="R585" t="s">
        <v>42</v>
      </c>
      <c r="U585" s="9" t="s">
        <v>55</v>
      </c>
      <c r="V585" s="9" t="s">
        <v>208</v>
      </c>
      <c r="W585" s="9" t="s">
        <v>128</v>
      </c>
      <c r="AC585">
        <v>3</v>
      </c>
      <c r="AD585" t="s">
        <v>47</v>
      </c>
      <c r="AE585">
        <v>1900</v>
      </c>
      <c r="AF585">
        <v>3200</v>
      </c>
    </row>
    <row r="586" spans="1:32" ht="45">
      <c r="A586">
        <v>235</v>
      </c>
      <c r="B586">
        <v>1040</v>
      </c>
      <c r="C586" s="9" t="s">
        <v>855</v>
      </c>
      <c r="D586" s="9" t="s">
        <v>858</v>
      </c>
      <c r="E586" s="9" t="s">
        <v>859</v>
      </c>
      <c r="F586" s="9">
        <v>46.05</v>
      </c>
      <c r="G586" s="9">
        <v>13.35</v>
      </c>
      <c r="O586" s="9" t="s">
        <v>784</v>
      </c>
      <c r="R586" t="s">
        <v>42</v>
      </c>
      <c r="U586" s="9" t="s">
        <v>55</v>
      </c>
      <c r="V586" s="9" t="s">
        <v>208</v>
      </c>
      <c r="W586" s="9" t="s">
        <v>128</v>
      </c>
      <c r="AC586">
        <v>3</v>
      </c>
      <c r="AD586" t="s">
        <v>47</v>
      </c>
      <c r="AE586">
        <v>3500</v>
      </c>
      <c r="AF586">
        <v>3000</v>
      </c>
    </row>
    <row r="587" spans="1:32" ht="45">
      <c r="A587">
        <v>235</v>
      </c>
      <c r="B587">
        <v>1041</v>
      </c>
      <c r="C587" s="9" t="s">
        <v>855</v>
      </c>
      <c r="D587" s="9" t="s">
        <v>858</v>
      </c>
      <c r="E587" s="9" t="s">
        <v>859</v>
      </c>
      <c r="F587" s="9">
        <v>46.05</v>
      </c>
      <c r="G587" s="9">
        <v>13.35</v>
      </c>
      <c r="O587" s="9" t="s">
        <v>784</v>
      </c>
      <c r="R587" t="s">
        <v>42</v>
      </c>
      <c r="U587" s="9" t="s">
        <v>55</v>
      </c>
      <c r="V587" s="9" t="s">
        <v>208</v>
      </c>
      <c r="W587" s="9" t="s">
        <v>128</v>
      </c>
      <c r="AC587">
        <v>3</v>
      </c>
      <c r="AD587" t="s">
        <v>47</v>
      </c>
      <c r="AE587">
        <v>2300</v>
      </c>
      <c r="AF587">
        <v>3200</v>
      </c>
    </row>
    <row r="588" spans="1:32" ht="45">
      <c r="A588">
        <v>235</v>
      </c>
      <c r="B588">
        <v>1042</v>
      </c>
      <c r="C588" s="9" t="s">
        <v>855</v>
      </c>
      <c r="D588" s="9" t="s">
        <v>856</v>
      </c>
      <c r="E588" s="9" t="s">
        <v>857</v>
      </c>
      <c r="F588" s="9">
        <v>45.633299999999998</v>
      </c>
      <c r="G588" s="9">
        <v>12.7667</v>
      </c>
      <c r="O588" s="9" t="s">
        <v>784</v>
      </c>
      <c r="R588" t="s">
        <v>42</v>
      </c>
      <c r="U588" s="9" t="s">
        <v>55</v>
      </c>
      <c r="V588" s="9" t="s">
        <v>208</v>
      </c>
      <c r="W588" s="9" t="s">
        <v>128</v>
      </c>
      <c r="AC588">
        <v>3</v>
      </c>
      <c r="AD588" t="s">
        <v>47</v>
      </c>
      <c r="AE588">
        <v>3800</v>
      </c>
      <c r="AF588">
        <v>3800</v>
      </c>
    </row>
    <row r="589" spans="1:32" ht="45">
      <c r="A589">
        <v>235</v>
      </c>
      <c r="B589">
        <v>1043</v>
      </c>
      <c r="C589" s="9" t="s">
        <v>855</v>
      </c>
      <c r="D589" s="9" t="s">
        <v>860</v>
      </c>
      <c r="E589" s="9" t="s">
        <v>861</v>
      </c>
      <c r="F589" s="9">
        <v>44.716700000000003</v>
      </c>
      <c r="G589" s="9">
        <v>10.7667</v>
      </c>
      <c r="O589" s="9" t="s">
        <v>774</v>
      </c>
      <c r="R589" t="s">
        <v>42</v>
      </c>
      <c r="U589" s="9" t="s">
        <v>55</v>
      </c>
      <c r="V589" s="9" t="s">
        <v>208</v>
      </c>
      <c r="W589" s="9" t="s">
        <v>128</v>
      </c>
      <c r="AC589">
        <v>3</v>
      </c>
      <c r="AD589" t="s">
        <v>47</v>
      </c>
      <c r="AE589">
        <v>6500</v>
      </c>
      <c r="AF589">
        <v>7500</v>
      </c>
    </row>
    <row r="590" spans="1:32" ht="45">
      <c r="A590">
        <v>235</v>
      </c>
      <c r="B590">
        <v>1044</v>
      </c>
      <c r="C590" s="9" t="s">
        <v>855</v>
      </c>
      <c r="D590" s="9" t="s">
        <v>860</v>
      </c>
      <c r="E590" s="9" t="s">
        <v>861</v>
      </c>
      <c r="F590" s="9">
        <v>44.716700000000003</v>
      </c>
      <c r="G590" s="9">
        <v>10.7667</v>
      </c>
      <c r="O590" s="9" t="s">
        <v>774</v>
      </c>
      <c r="R590" t="s">
        <v>42</v>
      </c>
      <c r="U590" s="9" t="s">
        <v>55</v>
      </c>
      <c r="V590" s="9" t="s">
        <v>208</v>
      </c>
      <c r="W590" s="9" t="s">
        <v>128</v>
      </c>
      <c r="AC590">
        <v>3</v>
      </c>
      <c r="AD590" t="s">
        <v>47</v>
      </c>
      <c r="AE590">
        <v>7300</v>
      </c>
      <c r="AF590">
        <v>6900</v>
      </c>
    </row>
    <row r="591" spans="1:32" ht="45">
      <c r="A591">
        <v>236</v>
      </c>
      <c r="B591">
        <v>1045</v>
      </c>
      <c r="C591" s="9" t="s">
        <v>865</v>
      </c>
      <c r="D591" s="9" t="s">
        <v>776</v>
      </c>
      <c r="E591" s="9" t="s">
        <v>777</v>
      </c>
      <c r="F591" s="9">
        <v>55.933300000000003</v>
      </c>
      <c r="G591" s="9">
        <v>-3.2166999999999999</v>
      </c>
      <c r="O591" s="9" t="s">
        <v>771</v>
      </c>
      <c r="P591" t="s">
        <v>41</v>
      </c>
      <c r="R591" t="s">
        <v>41</v>
      </c>
      <c r="U591" s="9" t="s">
        <v>55</v>
      </c>
      <c r="V591" s="9" t="s">
        <v>208</v>
      </c>
      <c r="W591" s="9" t="s">
        <v>128</v>
      </c>
      <c r="AC591">
        <v>8</v>
      </c>
      <c r="AD591" t="s">
        <v>47</v>
      </c>
      <c r="AE591">
        <v>3902</v>
      </c>
      <c r="AF591">
        <v>5078</v>
      </c>
    </row>
    <row r="592" spans="1:32" ht="45">
      <c r="A592">
        <v>236</v>
      </c>
      <c r="B592">
        <v>1046</v>
      </c>
      <c r="C592" s="9" t="s">
        <v>865</v>
      </c>
      <c r="D592" s="9" t="s">
        <v>776</v>
      </c>
      <c r="E592" s="9" t="s">
        <v>777</v>
      </c>
      <c r="F592" s="9">
        <v>55.933300000000003</v>
      </c>
      <c r="G592" s="9">
        <v>-3.2166999999999999</v>
      </c>
      <c r="O592" s="9" t="s">
        <v>771</v>
      </c>
      <c r="P592" t="s">
        <v>41</v>
      </c>
      <c r="R592" t="s">
        <v>41</v>
      </c>
      <c r="U592" s="9" t="s">
        <v>55</v>
      </c>
      <c r="V592" s="9" t="s">
        <v>208</v>
      </c>
      <c r="W592" s="9" t="s">
        <v>128</v>
      </c>
      <c r="AC592">
        <v>8</v>
      </c>
      <c r="AD592" t="s">
        <v>47</v>
      </c>
      <c r="AE592">
        <v>5289</v>
      </c>
      <c r="AF592">
        <v>6207</v>
      </c>
    </row>
    <row r="593" spans="1:32" ht="45">
      <c r="A593">
        <v>236</v>
      </c>
      <c r="B593">
        <v>1047</v>
      </c>
      <c r="C593" s="9" t="s">
        <v>865</v>
      </c>
      <c r="D593" s="9" t="s">
        <v>776</v>
      </c>
      <c r="E593" s="9" t="s">
        <v>777</v>
      </c>
      <c r="F593" s="9">
        <v>55.933300000000003</v>
      </c>
      <c r="G593" s="9">
        <v>-3.2166999999999999</v>
      </c>
      <c r="O593" s="9" t="s">
        <v>771</v>
      </c>
      <c r="P593" t="s">
        <v>41</v>
      </c>
      <c r="R593" t="s">
        <v>41</v>
      </c>
      <c r="U593" s="9" t="s">
        <v>55</v>
      </c>
      <c r="V593" s="9" t="s">
        <v>208</v>
      </c>
      <c r="W593" s="9" t="s">
        <v>128</v>
      </c>
      <c r="AC593">
        <v>8</v>
      </c>
      <c r="AD593" t="s">
        <v>47</v>
      </c>
      <c r="AE593">
        <v>3481</v>
      </c>
      <c r="AF593">
        <v>4453</v>
      </c>
    </row>
    <row r="594" spans="1:32" ht="45">
      <c r="A594">
        <v>236</v>
      </c>
      <c r="B594">
        <v>1048</v>
      </c>
      <c r="C594" s="9" t="s">
        <v>865</v>
      </c>
      <c r="D594" s="9" t="s">
        <v>776</v>
      </c>
      <c r="E594" s="9" t="s">
        <v>777</v>
      </c>
      <c r="F594" s="9">
        <v>55.933300000000003</v>
      </c>
      <c r="G594" s="9">
        <v>-3.2166999999999999</v>
      </c>
      <c r="O594" s="9" t="s">
        <v>771</v>
      </c>
      <c r="P594" t="s">
        <v>41</v>
      </c>
      <c r="R594" t="s">
        <v>41</v>
      </c>
      <c r="U594" s="9" t="s">
        <v>55</v>
      </c>
      <c r="V594" s="9" t="s">
        <v>208</v>
      </c>
      <c r="W594" s="9" t="s">
        <v>128</v>
      </c>
      <c r="AC594">
        <v>8</v>
      </c>
      <c r="AD594" t="s">
        <v>47</v>
      </c>
      <c r="AE594">
        <v>7627</v>
      </c>
      <c r="AF594">
        <v>7172</v>
      </c>
    </row>
    <row r="595" spans="1:32" ht="45">
      <c r="A595">
        <v>236</v>
      </c>
      <c r="B595">
        <v>1049</v>
      </c>
      <c r="C595" s="9" t="s">
        <v>865</v>
      </c>
      <c r="D595" s="9" t="s">
        <v>776</v>
      </c>
      <c r="E595" s="9" t="s">
        <v>777</v>
      </c>
      <c r="F595" s="9">
        <v>55.933300000000003</v>
      </c>
      <c r="G595" s="9">
        <v>-3.2166999999999999</v>
      </c>
      <c r="O595" s="9" t="s">
        <v>771</v>
      </c>
      <c r="P595" t="s">
        <v>41</v>
      </c>
      <c r="R595" t="s">
        <v>41</v>
      </c>
      <c r="U595" s="9" t="s">
        <v>55</v>
      </c>
      <c r="V595" s="9" t="s">
        <v>208</v>
      </c>
      <c r="W595" s="9" t="s">
        <v>128</v>
      </c>
      <c r="AC595">
        <v>8</v>
      </c>
      <c r="AD595" t="s">
        <v>47</v>
      </c>
      <c r="AE595">
        <v>4949</v>
      </c>
      <c r="AF595">
        <v>5432</v>
      </c>
    </row>
    <row r="596" spans="1:32" ht="45">
      <c r="A596">
        <v>236</v>
      </c>
      <c r="B596">
        <v>1050</v>
      </c>
      <c r="C596" s="9" t="s">
        <v>865</v>
      </c>
      <c r="D596" s="9" t="s">
        <v>776</v>
      </c>
      <c r="E596" s="9" t="s">
        <v>777</v>
      </c>
      <c r="F596" s="9">
        <v>55.933300000000003</v>
      </c>
      <c r="G596" s="9">
        <v>-3.2166999999999999</v>
      </c>
      <c r="O596" s="9" t="s">
        <v>771</v>
      </c>
      <c r="P596" t="s">
        <v>41</v>
      </c>
      <c r="R596" t="s">
        <v>41</v>
      </c>
      <c r="U596" s="9" t="s">
        <v>55</v>
      </c>
      <c r="V596" s="9" t="s">
        <v>208</v>
      </c>
      <c r="W596" s="9" t="s">
        <v>128</v>
      </c>
      <c r="AC596">
        <v>8</v>
      </c>
      <c r="AD596" t="s">
        <v>47</v>
      </c>
      <c r="AE596">
        <v>7424</v>
      </c>
      <c r="AF596">
        <v>7294</v>
      </c>
    </row>
    <row r="597" spans="1:32" ht="45">
      <c r="A597">
        <v>236</v>
      </c>
      <c r="B597">
        <v>1051</v>
      </c>
      <c r="C597" s="9" t="s">
        <v>865</v>
      </c>
      <c r="D597" s="9" t="s">
        <v>776</v>
      </c>
      <c r="E597" s="9" t="s">
        <v>777</v>
      </c>
      <c r="F597" s="9">
        <v>55.933300000000003</v>
      </c>
      <c r="G597" s="9">
        <v>-3.2166999999999999</v>
      </c>
      <c r="O597" s="9" t="s">
        <v>771</v>
      </c>
      <c r="P597" t="s">
        <v>41</v>
      </c>
      <c r="R597" t="s">
        <v>41</v>
      </c>
      <c r="U597" s="9" t="s">
        <v>55</v>
      </c>
      <c r="V597" s="9" t="s">
        <v>208</v>
      </c>
      <c r="W597" s="9" t="s">
        <v>128</v>
      </c>
      <c r="AC597">
        <v>8</v>
      </c>
      <c r="AD597" t="s">
        <v>47</v>
      </c>
      <c r="AE597">
        <v>8593</v>
      </c>
      <c r="AF597">
        <v>8817</v>
      </c>
    </row>
    <row r="598" spans="1:32" ht="45">
      <c r="A598">
        <v>236</v>
      </c>
      <c r="B598">
        <v>1052</v>
      </c>
      <c r="C598" s="9" t="s">
        <v>865</v>
      </c>
      <c r="D598" s="9" t="s">
        <v>776</v>
      </c>
      <c r="E598" s="9" t="s">
        <v>777</v>
      </c>
      <c r="F598" s="9">
        <v>55.933300000000003</v>
      </c>
      <c r="G598" s="9">
        <v>-3.2166999999999999</v>
      </c>
      <c r="O598" s="9" t="s">
        <v>771</v>
      </c>
      <c r="P598" t="s">
        <v>41</v>
      </c>
      <c r="R598" t="s">
        <v>41</v>
      </c>
      <c r="U598" s="9" t="s">
        <v>55</v>
      </c>
      <c r="V598" s="9" t="s">
        <v>208</v>
      </c>
      <c r="W598" s="9" t="s">
        <v>128</v>
      </c>
      <c r="AC598">
        <v>8</v>
      </c>
      <c r="AD598" t="s">
        <v>47</v>
      </c>
      <c r="AE598">
        <v>4283</v>
      </c>
      <c r="AF598">
        <v>4711</v>
      </c>
    </row>
    <row r="599" spans="1:32" ht="45">
      <c r="A599">
        <v>237</v>
      </c>
      <c r="B599">
        <v>1053</v>
      </c>
      <c r="C599" s="9" t="s">
        <v>866</v>
      </c>
      <c r="D599" s="9" t="s">
        <v>867</v>
      </c>
      <c r="E599" s="9" t="s">
        <v>868</v>
      </c>
      <c r="F599" s="9">
        <v>34.5</v>
      </c>
      <c r="G599" s="9">
        <v>113</v>
      </c>
      <c r="O599" s="9" t="s">
        <v>774</v>
      </c>
      <c r="P599" t="s">
        <v>42</v>
      </c>
      <c r="R599" t="s">
        <v>41</v>
      </c>
      <c r="U599" s="9" t="s">
        <v>55</v>
      </c>
      <c r="V599" s="9" t="s">
        <v>208</v>
      </c>
      <c r="W599" s="9" t="s">
        <v>128</v>
      </c>
      <c r="X599" s="9" t="s">
        <v>129</v>
      </c>
      <c r="Y599">
        <v>150</v>
      </c>
      <c r="Z599">
        <v>105</v>
      </c>
      <c r="AA599">
        <v>45</v>
      </c>
      <c r="AC599">
        <v>3</v>
      </c>
      <c r="AD599" t="s">
        <v>47</v>
      </c>
      <c r="AE599">
        <v>4662</v>
      </c>
      <c r="AF599">
        <v>4758</v>
      </c>
    </row>
    <row r="600" spans="1:32" ht="45">
      <c r="A600" s="9">
        <v>238</v>
      </c>
      <c r="B600">
        <v>1054</v>
      </c>
      <c r="C600" s="9" t="s">
        <v>869</v>
      </c>
      <c r="D600" s="9" t="s">
        <v>870</v>
      </c>
      <c r="E600" s="9" t="s">
        <v>871</v>
      </c>
      <c r="F600" s="9">
        <v>50.633299999999998</v>
      </c>
      <c r="G600" s="9">
        <v>17.850000000000001</v>
      </c>
      <c r="M600">
        <v>6.77</v>
      </c>
      <c r="O600" s="9" t="s">
        <v>774</v>
      </c>
      <c r="P600" t="s">
        <v>42</v>
      </c>
      <c r="R600" t="s">
        <v>41</v>
      </c>
      <c r="U600" s="9" t="s">
        <v>55</v>
      </c>
      <c r="V600" s="9" t="s">
        <v>208</v>
      </c>
      <c r="W600" s="9" t="s">
        <v>128</v>
      </c>
      <c r="X600" s="9" t="s">
        <v>63</v>
      </c>
      <c r="Y600" t="s">
        <v>872</v>
      </c>
      <c r="AC600">
        <v>3</v>
      </c>
      <c r="AD600" t="s">
        <v>47</v>
      </c>
      <c r="AE600">
        <v>5400</v>
      </c>
      <c r="AF600">
        <v>5840</v>
      </c>
    </row>
    <row r="601" spans="1:32" ht="45">
      <c r="A601" s="9">
        <v>238</v>
      </c>
      <c r="B601">
        <v>1055</v>
      </c>
      <c r="C601" s="9" t="s">
        <v>869</v>
      </c>
      <c r="D601" s="9" t="s">
        <v>870</v>
      </c>
      <c r="E601" s="9" t="s">
        <v>871</v>
      </c>
      <c r="F601" s="9">
        <v>50.633299999999998</v>
      </c>
      <c r="G601" s="9">
        <v>17.850000000000001</v>
      </c>
      <c r="M601">
        <v>6.77</v>
      </c>
      <c r="O601" s="9" t="s">
        <v>774</v>
      </c>
      <c r="P601" t="s">
        <v>42</v>
      </c>
      <c r="R601" t="s">
        <v>41</v>
      </c>
      <c r="U601" s="9" t="s">
        <v>55</v>
      </c>
      <c r="V601" s="9" t="s">
        <v>208</v>
      </c>
      <c r="W601" s="9" t="s">
        <v>128</v>
      </c>
      <c r="X601" s="9" t="s">
        <v>63</v>
      </c>
      <c r="Y601" t="s">
        <v>872</v>
      </c>
      <c r="AC601">
        <v>3</v>
      </c>
      <c r="AD601" t="s">
        <v>47</v>
      </c>
      <c r="AE601">
        <v>4200</v>
      </c>
      <c r="AF601">
        <v>4830</v>
      </c>
    </row>
    <row r="602" spans="1:32" ht="45">
      <c r="A602" s="9">
        <v>238</v>
      </c>
      <c r="B602">
        <v>1056</v>
      </c>
      <c r="C602" s="9" t="s">
        <v>869</v>
      </c>
      <c r="D602" s="9" t="s">
        <v>870</v>
      </c>
      <c r="E602" s="9" t="s">
        <v>871</v>
      </c>
      <c r="F602" s="9">
        <v>50.633299999999998</v>
      </c>
      <c r="G602" s="9">
        <v>17.850000000000001</v>
      </c>
      <c r="M602">
        <v>6.77</v>
      </c>
      <c r="O602" s="9" t="s">
        <v>774</v>
      </c>
      <c r="P602" t="s">
        <v>42</v>
      </c>
      <c r="R602" t="s">
        <v>41</v>
      </c>
      <c r="U602" s="9" t="s">
        <v>55</v>
      </c>
      <c r="V602" s="9" t="s">
        <v>208</v>
      </c>
      <c r="W602" s="9" t="s">
        <v>128</v>
      </c>
      <c r="X602" s="9" t="s">
        <v>63</v>
      </c>
      <c r="Y602" t="s">
        <v>872</v>
      </c>
      <c r="AC602">
        <v>3</v>
      </c>
      <c r="AD602" t="s">
        <v>47</v>
      </c>
      <c r="AE602">
        <v>4960</v>
      </c>
      <c r="AF602">
        <v>4860</v>
      </c>
    </row>
    <row r="603" spans="1:32" ht="45">
      <c r="A603" s="9">
        <v>238</v>
      </c>
      <c r="B603">
        <v>1057</v>
      </c>
      <c r="C603" s="9" t="s">
        <v>869</v>
      </c>
      <c r="D603" s="9" t="s">
        <v>870</v>
      </c>
      <c r="E603" s="9" t="s">
        <v>871</v>
      </c>
      <c r="F603" s="9">
        <v>50.633299999999998</v>
      </c>
      <c r="G603" s="9">
        <v>17.850000000000001</v>
      </c>
      <c r="M603">
        <v>6.77</v>
      </c>
      <c r="O603" s="9" t="s">
        <v>774</v>
      </c>
      <c r="P603" t="s">
        <v>42</v>
      </c>
      <c r="R603" t="s">
        <v>41</v>
      </c>
      <c r="U603" s="9" t="s">
        <v>55</v>
      </c>
      <c r="V603" s="9" t="s">
        <v>208</v>
      </c>
      <c r="W603" s="9" t="s">
        <v>128</v>
      </c>
      <c r="X603" s="9" t="s">
        <v>63</v>
      </c>
      <c r="Y603" t="s">
        <v>872</v>
      </c>
      <c r="AC603">
        <v>3</v>
      </c>
      <c r="AD603" t="s">
        <v>47</v>
      </c>
      <c r="AE603">
        <v>4200</v>
      </c>
      <c r="AF603">
        <v>4500</v>
      </c>
    </row>
    <row r="604" spans="1:32" ht="60">
      <c r="A604">
        <v>239</v>
      </c>
      <c r="B604">
        <v>1058</v>
      </c>
      <c r="C604" s="9" t="s">
        <v>873</v>
      </c>
      <c r="D604" s="9" t="s">
        <v>874</v>
      </c>
      <c r="E604" s="9" t="s">
        <v>875</v>
      </c>
      <c r="F604" s="9">
        <v>45.2</v>
      </c>
      <c r="G604" s="9">
        <v>9.6832999999999991</v>
      </c>
      <c r="M604">
        <v>6.46</v>
      </c>
      <c r="O604" s="9" t="s">
        <v>54</v>
      </c>
      <c r="P604" t="s">
        <v>42</v>
      </c>
      <c r="R604" t="s">
        <v>41</v>
      </c>
      <c r="U604" s="9" t="s">
        <v>55</v>
      </c>
      <c r="V604" s="9" t="s">
        <v>208</v>
      </c>
      <c r="W604" s="9" t="s">
        <v>128</v>
      </c>
      <c r="X604" s="9" t="s">
        <v>63</v>
      </c>
      <c r="Y604" t="s">
        <v>876</v>
      </c>
      <c r="AC604">
        <v>4</v>
      </c>
      <c r="AD604" t="s">
        <v>47</v>
      </c>
      <c r="AE604">
        <v>7800</v>
      </c>
      <c r="AF604">
        <v>9080</v>
      </c>
    </row>
    <row r="605" spans="1:32" ht="60">
      <c r="A605">
        <v>239</v>
      </c>
      <c r="B605">
        <v>1059</v>
      </c>
      <c r="C605" s="9" t="s">
        <v>873</v>
      </c>
      <c r="D605" s="9" t="s">
        <v>874</v>
      </c>
      <c r="E605" s="9" t="s">
        <v>875</v>
      </c>
      <c r="F605" s="9">
        <v>45.2</v>
      </c>
      <c r="G605" s="9">
        <v>9.6832999999999991</v>
      </c>
      <c r="M605">
        <v>6.46</v>
      </c>
      <c r="O605" s="9" t="s">
        <v>54</v>
      </c>
      <c r="P605" t="s">
        <v>42</v>
      </c>
      <c r="R605" t="s">
        <v>41</v>
      </c>
      <c r="U605" s="9" t="s">
        <v>55</v>
      </c>
      <c r="V605" s="9" t="s">
        <v>208</v>
      </c>
      <c r="W605" s="9" t="s">
        <v>128</v>
      </c>
      <c r="X605" s="9" t="s">
        <v>63</v>
      </c>
      <c r="Y605">
        <v>0</v>
      </c>
      <c r="AC605">
        <v>4</v>
      </c>
      <c r="AD605" t="s">
        <v>47</v>
      </c>
      <c r="AE605">
        <v>5480</v>
      </c>
      <c r="AF605">
        <v>6580</v>
      </c>
    </row>
    <row r="606" spans="1:32" ht="60">
      <c r="A606">
        <v>239</v>
      </c>
      <c r="B606">
        <v>1060</v>
      </c>
      <c r="C606" s="9" t="s">
        <v>873</v>
      </c>
      <c r="D606" s="9" t="s">
        <v>874</v>
      </c>
      <c r="E606" s="9" t="s">
        <v>875</v>
      </c>
      <c r="F606" s="9">
        <v>45.2</v>
      </c>
      <c r="G606" s="9">
        <v>9.6832999999999991</v>
      </c>
      <c r="M606">
        <v>6.46</v>
      </c>
      <c r="O606" s="9" t="s">
        <v>54</v>
      </c>
      <c r="P606" t="s">
        <v>42</v>
      </c>
      <c r="R606" t="s">
        <v>41</v>
      </c>
      <c r="U606" s="9" t="s">
        <v>55</v>
      </c>
      <c r="V606" s="9" t="s">
        <v>208</v>
      </c>
      <c r="W606" s="9" t="s">
        <v>128</v>
      </c>
      <c r="X606" s="9" t="s">
        <v>63</v>
      </c>
      <c r="Y606">
        <v>250</v>
      </c>
      <c r="AC606">
        <v>4</v>
      </c>
      <c r="AD606" t="s">
        <v>47</v>
      </c>
      <c r="AE606">
        <v>8900</v>
      </c>
      <c r="AF606">
        <v>8660</v>
      </c>
    </row>
    <row r="607" spans="1:32" ht="60">
      <c r="A607">
        <v>239</v>
      </c>
      <c r="B607">
        <v>1061</v>
      </c>
      <c r="C607" s="9" t="s">
        <v>873</v>
      </c>
      <c r="D607" s="9" t="s">
        <v>874</v>
      </c>
      <c r="E607" s="9" t="s">
        <v>875</v>
      </c>
      <c r="F607" s="9">
        <v>45.2</v>
      </c>
      <c r="G607" s="9">
        <v>9.6832999999999991</v>
      </c>
      <c r="M607">
        <v>6.46</v>
      </c>
      <c r="O607" s="9" t="s">
        <v>54</v>
      </c>
      <c r="P607" t="s">
        <v>42</v>
      </c>
      <c r="R607" t="s">
        <v>41</v>
      </c>
      <c r="U607" s="9" t="s">
        <v>55</v>
      </c>
      <c r="V607" s="9" t="s">
        <v>208</v>
      </c>
      <c r="W607" s="9" t="s">
        <v>128</v>
      </c>
      <c r="X607" s="9" t="s">
        <v>63</v>
      </c>
      <c r="Y607">
        <v>300</v>
      </c>
      <c r="AC607">
        <v>4</v>
      </c>
      <c r="AD607" t="s">
        <v>47</v>
      </c>
      <c r="AE607">
        <v>9040</v>
      </c>
      <c r="AF607">
        <v>12000</v>
      </c>
    </row>
    <row r="608" spans="1:32" ht="60">
      <c r="A608">
        <v>239</v>
      </c>
      <c r="B608">
        <v>1062</v>
      </c>
      <c r="C608" s="9" t="s">
        <v>873</v>
      </c>
      <c r="D608" s="9" t="s">
        <v>874</v>
      </c>
      <c r="E608" s="9" t="s">
        <v>875</v>
      </c>
      <c r="F608" s="9">
        <v>45.2</v>
      </c>
      <c r="G608" s="9">
        <v>9.6832999999999991</v>
      </c>
      <c r="M608">
        <v>6.46</v>
      </c>
      <c r="O608" s="9" t="s">
        <v>54</v>
      </c>
      <c r="P608" t="s">
        <v>42</v>
      </c>
      <c r="R608" t="s">
        <v>41</v>
      </c>
      <c r="U608" s="9" t="s">
        <v>55</v>
      </c>
      <c r="V608" s="9" t="s">
        <v>208</v>
      </c>
      <c r="W608" s="9" t="s">
        <v>128</v>
      </c>
      <c r="X608" s="9" t="s">
        <v>63</v>
      </c>
      <c r="Y608" t="s">
        <v>876</v>
      </c>
      <c r="AC608">
        <v>4</v>
      </c>
      <c r="AD608" t="s">
        <v>47</v>
      </c>
      <c r="AE608">
        <v>8990</v>
      </c>
      <c r="AF608">
        <v>10520</v>
      </c>
    </row>
    <row r="609" spans="1:32" ht="60">
      <c r="A609">
        <v>239</v>
      </c>
      <c r="B609">
        <v>1063</v>
      </c>
      <c r="C609" s="9" t="s">
        <v>873</v>
      </c>
      <c r="D609" s="9" t="s">
        <v>874</v>
      </c>
      <c r="E609" s="9" t="s">
        <v>875</v>
      </c>
      <c r="F609" s="9">
        <v>45.2</v>
      </c>
      <c r="G609" s="9">
        <v>9.6832999999999991</v>
      </c>
      <c r="M609">
        <v>6.46</v>
      </c>
      <c r="O609" s="9" t="s">
        <v>54</v>
      </c>
      <c r="P609" t="s">
        <v>42</v>
      </c>
      <c r="R609" t="s">
        <v>41</v>
      </c>
      <c r="U609" s="9" t="s">
        <v>55</v>
      </c>
      <c r="V609" s="9" t="s">
        <v>208</v>
      </c>
      <c r="W609" s="9" t="s">
        <v>128</v>
      </c>
      <c r="X609" s="9" t="s">
        <v>63</v>
      </c>
      <c r="Y609">
        <v>0</v>
      </c>
      <c r="AC609">
        <v>4</v>
      </c>
      <c r="AD609" t="s">
        <v>47</v>
      </c>
      <c r="AE609">
        <v>4850</v>
      </c>
      <c r="AF609">
        <v>4750</v>
      </c>
    </row>
    <row r="610" spans="1:32" ht="60">
      <c r="A610">
        <v>239</v>
      </c>
      <c r="B610">
        <v>1064</v>
      </c>
      <c r="C610" s="9" t="s">
        <v>873</v>
      </c>
      <c r="D610" s="9" t="s">
        <v>874</v>
      </c>
      <c r="E610" s="9" t="s">
        <v>875</v>
      </c>
      <c r="F610" s="9">
        <v>45.2</v>
      </c>
      <c r="G610" s="9">
        <v>9.6832999999999991</v>
      </c>
      <c r="M610">
        <v>6.46</v>
      </c>
      <c r="O610" s="9" t="s">
        <v>54</v>
      </c>
      <c r="P610" t="s">
        <v>42</v>
      </c>
      <c r="R610" t="s">
        <v>41</v>
      </c>
      <c r="U610" s="9" t="s">
        <v>55</v>
      </c>
      <c r="V610" s="9" t="s">
        <v>208</v>
      </c>
      <c r="W610" s="9" t="s">
        <v>128</v>
      </c>
      <c r="X610" s="9" t="s">
        <v>63</v>
      </c>
      <c r="Y610">
        <v>250</v>
      </c>
      <c r="AC610">
        <v>4</v>
      </c>
      <c r="AD610" t="s">
        <v>47</v>
      </c>
      <c r="AE610">
        <v>10680</v>
      </c>
      <c r="AF610">
        <v>12920</v>
      </c>
    </row>
    <row r="611" spans="1:32" ht="60">
      <c r="A611">
        <v>239</v>
      </c>
      <c r="B611">
        <v>1065</v>
      </c>
      <c r="C611" s="9" t="s">
        <v>873</v>
      </c>
      <c r="D611" s="9" t="s">
        <v>874</v>
      </c>
      <c r="E611" s="9" t="s">
        <v>875</v>
      </c>
      <c r="F611" s="9">
        <v>45.2</v>
      </c>
      <c r="G611" s="9">
        <v>9.6832999999999991</v>
      </c>
      <c r="M611">
        <v>6.46</v>
      </c>
      <c r="O611" s="9" t="s">
        <v>54</v>
      </c>
      <c r="P611" t="s">
        <v>42</v>
      </c>
      <c r="R611" t="s">
        <v>41</v>
      </c>
      <c r="U611" s="9" t="s">
        <v>55</v>
      </c>
      <c r="V611" s="9" t="s">
        <v>208</v>
      </c>
      <c r="W611" s="9" t="s">
        <v>128</v>
      </c>
      <c r="X611" s="9" t="s">
        <v>63</v>
      </c>
      <c r="Y611">
        <v>300</v>
      </c>
      <c r="AC611">
        <v>4</v>
      </c>
      <c r="AD611" t="s">
        <v>47</v>
      </c>
      <c r="AE611">
        <v>11450</v>
      </c>
      <c r="AF611">
        <v>13880</v>
      </c>
    </row>
    <row r="612" spans="1:32" ht="60">
      <c r="A612">
        <v>239</v>
      </c>
      <c r="B612">
        <v>1066</v>
      </c>
      <c r="C612" s="9" t="s">
        <v>873</v>
      </c>
      <c r="D612" s="9" t="s">
        <v>874</v>
      </c>
      <c r="E612" s="9" t="s">
        <v>875</v>
      </c>
      <c r="F612" s="9">
        <v>45.2</v>
      </c>
      <c r="G612" s="9">
        <v>9.6832999999999991</v>
      </c>
      <c r="M612">
        <v>6.46</v>
      </c>
      <c r="O612" s="9" t="s">
        <v>54</v>
      </c>
      <c r="P612" t="s">
        <v>42</v>
      </c>
      <c r="R612" t="s">
        <v>41</v>
      </c>
      <c r="U612" s="9" t="s">
        <v>55</v>
      </c>
      <c r="V612" s="9" t="s">
        <v>208</v>
      </c>
      <c r="W612" s="9" t="s">
        <v>128</v>
      </c>
      <c r="X612" s="9" t="s">
        <v>63</v>
      </c>
      <c r="Y612" t="s">
        <v>876</v>
      </c>
      <c r="AC612">
        <v>4</v>
      </c>
      <c r="AD612" t="s">
        <v>47</v>
      </c>
      <c r="AE612">
        <v>9120</v>
      </c>
      <c r="AF612">
        <v>8670</v>
      </c>
    </row>
    <row r="613" spans="1:32" ht="60">
      <c r="A613">
        <v>239</v>
      </c>
      <c r="B613">
        <v>1067</v>
      </c>
      <c r="C613" s="9" t="s">
        <v>873</v>
      </c>
      <c r="D613" s="9" t="s">
        <v>874</v>
      </c>
      <c r="E613" s="9" t="s">
        <v>875</v>
      </c>
      <c r="F613" s="9">
        <v>45.2</v>
      </c>
      <c r="G613" s="9">
        <v>9.6832999999999991</v>
      </c>
      <c r="M613">
        <v>6.46</v>
      </c>
      <c r="O613" s="9" t="s">
        <v>54</v>
      </c>
      <c r="P613" t="s">
        <v>42</v>
      </c>
      <c r="R613" t="s">
        <v>41</v>
      </c>
      <c r="U613" s="9" t="s">
        <v>55</v>
      </c>
      <c r="V613" s="9" t="s">
        <v>208</v>
      </c>
      <c r="W613" s="9" t="s">
        <v>128</v>
      </c>
      <c r="X613" s="9" t="s">
        <v>63</v>
      </c>
      <c r="Y613">
        <v>0</v>
      </c>
      <c r="AC613">
        <v>4</v>
      </c>
      <c r="AD613" t="s">
        <v>47</v>
      </c>
      <c r="AE613">
        <v>3750</v>
      </c>
      <c r="AF613">
        <v>3490</v>
      </c>
    </row>
    <row r="614" spans="1:32" ht="60">
      <c r="A614">
        <v>239</v>
      </c>
      <c r="B614">
        <v>1068</v>
      </c>
      <c r="C614" s="9" t="s">
        <v>873</v>
      </c>
      <c r="D614" s="9" t="s">
        <v>874</v>
      </c>
      <c r="E614" s="9" t="s">
        <v>875</v>
      </c>
      <c r="F614" s="9">
        <v>45.2</v>
      </c>
      <c r="G614" s="9">
        <v>9.6832999999999991</v>
      </c>
      <c r="M614">
        <v>6.46</v>
      </c>
      <c r="O614" s="9" t="s">
        <v>54</v>
      </c>
      <c r="P614" t="s">
        <v>42</v>
      </c>
      <c r="R614" t="s">
        <v>41</v>
      </c>
      <c r="U614" s="9" t="s">
        <v>55</v>
      </c>
      <c r="V614" s="9" t="s">
        <v>208</v>
      </c>
      <c r="W614" s="9" t="s">
        <v>128</v>
      </c>
      <c r="X614" s="9" t="s">
        <v>63</v>
      </c>
      <c r="Y614">
        <v>250</v>
      </c>
      <c r="AC614">
        <v>4</v>
      </c>
      <c r="AD614" t="s">
        <v>47</v>
      </c>
      <c r="AE614">
        <v>11730</v>
      </c>
      <c r="AF614">
        <v>10720</v>
      </c>
    </row>
    <row r="615" spans="1:32" ht="60">
      <c r="A615">
        <v>239</v>
      </c>
      <c r="B615">
        <v>1069</v>
      </c>
      <c r="C615" s="9" t="s">
        <v>873</v>
      </c>
      <c r="D615" s="9" t="s">
        <v>874</v>
      </c>
      <c r="E615" s="9" t="s">
        <v>875</v>
      </c>
      <c r="F615" s="9">
        <v>45.2</v>
      </c>
      <c r="G615" s="9">
        <v>9.6832999999999991</v>
      </c>
      <c r="M615">
        <v>6.46</v>
      </c>
      <c r="O615" s="9" t="s">
        <v>54</v>
      </c>
      <c r="P615" t="s">
        <v>42</v>
      </c>
      <c r="R615" t="s">
        <v>41</v>
      </c>
      <c r="U615" s="9" t="s">
        <v>55</v>
      </c>
      <c r="V615" s="9" t="s">
        <v>208</v>
      </c>
      <c r="W615" s="9" t="s">
        <v>128</v>
      </c>
      <c r="X615" s="9" t="s">
        <v>63</v>
      </c>
      <c r="Y615">
        <v>300</v>
      </c>
      <c r="AC615">
        <v>4</v>
      </c>
      <c r="AD615" t="s">
        <v>47</v>
      </c>
      <c r="AE615">
        <v>11880</v>
      </c>
      <c r="AF615">
        <v>11800</v>
      </c>
    </row>
    <row r="616" spans="1:32" ht="60">
      <c r="A616">
        <v>239</v>
      </c>
      <c r="B616">
        <v>1070</v>
      </c>
      <c r="C616" s="9" t="s">
        <v>873</v>
      </c>
      <c r="D616" s="9" t="s">
        <v>874</v>
      </c>
      <c r="E616" s="9" t="s">
        <v>875</v>
      </c>
      <c r="F616" s="9">
        <v>45.2</v>
      </c>
      <c r="G616" s="9">
        <v>9.6832999999999991</v>
      </c>
      <c r="M616">
        <v>6.46</v>
      </c>
      <c r="O616" s="9" t="s">
        <v>54</v>
      </c>
      <c r="P616" t="s">
        <v>42</v>
      </c>
      <c r="R616" t="s">
        <v>41</v>
      </c>
      <c r="U616" s="9" t="s">
        <v>55</v>
      </c>
      <c r="V616" s="9" t="s">
        <v>208</v>
      </c>
      <c r="W616" s="9" t="s">
        <v>128</v>
      </c>
      <c r="X616" s="9" t="s">
        <v>63</v>
      </c>
      <c r="Y616" t="s">
        <v>876</v>
      </c>
      <c r="AC616">
        <v>4</v>
      </c>
      <c r="AD616" t="s">
        <v>47</v>
      </c>
      <c r="AE616">
        <v>14220</v>
      </c>
      <c r="AF616">
        <v>16410</v>
      </c>
    </row>
    <row r="617" spans="1:32" ht="60">
      <c r="A617">
        <v>239</v>
      </c>
      <c r="B617">
        <v>1071</v>
      </c>
      <c r="C617" s="9" t="s">
        <v>873</v>
      </c>
      <c r="D617" s="9" t="s">
        <v>874</v>
      </c>
      <c r="E617" s="9" t="s">
        <v>875</v>
      </c>
      <c r="F617" s="9">
        <v>45.2</v>
      </c>
      <c r="G617" s="9">
        <v>9.6832999999999991</v>
      </c>
      <c r="M617">
        <v>6.46</v>
      </c>
      <c r="O617" s="9" t="s">
        <v>54</v>
      </c>
      <c r="P617" t="s">
        <v>42</v>
      </c>
      <c r="R617" t="s">
        <v>41</v>
      </c>
      <c r="U617" s="9" t="s">
        <v>55</v>
      </c>
      <c r="V617" s="9" t="s">
        <v>208</v>
      </c>
      <c r="W617" s="9" t="s">
        <v>128</v>
      </c>
      <c r="X617" s="9" t="s">
        <v>63</v>
      </c>
      <c r="Y617">
        <v>0</v>
      </c>
      <c r="AC617">
        <v>4</v>
      </c>
      <c r="AD617" t="s">
        <v>47</v>
      </c>
      <c r="AE617">
        <v>11150</v>
      </c>
      <c r="AF617">
        <v>13000</v>
      </c>
    </row>
    <row r="618" spans="1:32" ht="60">
      <c r="A618">
        <v>239</v>
      </c>
      <c r="B618">
        <v>1072</v>
      </c>
      <c r="C618" s="9" t="s">
        <v>873</v>
      </c>
      <c r="D618" s="9" t="s">
        <v>874</v>
      </c>
      <c r="E618" s="9" t="s">
        <v>875</v>
      </c>
      <c r="F618" s="9">
        <v>45.2</v>
      </c>
      <c r="G618" s="9">
        <v>9.6832999999999991</v>
      </c>
      <c r="M618">
        <v>6.46</v>
      </c>
      <c r="O618" s="9" t="s">
        <v>54</v>
      </c>
      <c r="P618" t="s">
        <v>42</v>
      </c>
      <c r="R618" t="s">
        <v>41</v>
      </c>
      <c r="U618" s="9" t="s">
        <v>55</v>
      </c>
      <c r="V618" s="9" t="s">
        <v>208</v>
      </c>
      <c r="W618" s="9" t="s">
        <v>128</v>
      </c>
      <c r="X618" s="9" t="s">
        <v>63</v>
      </c>
      <c r="Y618">
        <v>250</v>
      </c>
      <c r="AC618">
        <v>4</v>
      </c>
      <c r="AD618" t="s">
        <v>47</v>
      </c>
      <c r="AE618">
        <v>15340</v>
      </c>
      <c r="AF618">
        <v>15230</v>
      </c>
    </row>
    <row r="619" spans="1:32" ht="60">
      <c r="A619">
        <v>239</v>
      </c>
      <c r="B619">
        <v>1073</v>
      </c>
      <c r="C619" s="9" t="s">
        <v>873</v>
      </c>
      <c r="D619" s="9" t="s">
        <v>874</v>
      </c>
      <c r="E619" s="9" t="s">
        <v>875</v>
      </c>
      <c r="F619" s="9">
        <v>45.2</v>
      </c>
      <c r="G619" s="9">
        <v>9.6832999999999991</v>
      </c>
      <c r="M619">
        <v>6.46</v>
      </c>
      <c r="O619" s="9" t="s">
        <v>54</v>
      </c>
      <c r="P619" t="s">
        <v>42</v>
      </c>
      <c r="R619" t="s">
        <v>41</v>
      </c>
      <c r="U619" s="9" t="s">
        <v>55</v>
      </c>
      <c r="V619" s="9" t="s">
        <v>208</v>
      </c>
      <c r="W619" s="9" t="s">
        <v>128</v>
      </c>
      <c r="X619" s="9" t="s">
        <v>63</v>
      </c>
      <c r="Y619">
        <v>300</v>
      </c>
      <c r="AC619">
        <v>4</v>
      </c>
      <c r="AD619" t="s">
        <v>47</v>
      </c>
      <c r="AE619">
        <v>16170</v>
      </c>
      <c r="AF619">
        <v>21000</v>
      </c>
    </row>
    <row r="620" spans="1:32" ht="60">
      <c r="A620">
        <v>239</v>
      </c>
      <c r="B620">
        <v>1074</v>
      </c>
      <c r="C620" s="9" t="s">
        <v>873</v>
      </c>
      <c r="D620" s="9" t="s">
        <v>874</v>
      </c>
      <c r="E620" s="9" t="s">
        <v>875</v>
      </c>
      <c r="F620" s="9">
        <v>45.2</v>
      </c>
      <c r="G620" s="9">
        <v>9.6832999999999991</v>
      </c>
      <c r="M620">
        <v>6.46</v>
      </c>
      <c r="O620" s="9" t="s">
        <v>54</v>
      </c>
      <c r="P620" t="s">
        <v>42</v>
      </c>
      <c r="R620" t="s">
        <v>41</v>
      </c>
      <c r="U620" s="9" t="s">
        <v>55</v>
      </c>
      <c r="V620" s="9" t="s">
        <v>208</v>
      </c>
      <c r="W620" s="9" t="s">
        <v>128</v>
      </c>
      <c r="X620" s="9" t="s">
        <v>63</v>
      </c>
      <c r="Y620" t="s">
        <v>876</v>
      </c>
      <c r="AC620">
        <v>4</v>
      </c>
      <c r="AD620" t="s">
        <v>47</v>
      </c>
      <c r="AE620">
        <v>15340</v>
      </c>
      <c r="AF620">
        <v>17570</v>
      </c>
    </row>
    <row r="621" spans="1:32" ht="60">
      <c r="A621">
        <v>239</v>
      </c>
      <c r="B621">
        <v>1075</v>
      </c>
      <c r="C621" s="9" t="s">
        <v>873</v>
      </c>
      <c r="D621" s="9" t="s">
        <v>874</v>
      </c>
      <c r="E621" s="9" t="s">
        <v>875</v>
      </c>
      <c r="F621" s="9">
        <v>45.2</v>
      </c>
      <c r="G621" s="9">
        <v>9.6832999999999991</v>
      </c>
      <c r="M621">
        <v>6.46</v>
      </c>
      <c r="O621" s="9" t="s">
        <v>54</v>
      </c>
      <c r="P621" t="s">
        <v>42</v>
      </c>
      <c r="R621" t="s">
        <v>41</v>
      </c>
      <c r="U621" s="9" t="s">
        <v>55</v>
      </c>
      <c r="V621" s="9" t="s">
        <v>208</v>
      </c>
      <c r="W621" s="9" t="s">
        <v>128</v>
      </c>
      <c r="X621" s="9" t="s">
        <v>63</v>
      </c>
      <c r="Y621">
        <v>0</v>
      </c>
      <c r="AC621">
        <v>4</v>
      </c>
      <c r="AD621" t="s">
        <v>47</v>
      </c>
      <c r="AE621">
        <v>8680</v>
      </c>
      <c r="AF621">
        <v>8830</v>
      </c>
    </row>
    <row r="622" spans="1:32" ht="60">
      <c r="A622">
        <v>239</v>
      </c>
      <c r="B622">
        <v>1076</v>
      </c>
      <c r="C622" s="9" t="s">
        <v>873</v>
      </c>
      <c r="D622" s="9" t="s">
        <v>874</v>
      </c>
      <c r="E622" s="9" t="s">
        <v>875</v>
      </c>
      <c r="F622" s="9">
        <v>45.2</v>
      </c>
      <c r="G622" s="9">
        <v>9.6832999999999991</v>
      </c>
      <c r="M622">
        <v>6.46</v>
      </c>
      <c r="O622" s="9" t="s">
        <v>54</v>
      </c>
      <c r="P622" t="s">
        <v>42</v>
      </c>
      <c r="R622" t="s">
        <v>41</v>
      </c>
      <c r="U622" s="9" t="s">
        <v>55</v>
      </c>
      <c r="V622" s="9" t="s">
        <v>208</v>
      </c>
      <c r="W622" s="9" t="s">
        <v>128</v>
      </c>
      <c r="X622" s="9" t="s">
        <v>63</v>
      </c>
      <c r="Y622">
        <v>250</v>
      </c>
      <c r="AC622">
        <v>4</v>
      </c>
      <c r="AD622" t="s">
        <v>47</v>
      </c>
      <c r="AE622">
        <v>17930</v>
      </c>
      <c r="AF622">
        <v>21150</v>
      </c>
    </row>
    <row r="623" spans="1:32" ht="60">
      <c r="A623">
        <v>239</v>
      </c>
      <c r="B623">
        <v>1077</v>
      </c>
      <c r="C623" s="9" t="s">
        <v>873</v>
      </c>
      <c r="D623" s="9" t="s">
        <v>874</v>
      </c>
      <c r="E623" s="9" t="s">
        <v>875</v>
      </c>
      <c r="F623" s="9">
        <v>45.2</v>
      </c>
      <c r="G623" s="9">
        <v>9.6832999999999991</v>
      </c>
      <c r="M623">
        <v>6.46</v>
      </c>
      <c r="O623" s="9" t="s">
        <v>54</v>
      </c>
      <c r="P623" t="s">
        <v>42</v>
      </c>
      <c r="R623" t="s">
        <v>41</v>
      </c>
      <c r="U623" s="9" t="s">
        <v>55</v>
      </c>
      <c r="V623" s="9" t="s">
        <v>208</v>
      </c>
      <c r="W623" s="9" t="s">
        <v>128</v>
      </c>
      <c r="X623" s="9" t="s">
        <v>63</v>
      </c>
      <c r="Y623">
        <v>300</v>
      </c>
      <c r="AC623">
        <v>4</v>
      </c>
      <c r="AD623" t="s">
        <v>47</v>
      </c>
      <c r="AE623">
        <v>19410</v>
      </c>
      <c r="AF623">
        <v>22740</v>
      </c>
    </row>
    <row r="624" spans="1:32" ht="60">
      <c r="A624">
        <v>239</v>
      </c>
      <c r="B624">
        <v>1078</v>
      </c>
      <c r="C624" s="9" t="s">
        <v>873</v>
      </c>
      <c r="D624" s="9" t="s">
        <v>874</v>
      </c>
      <c r="E624" s="9" t="s">
        <v>875</v>
      </c>
      <c r="F624" s="9">
        <v>45.2</v>
      </c>
      <c r="G624" s="9">
        <v>9.6832999999999991</v>
      </c>
      <c r="M624">
        <v>6.46</v>
      </c>
      <c r="O624" s="9" t="s">
        <v>54</v>
      </c>
      <c r="P624" t="s">
        <v>42</v>
      </c>
      <c r="R624" t="s">
        <v>41</v>
      </c>
      <c r="U624" s="9" t="s">
        <v>55</v>
      </c>
      <c r="V624" s="9" t="s">
        <v>208</v>
      </c>
      <c r="W624" s="9" t="s">
        <v>128</v>
      </c>
      <c r="X624" s="9" t="s">
        <v>63</v>
      </c>
      <c r="Y624" t="s">
        <v>876</v>
      </c>
      <c r="AC624">
        <v>4</v>
      </c>
      <c r="AD624" t="s">
        <v>47</v>
      </c>
      <c r="AE624">
        <v>14300</v>
      </c>
      <c r="AF624">
        <v>13830</v>
      </c>
    </row>
    <row r="625" spans="1:32" ht="60">
      <c r="A625">
        <v>239</v>
      </c>
      <c r="B625">
        <v>1079</v>
      </c>
      <c r="C625" s="9" t="s">
        <v>873</v>
      </c>
      <c r="D625" s="9" t="s">
        <v>874</v>
      </c>
      <c r="E625" s="9" t="s">
        <v>875</v>
      </c>
      <c r="F625" s="9">
        <v>45.2</v>
      </c>
      <c r="G625" s="9">
        <v>9.6832999999999991</v>
      </c>
      <c r="M625">
        <v>6.46</v>
      </c>
      <c r="O625" s="9" t="s">
        <v>54</v>
      </c>
      <c r="P625" t="s">
        <v>42</v>
      </c>
      <c r="R625" t="s">
        <v>41</v>
      </c>
      <c r="U625" s="9" t="s">
        <v>55</v>
      </c>
      <c r="V625" s="9" t="s">
        <v>208</v>
      </c>
      <c r="W625" s="9" t="s">
        <v>128</v>
      </c>
      <c r="X625" s="9" t="s">
        <v>63</v>
      </c>
      <c r="Y625">
        <v>0</v>
      </c>
      <c r="AC625">
        <v>4</v>
      </c>
      <c r="AD625" t="s">
        <v>47</v>
      </c>
      <c r="AE625">
        <v>6990</v>
      </c>
      <c r="AF625">
        <v>6840</v>
      </c>
    </row>
    <row r="626" spans="1:32" ht="60">
      <c r="A626">
        <v>239</v>
      </c>
      <c r="B626">
        <v>1080</v>
      </c>
      <c r="C626" s="9" t="s">
        <v>873</v>
      </c>
      <c r="D626" s="9" t="s">
        <v>874</v>
      </c>
      <c r="E626" s="9" t="s">
        <v>875</v>
      </c>
      <c r="F626" s="9">
        <v>45.2</v>
      </c>
      <c r="G626" s="9">
        <v>9.6832999999999991</v>
      </c>
      <c r="M626">
        <v>6.46</v>
      </c>
      <c r="O626" s="9" t="s">
        <v>54</v>
      </c>
      <c r="P626" t="s">
        <v>42</v>
      </c>
      <c r="R626" t="s">
        <v>41</v>
      </c>
      <c r="U626" s="9" t="s">
        <v>55</v>
      </c>
      <c r="V626" s="9" t="s">
        <v>208</v>
      </c>
      <c r="W626" s="9" t="s">
        <v>128</v>
      </c>
      <c r="X626" s="9" t="s">
        <v>63</v>
      </c>
      <c r="Y626">
        <v>250</v>
      </c>
      <c r="AC626">
        <v>4</v>
      </c>
      <c r="AD626" t="s">
        <v>47</v>
      </c>
      <c r="AE626">
        <v>17770</v>
      </c>
      <c r="AF626">
        <v>16380</v>
      </c>
    </row>
    <row r="627" spans="1:32" ht="60">
      <c r="A627">
        <v>239</v>
      </c>
      <c r="B627">
        <v>1081</v>
      </c>
      <c r="C627" s="9" t="s">
        <v>873</v>
      </c>
      <c r="D627" s="9" t="s">
        <v>877</v>
      </c>
      <c r="E627" s="9" t="s">
        <v>878</v>
      </c>
      <c r="F627" s="9">
        <v>56.5</v>
      </c>
      <c r="G627" s="9">
        <v>9.5667000000000009</v>
      </c>
      <c r="M627">
        <v>6.46</v>
      </c>
      <c r="O627" s="9" t="s">
        <v>54</v>
      </c>
      <c r="P627" t="s">
        <v>42</v>
      </c>
      <c r="R627" t="s">
        <v>41</v>
      </c>
      <c r="U627" s="9" t="s">
        <v>55</v>
      </c>
      <c r="V627" s="9" t="s">
        <v>208</v>
      </c>
      <c r="W627" s="9" t="s">
        <v>128</v>
      </c>
      <c r="X627" s="9" t="s">
        <v>63</v>
      </c>
      <c r="Y627">
        <v>300</v>
      </c>
      <c r="AC627">
        <v>4</v>
      </c>
      <c r="AD627" t="s">
        <v>47</v>
      </c>
      <c r="AE627">
        <v>18160</v>
      </c>
      <c r="AF627">
        <v>18270</v>
      </c>
    </row>
    <row r="628" spans="1:32" ht="60">
      <c r="A628" s="9">
        <v>240</v>
      </c>
      <c r="B628">
        <v>1082</v>
      </c>
      <c r="C628" s="9" t="s">
        <v>879</v>
      </c>
      <c r="D628" s="9" t="s">
        <v>877</v>
      </c>
      <c r="E628" s="9" t="s">
        <v>878</v>
      </c>
      <c r="F628" s="9">
        <v>56.5</v>
      </c>
      <c r="G628" s="9">
        <v>9.5667000000000009</v>
      </c>
      <c r="M628" t="s">
        <v>880</v>
      </c>
      <c r="O628" s="9" t="s">
        <v>774</v>
      </c>
      <c r="P628" t="s">
        <v>41</v>
      </c>
      <c r="R628" t="s">
        <v>41</v>
      </c>
      <c r="U628" s="9" t="s">
        <v>55</v>
      </c>
      <c r="V628" s="9" t="s">
        <v>208</v>
      </c>
      <c r="W628" s="9" t="s">
        <v>128</v>
      </c>
      <c r="X628" s="9" t="s">
        <v>63</v>
      </c>
      <c r="Y628">
        <v>100</v>
      </c>
      <c r="AC628">
        <v>3</v>
      </c>
      <c r="AD628" t="s">
        <v>47</v>
      </c>
      <c r="AE628">
        <v>6500</v>
      </c>
      <c r="AF628">
        <v>6500</v>
      </c>
    </row>
    <row r="629" spans="1:32" ht="60">
      <c r="A629" s="9">
        <v>240</v>
      </c>
      <c r="B629">
        <v>1083</v>
      </c>
      <c r="C629" s="9" t="s">
        <v>879</v>
      </c>
      <c r="D629" s="9" t="s">
        <v>877</v>
      </c>
      <c r="E629" s="9" t="s">
        <v>878</v>
      </c>
      <c r="F629" s="9">
        <v>56.5</v>
      </c>
      <c r="G629" s="9">
        <v>9.5667000000000009</v>
      </c>
      <c r="M629" t="s">
        <v>880</v>
      </c>
      <c r="O629" s="9" t="s">
        <v>774</v>
      </c>
      <c r="P629" t="s">
        <v>41</v>
      </c>
      <c r="R629" t="s">
        <v>41</v>
      </c>
      <c r="U629" s="9" t="s">
        <v>55</v>
      </c>
      <c r="V629" s="9" t="s">
        <v>208</v>
      </c>
      <c r="W629" s="9" t="s">
        <v>128</v>
      </c>
      <c r="X629" s="9" t="s">
        <v>63</v>
      </c>
      <c r="Y629">
        <v>100</v>
      </c>
      <c r="AC629">
        <v>3</v>
      </c>
      <c r="AD629" t="s">
        <v>47</v>
      </c>
      <c r="AE629">
        <v>6300</v>
      </c>
      <c r="AF629">
        <v>6500</v>
      </c>
    </row>
    <row r="630" spans="1:32" ht="60">
      <c r="A630" s="9">
        <v>240</v>
      </c>
      <c r="B630">
        <v>1084</v>
      </c>
      <c r="C630" s="9" t="s">
        <v>879</v>
      </c>
      <c r="D630" s="9" t="s">
        <v>877</v>
      </c>
      <c r="E630" s="9" t="s">
        <v>878</v>
      </c>
      <c r="F630" s="9">
        <v>56.5</v>
      </c>
      <c r="G630" s="9">
        <v>9.5667000000000009</v>
      </c>
      <c r="M630" t="s">
        <v>880</v>
      </c>
      <c r="O630" s="9" t="s">
        <v>774</v>
      </c>
      <c r="P630" t="s">
        <v>41</v>
      </c>
      <c r="R630" t="s">
        <v>41</v>
      </c>
      <c r="U630" s="9" t="s">
        <v>55</v>
      </c>
      <c r="V630" s="9" t="s">
        <v>208</v>
      </c>
      <c r="W630" s="9" t="s">
        <v>128</v>
      </c>
      <c r="X630" s="9" t="s">
        <v>63</v>
      </c>
      <c r="Y630">
        <v>100</v>
      </c>
      <c r="AC630">
        <v>3</v>
      </c>
      <c r="AD630" t="s">
        <v>47</v>
      </c>
      <c r="AE630">
        <v>6400</v>
      </c>
      <c r="AF630">
        <v>6400</v>
      </c>
    </row>
    <row r="631" spans="1:32" ht="45">
      <c r="A631" s="9">
        <v>241</v>
      </c>
      <c r="B631">
        <v>1085</v>
      </c>
      <c r="C631" s="9" t="s">
        <v>881</v>
      </c>
      <c r="D631" s="9" t="s">
        <v>882</v>
      </c>
      <c r="E631" s="9" t="s">
        <v>883</v>
      </c>
      <c r="F631" s="9">
        <v>60.7</v>
      </c>
      <c r="G631" s="9">
        <v>10.85</v>
      </c>
      <c r="M631">
        <v>5.9</v>
      </c>
      <c r="O631" s="9" t="s">
        <v>771</v>
      </c>
      <c r="P631" t="s">
        <v>42</v>
      </c>
      <c r="R631" t="s">
        <v>41</v>
      </c>
      <c r="U631" s="9" t="s">
        <v>55</v>
      </c>
      <c r="V631" s="9" t="s">
        <v>208</v>
      </c>
      <c r="W631" s="9" t="s">
        <v>128</v>
      </c>
      <c r="X631" s="9" t="s">
        <v>63</v>
      </c>
      <c r="Y631" t="s">
        <v>884</v>
      </c>
      <c r="AC631">
        <v>4</v>
      </c>
      <c r="AD631" t="s">
        <v>47</v>
      </c>
      <c r="AE631">
        <v>2900</v>
      </c>
      <c r="AF631">
        <v>3720</v>
      </c>
    </row>
    <row r="632" spans="1:32" ht="45">
      <c r="A632" s="9">
        <v>241</v>
      </c>
      <c r="B632">
        <v>1086</v>
      </c>
      <c r="C632" s="9" t="s">
        <v>881</v>
      </c>
      <c r="D632" s="9" t="s">
        <v>882</v>
      </c>
      <c r="E632" s="9" t="s">
        <v>883</v>
      </c>
      <c r="F632" s="9">
        <v>60.7</v>
      </c>
      <c r="G632" s="9">
        <v>10.85</v>
      </c>
      <c r="M632">
        <v>5.9</v>
      </c>
      <c r="O632" s="9" t="s">
        <v>771</v>
      </c>
      <c r="P632" t="s">
        <v>42</v>
      </c>
      <c r="R632" t="s">
        <v>41</v>
      </c>
      <c r="U632" s="9" t="s">
        <v>55</v>
      </c>
      <c r="V632" s="9" t="s">
        <v>208</v>
      </c>
      <c r="W632" s="9" t="s">
        <v>128</v>
      </c>
      <c r="X632" s="9" t="s">
        <v>63</v>
      </c>
      <c r="Y632" t="s">
        <v>884</v>
      </c>
      <c r="AC632">
        <v>4</v>
      </c>
      <c r="AD632" t="s">
        <v>47</v>
      </c>
      <c r="AE632">
        <v>4170</v>
      </c>
      <c r="AF632">
        <v>5280</v>
      </c>
    </row>
    <row r="633" spans="1:32" ht="45">
      <c r="A633" s="9">
        <v>241</v>
      </c>
      <c r="B633">
        <v>1087</v>
      </c>
      <c r="C633" s="9" t="s">
        <v>881</v>
      </c>
      <c r="D633" s="9" t="s">
        <v>882</v>
      </c>
      <c r="E633" s="9" t="s">
        <v>883</v>
      </c>
      <c r="F633" s="9">
        <v>60.7</v>
      </c>
      <c r="G633" s="9">
        <v>10.85</v>
      </c>
      <c r="M633">
        <v>5.9</v>
      </c>
      <c r="O633" s="9" t="s">
        <v>771</v>
      </c>
      <c r="P633" t="s">
        <v>42</v>
      </c>
      <c r="R633" t="s">
        <v>41</v>
      </c>
      <c r="U633" s="9" t="s">
        <v>55</v>
      </c>
      <c r="V633" s="9" t="s">
        <v>208</v>
      </c>
      <c r="W633" s="9" t="s">
        <v>128</v>
      </c>
      <c r="X633" s="9" t="s">
        <v>63</v>
      </c>
      <c r="Y633" t="s">
        <v>884</v>
      </c>
      <c r="AC633">
        <v>4</v>
      </c>
      <c r="AD633" t="s">
        <v>47</v>
      </c>
      <c r="AE633">
        <v>5010</v>
      </c>
      <c r="AF633">
        <v>5300</v>
      </c>
    </row>
    <row r="634" spans="1:32" ht="45">
      <c r="A634" s="9">
        <v>241</v>
      </c>
      <c r="B634">
        <v>1088</v>
      </c>
      <c r="C634" s="9" t="s">
        <v>881</v>
      </c>
      <c r="D634" s="9" t="s">
        <v>885</v>
      </c>
      <c r="E634" s="9" t="s">
        <v>886</v>
      </c>
      <c r="F634" s="9">
        <v>59.666699999999999</v>
      </c>
      <c r="G634" s="9">
        <v>10.666700000000001</v>
      </c>
      <c r="M634">
        <v>5.9</v>
      </c>
      <c r="O634" s="9" t="s">
        <v>846</v>
      </c>
      <c r="P634" t="s">
        <v>42</v>
      </c>
      <c r="R634" t="s">
        <v>41</v>
      </c>
      <c r="U634" s="9" t="s">
        <v>55</v>
      </c>
      <c r="V634" s="9" t="s">
        <v>208</v>
      </c>
      <c r="W634" s="9" t="s">
        <v>128</v>
      </c>
      <c r="X634" s="9" t="s">
        <v>63</v>
      </c>
      <c r="Y634" t="s">
        <v>884</v>
      </c>
      <c r="AC634">
        <v>4</v>
      </c>
      <c r="AD634" t="s">
        <v>47</v>
      </c>
      <c r="AE634">
        <v>2820</v>
      </c>
      <c r="AF634">
        <v>3040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0915-508D-4FCF-85B8-84D11CC356CD}">
  <dimension ref="A1:AJ135"/>
  <sheetViews>
    <sheetView zoomScale="55" zoomScaleNormal="55" workbookViewId="0">
      <pane ySplit="1" topLeftCell="A2" activePane="bottomLeft" state="frozen"/>
      <selection activeCell="I1" sqref="I1"/>
      <selection pane="bottomLeft" activeCell="AC3" sqref="AC3"/>
    </sheetView>
  </sheetViews>
  <sheetFormatPr defaultRowHeight="15"/>
  <cols>
    <col min="6" max="7" width="8.85546875" style="9"/>
  </cols>
  <sheetData>
    <row r="1" spans="1:36" s="56" customFormat="1" ht="30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5" t="s">
        <v>11</v>
      </c>
      <c r="M1" s="55" t="s">
        <v>12</v>
      </c>
      <c r="N1" s="55" t="s">
        <v>13</v>
      </c>
      <c r="O1" s="55" t="s">
        <v>14</v>
      </c>
      <c r="P1" s="55" t="s">
        <v>15</v>
      </c>
      <c r="Q1" s="55" t="s">
        <v>16</v>
      </c>
      <c r="R1" s="55" t="s">
        <v>17</v>
      </c>
      <c r="S1" s="55" t="s">
        <v>18</v>
      </c>
      <c r="T1" s="55" t="s">
        <v>19</v>
      </c>
      <c r="U1" s="58" t="s">
        <v>20</v>
      </c>
      <c r="V1" s="55" t="s">
        <v>21</v>
      </c>
      <c r="W1" s="55" t="s">
        <v>22</v>
      </c>
      <c r="X1" s="55" t="s">
        <v>23</v>
      </c>
      <c r="Y1" s="58" t="s">
        <v>24</v>
      </c>
      <c r="Z1" s="58" t="s">
        <v>25</v>
      </c>
      <c r="AA1" s="58" t="s">
        <v>26</v>
      </c>
      <c r="AB1" s="58" t="s">
        <v>27</v>
      </c>
      <c r="AC1" s="55" t="s">
        <v>28</v>
      </c>
      <c r="AD1" s="55" t="s">
        <v>29</v>
      </c>
      <c r="AE1" s="55" t="s">
        <v>30</v>
      </c>
      <c r="AF1" s="55" t="s">
        <v>31</v>
      </c>
      <c r="AG1" s="55" t="s">
        <v>32</v>
      </c>
      <c r="AH1" s="55" t="s">
        <v>33</v>
      </c>
      <c r="AI1" s="55" t="s">
        <v>34</v>
      </c>
      <c r="AJ1" s="55" t="s">
        <v>35</v>
      </c>
    </row>
    <row r="2" spans="1:36" ht="90">
      <c r="A2" s="9">
        <v>189</v>
      </c>
      <c r="B2">
        <v>823</v>
      </c>
      <c r="C2" s="9" t="s">
        <v>887</v>
      </c>
      <c r="D2" s="9" t="s">
        <v>888</v>
      </c>
      <c r="E2" s="9" t="s">
        <v>889</v>
      </c>
      <c r="F2" s="9">
        <v>42</v>
      </c>
      <c r="G2" s="9">
        <v>21.45</v>
      </c>
      <c r="H2" s="9" t="s">
        <v>39</v>
      </c>
      <c r="K2" s="9" t="s">
        <v>890</v>
      </c>
      <c r="L2" s="9"/>
      <c r="M2" s="9">
        <v>7.5</v>
      </c>
      <c r="N2" s="9"/>
      <c r="O2" s="9" t="s">
        <v>891</v>
      </c>
      <c r="U2" s="4" t="s">
        <v>892</v>
      </c>
      <c r="V2" s="8" t="s">
        <v>893</v>
      </c>
      <c r="W2" s="8" t="s">
        <v>894</v>
      </c>
      <c r="X2" s="8" t="s">
        <v>129</v>
      </c>
      <c r="AC2" s="9">
        <v>3</v>
      </c>
      <c r="AD2" t="s">
        <v>47</v>
      </c>
      <c r="AE2" s="9">
        <v>118.03</v>
      </c>
      <c r="AF2" s="9">
        <v>84.97</v>
      </c>
      <c r="AG2" s="9">
        <v>11.803000000000001</v>
      </c>
      <c r="AH2" s="9">
        <v>8.4969999999999999</v>
      </c>
      <c r="AI2">
        <f>AG2/SQRT(AC2)</f>
        <v>6.8144652272451536</v>
      </c>
      <c r="AJ2">
        <f>AH2/SQRT(AC2)</f>
        <v>4.9057452373042505</v>
      </c>
    </row>
    <row r="3" spans="1:36" ht="90">
      <c r="A3" s="9">
        <v>189</v>
      </c>
      <c r="B3">
        <v>824</v>
      </c>
      <c r="C3" s="9" t="s">
        <v>887</v>
      </c>
      <c r="D3" s="9" t="s">
        <v>888</v>
      </c>
      <c r="E3" s="9" t="s">
        <v>889</v>
      </c>
      <c r="F3" s="9">
        <v>42</v>
      </c>
      <c r="G3" s="9">
        <v>21.45</v>
      </c>
      <c r="H3" s="9" t="s">
        <v>39</v>
      </c>
      <c r="K3" s="9" t="s">
        <v>890</v>
      </c>
      <c r="L3" s="9"/>
      <c r="M3" s="9">
        <v>7.5</v>
      </c>
      <c r="N3" s="9"/>
      <c r="O3" s="9" t="s">
        <v>891</v>
      </c>
      <c r="U3" s="4" t="s">
        <v>892</v>
      </c>
      <c r="V3" s="8" t="s">
        <v>893</v>
      </c>
      <c r="W3" s="8" t="s">
        <v>894</v>
      </c>
      <c r="X3" s="8" t="s">
        <v>129</v>
      </c>
      <c r="AC3" s="9">
        <v>3</v>
      </c>
      <c r="AD3" t="s">
        <v>47</v>
      </c>
      <c r="AE3" s="9">
        <v>114.94</v>
      </c>
      <c r="AF3" s="9">
        <v>84.97</v>
      </c>
      <c r="AG3" s="9">
        <v>11.494</v>
      </c>
      <c r="AH3" s="9">
        <v>8.4969999999999999</v>
      </c>
    </row>
    <row r="4" spans="1:36" ht="90">
      <c r="A4" s="9">
        <v>189</v>
      </c>
      <c r="B4">
        <v>825</v>
      </c>
      <c r="C4" s="9" t="s">
        <v>887</v>
      </c>
      <c r="D4" s="9" t="s">
        <v>888</v>
      </c>
      <c r="E4" s="9" t="s">
        <v>889</v>
      </c>
      <c r="F4" s="9">
        <v>42</v>
      </c>
      <c r="G4" s="9">
        <v>21.45</v>
      </c>
      <c r="H4" s="9" t="s">
        <v>39</v>
      </c>
      <c r="K4" s="9" t="s">
        <v>890</v>
      </c>
      <c r="L4" s="9"/>
      <c r="M4" s="9">
        <v>7.5</v>
      </c>
      <c r="N4" s="9"/>
      <c r="O4" s="9" t="s">
        <v>891</v>
      </c>
      <c r="U4" s="4" t="s">
        <v>892</v>
      </c>
      <c r="V4" s="8" t="s">
        <v>893</v>
      </c>
      <c r="W4" s="8" t="s">
        <v>894</v>
      </c>
      <c r="X4" s="8" t="s">
        <v>129</v>
      </c>
      <c r="AC4" s="9">
        <v>3</v>
      </c>
      <c r="AD4" t="s">
        <v>47</v>
      </c>
      <c r="AE4" s="9">
        <v>106.55</v>
      </c>
      <c r="AF4" s="9">
        <v>84.97</v>
      </c>
      <c r="AG4" s="9">
        <v>10.655000000000001</v>
      </c>
      <c r="AH4" s="9">
        <v>8.4969999999999999</v>
      </c>
    </row>
    <row r="5" spans="1:36" ht="90">
      <c r="A5" s="9">
        <v>189</v>
      </c>
      <c r="B5">
        <v>826</v>
      </c>
      <c r="C5" s="9" t="s">
        <v>887</v>
      </c>
      <c r="D5" s="9" t="s">
        <v>888</v>
      </c>
      <c r="E5" s="9" t="s">
        <v>889</v>
      </c>
      <c r="F5" s="9">
        <v>42</v>
      </c>
      <c r="G5" s="9">
        <v>21.45</v>
      </c>
      <c r="H5" s="9" t="s">
        <v>39</v>
      </c>
      <c r="K5" s="9" t="s">
        <v>890</v>
      </c>
      <c r="L5" s="9"/>
      <c r="M5" s="9">
        <v>7.5</v>
      </c>
      <c r="N5" s="9"/>
      <c r="O5" s="9" t="s">
        <v>891</v>
      </c>
      <c r="U5" s="4" t="s">
        <v>892</v>
      </c>
      <c r="V5" s="8" t="s">
        <v>893</v>
      </c>
      <c r="W5" s="8" t="s">
        <v>895</v>
      </c>
      <c r="X5" s="8" t="s">
        <v>129</v>
      </c>
      <c r="AC5" s="9">
        <v>3</v>
      </c>
      <c r="AD5" t="s">
        <v>47</v>
      </c>
      <c r="AE5" s="9">
        <v>118.03</v>
      </c>
      <c r="AF5" s="9">
        <v>94.93</v>
      </c>
      <c r="AG5" s="9">
        <v>11.803000000000001</v>
      </c>
      <c r="AH5" s="9">
        <v>9.4930000000000003</v>
      </c>
    </row>
    <row r="6" spans="1:36" ht="90">
      <c r="A6" s="9">
        <v>189</v>
      </c>
      <c r="B6">
        <v>827</v>
      </c>
      <c r="C6" s="9" t="s">
        <v>887</v>
      </c>
      <c r="D6" s="9" t="s">
        <v>888</v>
      </c>
      <c r="E6" s="9" t="s">
        <v>889</v>
      </c>
      <c r="F6" s="9">
        <v>42</v>
      </c>
      <c r="G6" s="9">
        <v>21.45</v>
      </c>
      <c r="H6" s="9" t="s">
        <v>39</v>
      </c>
      <c r="K6" s="9" t="s">
        <v>890</v>
      </c>
      <c r="L6" s="9"/>
      <c r="M6" s="9">
        <v>7.5</v>
      </c>
      <c r="N6" s="9"/>
      <c r="O6" s="9" t="s">
        <v>891</v>
      </c>
      <c r="U6" s="4" t="s">
        <v>892</v>
      </c>
      <c r="V6" s="8" t="s">
        <v>893</v>
      </c>
      <c r="W6" s="8" t="s">
        <v>895</v>
      </c>
      <c r="X6" s="8" t="s">
        <v>129</v>
      </c>
      <c r="AC6" s="9">
        <v>3</v>
      </c>
      <c r="AD6" t="s">
        <v>47</v>
      </c>
      <c r="AE6" s="9">
        <v>114.94</v>
      </c>
      <c r="AF6" s="9">
        <v>94.93</v>
      </c>
      <c r="AG6" s="9">
        <v>11.494</v>
      </c>
      <c r="AH6" s="9">
        <v>9.4930000000000003</v>
      </c>
    </row>
    <row r="7" spans="1:36" ht="90">
      <c r="A7" s="9">
        <v>189</v>
      </c>
      <c r="B7">
        <v>828</v>
      </c>
      <c r="C7" s="9" t="s">
        <v>887</v>
      </c>
      <c r="D7" s="9" t="s">
        <v>888</v>
      </c>
      <c r="E7" s="9" t="s">
        <v>889</v>
      </c>
      <c r="F7" s="9">
        <v>42</v>
      </c>
      <c r="G7" s="9">
        <v>21.45</v>
      </c>
      <c r="H7" s="9" t="s">
        <v>39</v>
      </c>
      <c r="K7" s="9" t="s">
        <v>890</v>
      </c>
      <c r="L7" s="9"/>
      <c r="M7" s="9">
        <v>7.5</v>
      </c>
      <c r="N7" s="9"/>
      <c r="O7" s="9" t="s">
        <v>891</v>
      </c>
      <c r="U7" s="4" t="s">
        <v>892</v>
      </c>
      <c r="V7" s="8" t="s">
        <v>893</v>
      </c>
      <c r="W7" s="8" t="s">
        <v>895</v>
      </c>
      <c r="X7" s="8" t="s">
        <v>129</v>
      </c>
      <c r="AC7" s="9">
        <v>3</v>
      </c>
      <c r="AD7" t="s">
        <v>47</v>
      </c>
      <c r="AE7" s="9">
        <v>106.55</v>
      </c>
      <c r="AF7" s="9">
        <v>94.93</v>
      </c>
      <c r="AG7" s="9">
        <v>10.655000000000001</v>
      </c>
      <c r="AH7" s="9">
        <v>9.4930000000000003</v>
      </c>
    </row>
    <row r="8" spans="1:36" ht="75">
      <c r="A8" s="9">
        <v>190</v>
      </c>
      <c r="B8">
        <v>829</v>
      </c>
      <c r="C8" s="9" t="s">
        <v>896</v>
      </c>
      <c r="D8" s="9" t="s">
        <v>897</v>
      </c>
      <c r="E8" s="9" t="s">
        <v>898</v>
      </c>
      <c r="F8" s="9">
        <v>52.229700000000001</v>
      </c>
      <c r="G8" s="9">
        <v>21.0122</v>
      </c>
      <c r="H8" s="9" t="s">
        <v>648</v>
      </c>
      <c r="L8" s="9"/>
      <c r="M8" s="9">
        <v>6.5</v>
      </c>
      <c r="N8" s="9"/>
      <c r="O8" s="9" t="s">
        <v>899</v>
      </c>
      <c r="P8" s="9"/>
      <c r="U8" s="4" t="s">
        <v>900</v>
      </c>
      <c r="V8" s="8" t="s">
        <v>901</v>
      </c>
      <c r="W8" s="9" t="s">
        <v>902</v>
      </c>
      <c r="X8" s="8" t="s">
        <v>797</v>
      </c>
      <c r="AC8" s="9">
        <v>4</v>
      </c>
      <c r="AD8" t="s">
        <v>47</v>
      </c>
      <c r="AE8" s="9">
        <v>42.7</v>
      </c>
      <c r="AF8" s="9">
        <v>41.2</v>
      </c>
      <c r="AG8" s="9">
        <f t="shared" ref="AG8:AG18" si="0">0.1*AE8</f>
        <v>4.2700000000000005</v>
      </c>
      <c r="AH8" s="9">
        <f t="shared" ref="AH8:AH16" si="1">AF8*0.1</f>
        <v>4.12</v>
      </c>
    </row>
    <row r="9" spans="1:36" ht="75">
      <c r="A9" s="9">
        <v>190</v>
      </c>
      <c r="B9">
        <v>830</v>
      </c>
      <c r="C9" s="9" t="s">
        <v>896</v>
      </c>
      <c r="D9" s="9" t="s">
        <v>897</v>
      </c>
      <c r="E9" s="9" t="s">
        <v>898</v>
      </c>
      <c r="F9" s="9">
        <v>52.229700000000001</v>
      </c>
      <c r="G9" s="9">
        <v>21.0122</v>
      </c>
      <c r="H9" s="9" t="s">
        <v>648</v>
      </c>
      <c r="M9" s="9">
        <v>6.5</v>
      </c>
      <c r="N9" s="9"/>
      <c r="O9" s="9" t="s">
        <v>899</v>
      </c>
      <c r="U9" s="4" t="s">
        <v>900</v>
      </c>
      <c r="V9" s="8" t="s">
        <v>901</v>
      </c>
      <c r="W9" s="9" t="s">
        <v>902</v>
      </c>
      <c r="X9" s="8" t="s">
        <v>797</v>
      </c>
      <c r="AC9" s="9">
        <v>4</v>
      </c>
      <c r="AD9" t="s">
        <v>47</v>
      </c>
      <c r="AE9" s="9">
        <v>44.3</v>
      </c>
      <c r="AF9" s="9">
        <v>41.2</v>
      </c>
      <c r="AG9" s="9">
        <f t="shared" si="0"/>
        <v>4.43</v>
      </c>
      <c r="AH9" s="9">
        <f t="shared" si="1"/>
        <v>4.12</v>
      </c>
    </row>
    <row r="10" spans="1:36" ht="75">
      <c r="A10" s="9">
        <v>190</v>
      </c>
      <c r="B10">
        <v>831</v>
      </c>
      <c r="C10" s="9" t="s">
        <v>896</v>
      </c>
      <c r="D10" s="9" t="s">
        <v>897</v>
      </c>
      <c r="E10" s="9" t="s">
        <v>898</v>
      </c>
      <c r="F10" s="9">
        <v>52.229700000000001</v>
      </c>
      <c r="G10" s="9">
        <v>21.0122</v>
      </c>
      <c r="H10" s="9" t="s">
        <v>648</v>
      </c>
      <c r="M10" s="9">
        <v>6.5</v>
      </c>
      <c r="N10" s="9"/>
      <c r="O10" s="9" t="s">
        <v>899</v>
      </c>
      <c r="U10" s="4" t="s">
        <v>900</v>
      </c>
      <c r="V10" s="8" t="s">
        <v>901</v>
      </c>
      <c r="W10" s="9" t="s">
        <v>902</v>
      </c>
      <c r="X10" s="8" t="s">
        <v>797</v>
      </c>
      <c r="AC10" s="9">
        <v>4</v>
      </c>
      <c r="AD10" t="s">
        <v>47</v>
      </c>
      <c r="AE10" s="9">
        <v>43.5</v>
      </c>
      <c r="AF10" s="9">
        <v>41.2</v>
      </c>
      <c r="AG10" s="9">
        <f t="shared" si="0"/>
        <v>4.3500000000000005</v>
      </c>
      <c r="AH10" s="9">
        <f t="shared" si="1"/>
        <v>4.12</v>
      </c>
    </row>
    <row r="11" spans="1:36" ht="75">
      <c r="A11" s="9">
        <v>190</v>
      </c>
      <c r="B11">
        <v>832</v>
      </c>
      <c r="C11" s="9" t="s">
        <v>896</v>
      </c>
      <c r="D11" s="9" t="s">
        <v>897</v>
      </c>
      <c r="E11" s="9" t="s">
        <v>898</v>
      </c>
      <c r="F11" s="9">
        <v>52.229700000000001</v>
      </c>
      <c r="G11" s="9">
        <v>21.0122</v>
      </c>
      <c r="H11" s="9" t="s">
        <v>648</v>
      </c>
      <c r="M11" s="9">
        <v>6.5</v>
      </c>
      <c r="N11" s="9"/>
      <c r="O11" s="9" t="s">
        <v>899</v>
      </c>
      <c r="U11" s="4" t="s">
        <v>900</v>
      </c>
      <c r="V11" s="8" t="s">
        <v>901</v>
      </c>
      <c r="W11" s="9" t="s">
        <v>902</v>
      </c>
      <c r="X11" s="8" t="s">
        <v>797</v>
      </c>
      <c r="AC11" s="9">
        <v>4</v>
      </c>
      <c r="AD11" t="s">
        <v>47</v>
      </c>
      <c r="AE11" s="9">
        <v>46.1</v>
      </c>
      <c r="AF11" s="9">
        <v>39.9</v>
      </c>
      <c r="AG11" s="9">
        <f t="shared" si="0"/>
        <v>4.6100000000000003</v>
      </c>
      <c r="AH11" s="9">
        <f t="shared" si="1"/>
        <v>3.99</v>
      </c>
    </row>
    <row r="12" spans="1:36" ht="75">
      <c r="A12" s="9">
        <v>190</v>
      </c>
      <c r="B12">
        <v>833</v>
      </c>
      <c r="C12" s="9" t="s">
        <v>896</v>
      </c>
      <c r="D12" s="9" t="s">
        <v>897</v>
      </c>
      <c r="E12" s="9" t="s">
        <v>898</v>
      </c>
      <c r="F12" s="9">
        <v>52.229700000000001</v>
      </c>
      <c r="G12" s="9">
        <v>21.0122</v>
      </c>
      <c r="H12" s="9" t="s">
        <v>648</v>
      </c>
      <c r="M12" s="9">
        <v>6.5</v>
      </c>
      <c r="N12" s="9"/>
      <c r="O12" s="9" t="s">
        <v>899</v>
      </c>
      <c r="U12" s="4" t="s">
        <v>900</v>
      </c>
      <c r="V12" s="8" t="s">
        <v>901</v>
      </c>
      <c r="W12" s="9" t="s">
        <v>902</v>
      </c>
      <c r="X12" s="8" t="s">
        <v>797</v>
      </c>
      <c r="AC12" s="9">
        <v>4</v>
      </c>
      <c r="AD12" t="s">
        <v>47</v>
      </c>
      <c r="AE12" s="9">
        <v>66.5</v>
      </c>
      <c r="AF12" s="9">
        <v>39.9</v>
      </c>
      <c r="AG12" s="9">
        <f t="shared" si="0"/>
        <v>6.65</v>
      </c>
      <c r="AH12" s="9">
        <f t="shared" si="1"/>
        <v>3.99</v>
      </c>
    </row>
    <row r="13" spans="1:36" ht="75">
      <c r="A13" s="9">
        <v>190</v>
      </c>
      <c r="B13">
        <v>834</v>
      </c>
      <c r="C13" s="9" t="s">
        <v>896</v>
      </c>
      <c r="D13" s="9" t="s">
        <v>897</v>
      </c>
      <c r="E13" s="9" t="s">
        <v>898</v>
      </c>
      <c r="F13" s="9">
        <v>52.229700000000001</v>
      </c>
      <c r="G13" s="9">
        <v>21.0122</v>
      </c>
      <c r="H13" s="9" t="s">
        <v>648</v>
      </c>
      <c r="M13" s="9">
        <v>6.5</v>
      </c>
      <c r="N13" s="9"/>
      <c r="O13" s="9" t="s">
        <v>899</v>
      </c>
      <c r="U13" s="4" t="s">
        <v>900</v>
      </c>
      <c r="V13" s="8" t="s">
        <v>901</v>
      </c>
      <c r="W13" s="9" t="s">
        <v>902</v>
      </c>
      <c r="X13" s="8" t="s">
        <v>797</v>
      </c>
      <c r="AC13" s="9">
        <v>4</v>
      </c>
      <c r="AD13" t="s">
        <v>47</v>
      </c>
      <c r="AE13" s="9">
        <v>51</v>
      </c>
      <c r="AF13" s="9">
        <v>39.9</v>
      </c>
      <c r="AG13" s="9">
        <f t="shared" si="0"/>
        <v>5.1000000000000005</v>
      </c>
      <c r="AH13" s="9">
        <f t="shared" si="1"/>
        <v>3.99</v>
      </c>
    </row>
    <row r="14" spans="1:36" ht="75">
      <c r="A14" s="9">
        <v>190</v>
      </c>
      <c r="B14">
        <v>835</v>
      </c>
      <c r="C14" s="9" t="s">
        <v>896</v>
      </c>
      <c r="D14" s="9" t="s">
        <v>897</v>
      </c>
      <c r="E14" s="9" t="s">
        <v>898</v>
      </c>
      <c r="F14" s="9">
        <v>52.229700000000001</v>
      </c>
      <c r="G14" s="9">
        <v>21.0122</v>
      </c>
      <c r="H14" s="9" t="s">
        <v>648</v>
      </c>
      <c r="M14" s="9">
        <v>6.5</v>
      </c>
      <c r="N14" s="9"/>
      <c r="O14" s="9" t="s">
        <v>899</v>
      </c>
      <c r="U14" s="4" t="s">
        <v>900</v>
      </c>
      <c r="V14" s="8" t="s">
        <v>901</v>
      </c>
      <c r="W14" s="9" t="s">
        <v>902</v>
      </c>
      <c r="X14" s="8" t="s">
        <v>797</v>
      </c>
      <c r="AC14" s="9">
        <v>4</v>
      </c>
      <c r="AD14" t="s">
        <v>47</v>
      </c>
      <c r="AE14" s="9">
        <v>45.8</v>
      </c>
      <c r="AF14" s="9">
        <v>35</v>
      </c>
      <c r="AG14" s="9">
        <f t="shared" si="0"/>
        <v>4.58</v>
      </c>
      <c r="AH14" s="9">
        <f t="shared" si="1"/>
        <v>3.5</v>
      </c>
    </row>
    <row r="15" spans="1:36" ht="75">
      <c r="A15" s="9">
        <v>190</v>
      </c>
      <c r="B15">
        <v>836</v>
      </c>
      <c r="C15" s="9" t="s">
        <v>896</v>
      </c>
      <c r="D15" s="9" t="s">
        <v>897</v>
      </c>
      <c r="E15" s="9" t="s">
        <v>898</v>
      </c>
      <c r="F15" s="9">
        <v>52.229700000000001</v>
      </c>
      <c r="G15" s="9">
        <v>21.0122</v>
      </c>
      <c r="H15" s="9" t="s">
        <v>648</v>
      </c>
      <c r="M15" s="9">
        <v>6.5</v>
      </c>
      <c r="N15" s="9"/>
      <c r="O15" s="9" t="s">
        <v>899</v>
      </c>
      <c r="U15" s="4" t="s">
        <v>900</v>
      </c>
      <c r="V15" s="8" t="s">
        <v>901</v>
      </c>
      <c r="W15" s="9" t="s">
        <v>902</v>
      </c>
      <c r="X15" s="8" t="s">
        <v>797</v>
      </c>
      <c r="AC15" s="9">
        <v>4</v>
      </c>
      <c r="AD15" t="s">
        <v>47</v>
      </c>
      <c r="AE15" s="9">
        <v>40.9</v>
      </c>
      <c r="AF15" s="9">
        <v>35</v>
      </c>
      <c r="AG15" s="9">
        <f t="shared" si="0"/>
        <v>4.09</v>
      </c>
      <c r="AH15" s="9">
        <f t="shared" si="1"/>
        <v>3.5</v>
      </c>
    </row>
    <row r="16" spans="1:36" ht="75">
      <c r="A16" s="9">
        <v>190</v>
      </c>
      <c r="B16">
        <v>837</v>
      </c>
      <c r="C16" s="9" t="s">
        <v>896</v>
      </c>
      <c r="D16" s="9" t="s">
        <v>897</v>
      </c>
      <c r="E16" s="9" t="s">
        <v>898</v>
      </c>
      <c r="F16" s="9">
        <v>52.229700000000001</v>
      </c>
      <c r="G16" s="9">
        <v>21.0122</v>
      </c>
      <c r="H16" s="9" t="s">
        <v>648</v>
      </c>
      <c r="M16" s="9">
        <v>6.5</v>
      </c>
      <c r="N16" s="9"/>
      <c r="O16" s="9" t="s">
        <v>899</v>
      </c>
      <c r="U16" s="4" t="s">
        <v>900</v>
      </c>
      <c r="V16" s="8" t="s">
        <v>901</v>
      </c>
      <c r="W16" s="9" t="s">
        <v>902</v>
      </c>
      <c r="X16" s="8" t="s">
        <v>797</v>
      </c>
      <c r="AC16" s="9">
        <v>4</v>
      </c>
      <c r="AD16" t="s">
        <v>47</v>
      </c>
      <c r="AE16" s="9">
        <v>45.3</v>
      </c>
      <c r="AF16" s="9">
        <v>35</v>
      </c>
      <c r="AG16" s="9">
        <f t="shared" si="0"/>
        <v>4.53</v>
      </c>
      <c r="AH16" s="9">
        <f t="shared" si="1"/>
        <v>3.5</v>
      </c>
    </row>
    <row r="17" spans="1:34" ht="45">
      <c r="A17">
        <v>191</v>
      </c>
      <c r="B17">
        <v>838</v>
      </c>
      <c r="C17" s="9" t="s">
        <v>903</v>
      </c>
      <c r="D17" s="9" t="s">
        <v>904</v>
      </c>
      <c r="E17" s="9" t="s">
        <v>905</v>
      </c>
      <c r="F17" s="9">
        <v>53.081400000000002</v>
      </c>
      <c r="G17" s="9">
        <v>17.8644</v>
      </c>
      <c r="H17" s="9" t="s">
        <v>53</v>
      </c>
      <c r="M17" s="9">
        <v>6.29</v>
      </c>
      <c r="N17" s="9"/>
      <c r="O17" s="9" t="s">
        <v>906</v>
      </c>
      <c r="U17" s="4" t="s">
        <v>900</v>
      </c>
      <c r="V17" s="9" t="s">
        <v>907</v>
      </c>
      <c r="W17" s="9" t="s">
        <v>908</v>
      </c>
      <c r="X17" s="8" t="s">
        <v>909</v>
      </c>
      <c r="AC17" s="9">
        <v>4</v>
      </c>
      <c r="AD17" t="s">
        <v>47</v>
      </c>
      <c r="AE17" s="9">
        <v>51.36</v>
      </c>
      <c r="AF17" s="9">
        <v>42.44</v>
      </c>
      <c r="AG17" s="9">
        <f t="shared" si="0"/>
        <v>5.1360000000000001</v>
      </c>
      <c r="AH17" s="9">
        <f>0.1*AF17</f>
        <v>4.2439999999999998</v>
      </c>
    </row>
    <row r="18" spans="1:34" ht="45">
      <c r="A18" s="9">
        <v>192</v>
      </c>
      <c r="B18">
        <v>839</v>
      </c>
      <c r="C18" s="9" t="s">
        <v>910</v>
      </c>
      <c r="D18" s="9" t="s">
        <v>904</v>
      </c>
      <c r="E18" s="9" t="s">
        <v>905</v>
      </c>
      <c r="F18" s="9">
        <v>53.081400000000002</v>
      </c>
      <c r="G18" s="9">
        <v>17.8644</v>
      </c>
      <c r="H18" s="9" t="s">
        <v>39</v>
      </c>
      <c r="O18" s="9" t="s">
        <v>911</v>
      </c>
      <c r="U18" s="4" t="s">
        <v>900</v>
      </c>
      <c r="V18" s="9" t="s">
        <v>907</v>
      </c>
      <c r="W18" s="9" t="s">
        <v>908</v>
      </c>
      <c r="X18" s="8" t="s">
        <v>909</v>
      </c>
      <c r="AC18" s="9">
        <v>4</v>
      </c>
      <c r="AD18" t="s">
        <v>47</v>
      </c>
      <c r="AE18" s="9">
        <v>33.4</v>
      </c>
      <c r="AF18" s="9">
        <v>29.54</v>
      </c>
      <c r="AG18" s="9">
        <f t="shared" si="0"/>
        <v>3.34</v>
      </c>
      <c r="AH18" s="9">
        <f>AF18*0.1</f>
        <v>2.9540000000000002</v>
      </c>
    </row>
    <row r="19" spans="1:34" ht="46.15" customHeight="1">
      <c r="A19">
        <v>193</v>
      </c>
      <c r="B19">
        <v>840</v>
      </c>
      <c r="C19" s="9" t="s">
        <v>912</v>
      </c>
      <c r="D19" s="9" t="s">
        <v>913</v>
      </c>
      <c r="E19" s="9" t="s">
        <v>914</v>
      </c>
      <c r="F19" s="9">
        <v>40.4636</v>
      </c>
      <c r="G19" s="9">
        <v>-3.7492000000000001</v>
      </c>
      <c r="M19" t="s">
        <v>915</v>
      </c>
      <c r="O19" s="9" t="s">
        <v>916</v>
      </c>
      <c r="U19" s="4" t="s">
        <v>917</v>
      </c>
      <c r="V19" s="8" t="s">
        <v>918</v>
      </c>
      <c r="W19" s="9" t="s">
        <v>919</v>
      </c>
      <c r="AC19" s="9">
        <v>3</v>
      </c>
      <c r="AD19" t="s">
        <v>47</v>
      </c>
      <c r="AE19" s="9">
        <v>6408</v>
      </c>
      <c r="AF19" s="9">
        <v>1772</v>
      </c>
    </row>
    <row r="20" spans="1:34" ht="46.15" customHeight="1">
      <c r="A20">
        <v>194</v>
      </c>
      <c r="B20">
        <v>841</v>
      </c>
      <c r="C20" s="9" t="s">
        <v>920</v>
      </c>
      <c r="D20" s="9" t="s">
        <v>913</v>
      </c>
      <c r="E20" s="9" t="s">
        <v>914</v>
      </c>
      <c r="F20" s="9">
        <v>40.4636</v>
      </c>
      <c r="G20" s="9">
        <v>-3.7492000000000001</v>
      </c>
      <c r="M20" t="s">
        <v>915</v>
      </c>
      <c r="O20" s="9" t="s">
        <v>921</v>
      </c>
      <c r="U20" s="4" t="s">
        <v>917</v>
      </c>
      <c r="V20" s="8" t="s">
        <v>918</v>
      </c>
      <c r="W20" s="9" t="s">
        <v>919</v>
      </c>
      <c r="AC20" s="9">
        <v>3</v>
      </c>
      <c r="AD20" t="s">
        <v>47</v>
      </c>
      <c r="AE20" s="9">
        <v>4781</v>
      </c>
      <c r="AF20" s="9">
        <v>2162</v>
      </c>
    </row>
    <row r="21" spans="1:34" ht="46.15" customHeight="1">
      <c r="A21">
        <v>194</v>
      </c>
      <c r="B21">
        <v>842</v>
      </c>
      <c r="C21" s="9" t="s">
        <v>920</v>
      </c>
      <c r="D21" s="9" t="s">
        <v>913</v>
      </c>
      <c r="E21" s="9" t="s">
        <v>914</v>
      </c>
      <c r="F21" s="9">
        <v>40.463611</v>
      </c>
      <c r="G21" s="9">
        <v>-3.7491669999999999</v>
      </c>
      <c r="M21" t="s">
        <v>915</v>
      </c>
      <c r="O21" s="9" t="s">
        <v>921</v>
      </c>
      <c r="U21" s="4" t="s">
        <v>917</v>
      </c>
      <c r="V21" s="8" t="s">
        <v>918</v>
      </c>
      <c r="W21" s="9" t="s">
        <v>919</v>
      </c>
      <c r="AC21" s="9">
        <v>3</v>
      </c>
      <c r="AD21" t="s">
        <v>47</v>
      </c>
      <c r="AE21" s="9">
        <v>4650</v>
      </c>
      <c r="AF21" s="9">
        <v>2162</v>
      </c>
    </row>
    <row r="22" spans="1:34" ht="46.15" customHeight="1">
      <c r="A22">
        <v>194</v>
      </c>
      <c r="B22">
        <v>843</v>
      </c>
      <c r="C22" s="9" t="s">
        <v>920</v>
      </c>
      <c r="D22" s="9" t="s">
        <v>913</v>
      </c>
      <c r="E22" s="9" t="s">
        <v>914</v>
      </c>
      <c r="F22" s="9">
        <v>40.463611</v>
      </c>
      <c r="G22" s="9">
        <v>-3.7491669999999999</v>
      </c>
      <c r="M22" t="s">
        <v>915</v>
      </c>
      <c r="O22" s="9" t="s">
        <v>921</v>
      </c>
      <c r="U22" s="4" t="s">
        <v>917</v>
      </c>
      <c r="V22" s="8" t="s">
        <v>918</v>
      </c>
      <c r="W22" s="9" t="s">
        <v>919</v>
      </c>
      <c r="AC22" s="9">
        <v>3</v>
      </c>
      <c r="AD22" t="s">
        <v>47</v>
      </c>
      <c r="AE22" s="9">
        <v>4356</v>
      </c>
      <c r="AF22" s="9">
        <v>2547</v>
      </c>
    </row>
    <row r="23" spans="1:34" ht="46.15" customHeight="1">
      <c r="A23">
        <v>194</v>
      </c>
      <c r="B23">
        <v>844</v>
      </c>
      <c r="C23" s="9" t="s">
        <v>920</v>
      </c>
      <c r="D23" s="9" t="s">
        <v>913</v>
      </c>
      <c r="E23" s="9" t="s">
        <v>914</v>
      </c>
      <c r="F23" s="9">
        <v>40.463611</v>
      </c>
      <c r="G23" s="9">
        <v>-3.7491669999999999</v>
      </c>
      <c r="M23" t="s">
        <v>915</v>
      </c>
      <c r="O23" s="9" t="s">
        <v>921</v>
      </c>
      <c r="U23" s="4" t="s">
        <v>917</v>
      </c>
      <c r="V23" s="8" t="s">
        <v>918</v>
      </c>
      <c r="W23" s="9" t="s">
        <v>919</v>
      </c>
      <c r="AC23" s="9">
        <v>3</v>
      </c>
      <c r="AD23" t="s">
        <v>47</v>
      </c>
      <c r="AE23" s="9">
        <v>5103</v>
      </c>
      <c r="AF23" s="9">
        <v>2547</v>
      </c>
    </row>
    <row r="24" spans="1:34" ht="46.15" customHeight="1">
      <c r="A24">
        <v>195</v>
      </c>
      <c r="B24">
        <v>845</v>
      </c>
      <c r="C24" s="9" t="s">
        <v>922</v>
      </c>
      <c r="D24" s="9" t="s">
        <v>923</v>
      </c>
      <c r="E24" s="9" t="s">
        <v>924</v>
      </c>
      <c r="F24" s="9">
        <v>51.165556000000002</v>
      </c>
      <c r="G24" s="9">
        <v>10.451389000000001</v>
      </c>
      <c r="M24" t="s">
        <v>925</v>
      </c>
      <c r="O24" s="9" t="s">
        <v>926</v>
      </c>
      <c r="U24" s="4" t="s">
        <v>917</v>
      </c>
      <c r="V24" s="8" t="s">
        <v>918</v>
      </c>
      <c r="W24" s="9" t="s">
        <v>919</v>
      </c>
      <c r="AC24" s="9">
        <v>3</v>
      </c>
      <c r="AD24" t="s">
        <v>47</v>
      </c>
      <c r="AE24" s="9">
        <v>20200</v>
      </c>
      <c r="AF24" s="9">
        <v>8400</v>
      </c>
    </row>
    <row r="25" spans="1:34" ht="46.15" customHeight="1">
      <c r="A25">
        <v>195</v>
      </c>
      <c r="B25">
        <v>846</v>
      </c>
      <c r="C25" s="9" t="s">
        <v>922</v>
      </c>
      <c r="D25" s="9" t="s">
        <v>923</v>
      </c>
      <c r="E25" s="9" t="s">
        <v>924</v>
      </c>
      <c r="F25" s="9">
        <v>51.165556000000002</v>
      </c>
      <c r="G25" s="9">
        <v>10.451389000000001</v>
      </c>
      <c r="M25" t="s">
        <v>925</v>
      </c>
      <c r="O25" s="9" t="s">
        <v>927</v>
      </c>
      <c r="U25" s="4" t="s">
        <v>917</v>
      </c>
      <c r="V25" s="8" t="s">
        <v>918</v>
      </c>
      <c r="W25" s="9" t="s">
        <v>919</v>
      </c>
      <c r="AC25" s="9">
        <v>3</v>
      </c>
      <c r="AD25" t="s">
        <v>47</v>
      </c>
      <c r="AE25" s="9">
        <v>20900</v>
      </c>
      <c r="AF25" s="9">
        <v>16800</v>
      </c>
    </row>
    <row r="26" spans="1:34" ht="46.15" customHeight="1">
      <c r="A26">
        <v>195</v>
      </c>
      <c r="B26">
        <v>847</v>
      </c>
      <c r="C26" s="9" t="s">
        <v>922</v>
      </c>
      <c r="D26" s="9" t="s">
        <v>923</v>
      </c>
      <c r="E26" s="9" t="s">
        <v>924</v>
      </c>
      <c r="F26" s="9">
        <v>51.165556000000002</v>
      </c>
      <c r="G26" s="9">
        <v>10.451389000000001</v>
      </c>
      <c r="M26" t="s">
        <v>925</v>
      </c>
      <c r="O26" s="9" t="s">
        <v>927</v>
      </c>
      <c r="U26" s="4" t="s">
        <v>917</v>
      </c>
      <c r="V26" s="8" t="s">
        <v>918</v>
      </c>
      <c r="W26" s="9" t="s">
        <v>919</v>
      </c>
      <c r="AC26" s="9">
        <v>3</v>
      </c>
      <c r="AD26" t="s">
        <v>47</v>
      </c>
      <c r="AE26" s="9">
        <v>14400</v>
      </c>
      <c r="AF26" s="9">
        <v>7100</v>
      </c>
    </row>
    <row r="27" spans="1:34" ht="46.15" customHeight="1">
      <c r="A27">
        <v>196</v>
      </c>
      <c r="B27">
        <v>848</v>
      </c>
      <c r="C27" s="9" t="s">
        <v>928</v>
      </c>
      <c r="D27" s="9" t="s">
        <v>913</v>
      </c>
      <c r="E27" s="9" t="s">
        <v>914</v>
      </c>
      <c r="F27" s="9">
        <v>40.463611</v>
      </c>
      <c r="G27" s="9">
        <v>-3.7491669999999999</v>
      </c>
      <c r="M27" t="s">
        <v>915</v>
      </c>
      <c r="O27" s="9" t="s">
        <v>916</v>
      </c>
      <c r="U27" s="4" t="s">
        <v>917</v>
      </c>
      <c r="V27" s="8" t="s">
        <v>918</v>
      </c>
      <c r="W27" s="9" t="s">
        <v>919</v>
      </c>
      <c r="AC27" s="9">
        <v>3</v>
      </c>
      <c r="AD27" t="s">
        <v>47</v>
      </c>
      <c r="AE27" s="9">
        <v>2381</v>
      </c>
      <c r="AF27" s="9">
        <v>1825</v>
      </c>
    </row>
    <row r="28" spans="1:34" ht="46.15" customHeight="1">
      <c r="A28">
        <v>196</v>
      </c>
      <c r="B28">
        <v>849</v>
      </c>
      <c r="C28" s="9" t="s">
        <v>928</v>
      </c>
      <c r="D28" s="9" t="s">
        <v>913</v>
      </c>
      <c r="E28" s="9" t="s">
        <v>914</v>
      </c>
      <c r="F28" s="9">
        <v>40.463611</v>
      </c>
      <c r="G28" s="9">
        <v>-3.7491669999999999</v>
      </c>
      <c r="M28" t="s">
        <v>915</v>
      </c>
      <c r="O28" s="9" t="s">
        <v>916</v>
      </c>
      <c r="U28" s="4" t="s">
        <v>917</v>
      </c>
      <c r="V28" s="8" t="s">
        <v>918</v>
      </c>
      <c r="W28" s="9" t="s">
        <v>919</v>
      </c>
      <c r="AC28" s="9">
        <v>3</v>
      </c>
      <c r="AD28" t="s">
        <v>47</v>
      </c>
      <c r="AE28" s="9">
        <v>1879</v>
      </c>
      <c r="AF28" s="9">
        <v>1825</v>
      </c>
    </row>
    <row r="29" spans="1:34" ht="46.15" customHeight="1">
      <c r="A29">
        <v>196</v>
      </c>
      <c r="B29">
        <v>850</v>
      </c>
      <c r="C29" s="9" t="s">
        <v>928</v>
      </c>
      <c r="D29" s="9" t="s">
        <v>913</v>
      </c>
      <c r="E29" s="9" t="s">
        <v>914</v>
      </c>
      <c r="F29" s="9">
        <v>40.463611</v>
      </c>
      <c r="G29" s="9">
        <v>-3.7491669999999999</v>
      </c>
      <c r="M29" t="s">
        <v>915</v>
      </c>
      <c r="O29" s="9" t="s">
        <v>916</v>
      </c>
      <c r="U29" s="4" t="s">
        <v>917</v>
      </c>
      <c r="V29" s="8" t="s">
        <v>918</v>
      </c>
      <c r="W29" s="9" t="s">
        <v>919</v>
      </c>
      <c r="AC29" s="9">
        <v>3</v>
      </c>
      <c r="AD29" t="s">
        <v>47</v>
      </c>
      <c r="AE29" s="9">
        <v>2004</v>
      </c>
      <c r="AF29" s="9">
        <v>1825</v>
      </c>
    </row>
    <row r="30" spans="1:34" ht="46.15" customHeight="1">
      <c r="A30">
        <v>196</v>
      </c>
      <c r="B30">
        <v>851</v>
      </c>
      <c r="C30" s="9" t="s">
        <v>928</v>
      </c>
      <c r="D30" s="9" t="s">
        <v>913</v>
      </c>
      <c r="E30" s="9" t="s">
        <v>914</v>
      </c>
      <c r="F30" s="9">
        <v>40.463611</v>
      </c>
      <c r="G30" s="9">
        <v>-3.7491669999999999</v>
      </c>
      <c r="M30" t="s">
        <v>915</v>
      </c>
      <c r="O30" s="9" t="s">
        <v>916</v>
      </c>
      <c r="U30" s="4" t="s">
        <v>917</v>
      </c>
      <c r="V30" s="8" t="s">
        <v>918</v>
      </c>
      <c r="W30" s="9" t="s">
        <v>919</v>
      </c>
      <c r="AC30" s="9">
        <v>3</v>
      </c>
      <c r="AD30" t="s">
        <v>47</v>
      </c>
      <c r="AE30" s="9">
        <v>2079</v>
      </c>
      <c r="AF30" s="9">
        <v>1825</v>
      </c>
    </row>
    <row r="31" spans="1:34" ht="46.15" customHeight="1">
      <c r="A31">
        <v>197</v>
      </c>
      <c r="B31">
        <v>852</v>
      </c>
      <c r="C31" s="9" t="s">
        <v>929</v>
      </c>
      <c r="D31" s="9" t="s">
        <v>930</v>
      </c>
      <c r="E31" s="9" t="s">
        <v>931</v>
      </c>
      <c r="F31" s="9">
        <v>54.702399999999997</v>
      </c>
      <c r="G31" s="9">
        <v>-3.2766000000000002</v>
      </c>
      <c r="M31" t="s">
        <v>925</v>
      </c>
      <c r="O31" s="9" t="s">
        <v>921</v>
      </c>
      <c r="U31" s="4" t="s">
        <v>917</v>
      </c>
      <c r="V31" s="8" t="s">
        <v>918</v>
      </c>
      <c r="W31" s="9" t="s">
        <v>919</v>
      </c>
      <c r="AC31" s="9">
        <v>3</v>
      </c>
      <c r="AD31" t="s">
        <v>47</v>
      </c>
      <c r="AE31" s="9">
        <v>4150</v>
      </c>
      <c r="AF31" s="9">
        <v>2500</v>
      </c>
    </row>
    <row r="32" spans="1:34" ht="46.15" customHeight="1">
      <c r="A32">
        <v>197</v>
      </c>
      <c r="B32">
        <v>853</v>
      </c>
      <c r="C32" s="9" t="s">
        <v>929</v>
      </c>
      <c r="D32" s="9" t="s">
        <v>930</v>
      </c>
      <c r="E32" s="9" t="s">
        <v>931</v>
      </c>
      <c r="F32" s="9">
        <v>54.702399999999997</v>
      </c>
      <c r="G32" s="9">
        <v>-3.2766000000000002</v>
      </c>
      <c r="M32" t="s">
        <v>925</v>
      </c>
      <c r="O32" s="9" t="s">
        <v>921</v>
      </c>
      <c r="U32" s="4" t="s">
        <v>917</v>
      </c>
      <c r="V32" s="8" t="s">
        <v>918</v>
      </c>
      <c r="W32" s="9" t="s">
        <v>919</v>
      </c>
      <c r="AC32" s="9">
        <v>3</v>
      </c>
      <c r="AD32" t="s">
        <v>47</v>
      </c>
      <c r="AE32" s="9">
        <v>5660</v>
      </c>
      <c r="AF32" s="9">
        <v>2500</v>
      </c>
    </row>
    <row r="33" spans="1:32" ht="46.15" customHeight="1">
      <c r="A33">
        <v>197</v>
      </c>
      <c r="B33">
        <v>854</v>
      </c>
      <c r="C33" s="9" t="s">
        <v>929</v>
      </c>
      <c r="D33" s="9" t="s">
        <v>930</v>
      </c>
      <c r="E33" s="9" t="s">
        <v>931</v>
      </c>
      <c r="F33" s="9">
        <v>54.702399999999997</v>
      </c>
      <c r="G33" s="9">
        <v>-3.2766000000000002</v>
      </c>
      <c r="M33" t="s">
        <v>925</v>
      </c>
      <c r="O33" s="9" t="s">
        <v>921</v>
      </c>
      <c r="U33" s="4" t="s">
        <v>917</v>
      </c>
      <c r="V33" s="8" t="s">
        <v>918</v>
      </c>
      <c r="W33" s="9" t="s">
        <v>919</v>
      </c>
      <c r="AC33" s="9">
        <v>3</v>
      </c>
      <c r="AD33" t="s">
        <v>47</v>
      </c>
      <c r="AE33" s="9">
        <v>6810</v>
      </c>
      <c r="AF33" s="9">
        <v>2500</v>
      </c>
    </row>
    <row r="34" spans="1:32" ht="46.15" customHeight="1">
      <c r="A34">
        <v>197</v>
      </c>
      <c r="B34">
        <v>855</v>
      </c>
      <c r="C34" s="9" t="s">
        <v>929</v>
      </c>
      <c r="D34" s="9" t="s">
        <v>930</v>
      </c>
      <c r="E34" s="9" t="s">
        <v>931</v>
      </c>
      <c r="F34" s="9">
        <v>54.702399999999997</v>
      </c>
      <c r="G34" s="9">
        <v>-3.2766000000000002</v>
      </c>
      <c r="M34" t="s">
        <v>925</v>
      </c>
      <c r="O34" s="9" t="s">
        <v>921</v>
      </c>
      <c r="U34" s="4" t="s">
        <v>917</v>
      </c>
      <c r="V34" s="8" t="s">
        <v>918</v>
      </c>
      <c r="W34" s="9" t="s">
        <v>919</v>
      </c>
      <c r="AC34" s="9">
        <v>3</v>
      </c>
      <c r="AD34" t="s">
        <v>47</v>
      </c>
      <c r="AE34" s="9">
        <v>6040</v>
      </c>
      <c r="AF34" s="9">
        <v>2500</v>
      </c>
    </row>
    <row r="35" spans="1:32" ht="46.15" customHeight="1">
      <c r="A35">
        <v>197</v>
      </c>
      <c r="B35">
        <v>856</v>
      </c>
      <c r="C35" s="9" t="s">
        <v>929</v>
      </c>
      <c r="D35" s="9" t="s">
        <v>930</v>
      </c>
      <c r="E35" s="9" t="s">
        <v>931</v>
      </c>
      <c r="F35" s="9">
        <v>54.702399999999997</v>
      </c>
      <c r="G35" s="9">
        <v>-3.2766000000000002</v>
      </c>
      <c r="M35" t="s">
        <v>925</v>
      </c>
      <c r="O35" s="9" t="s">
        <v>921</v>
      </c>
      <c r="U35" s="4" t="s">
        <v>917</v>
      </c>
      <c r="V35" s="8" t="s">
        <v>918</v>
      </c>
      <c r="W35" s="9" t="s">
        <v>919</v>
      </c>
      <c r="AC35" s="9">
        <v>3</v>
      </c>
      <c r="AD35" t="s">
        <v>47</v>
      </c>
      <c r="AE35" s="9">
        <v>6990</v>
      </c>
      <c r="AF35" s="9">
        <v>2500</v>
      </c>
    </row>
    <row r="36" spans="1:32" ht="46.15" customHeight="1">
      <c r="A36">
        <v>197</v>
      </c>
      <c r="B36">
        <v>857</v>
      </c>
      <c r="C36" s="9" t="s">
        <v>929</v>
      </c>
      <c r="D36" s="9" t="s">
        <v>930</v>
      </c>
      <c r="E36" s="9" t="s">
        <v>931</v>
      </c>
      <c r="F36" s="9">
        <v>54.702399999999997</v>
      </c>
      <c r="G36" s="9">
        <v>-3.2766000000000002</v>
      </c>
      <c r="M36">
        <v>7</v>
      </c>
      <c r="O36" s="9" t="s">
        <v>921</v>
      </c>
      <c r="U36" s="4" t="s">
        <v>917</v>
      </c>
      <c r="V36" s="8" t="s">
        <v>918</v>
      </c>
      <c r="W36" s="9" t="s">
        <v>919</v>
      </c>
      <c r="AC36" s="9">
        <v>3</v>
      </c>
      <c r="AD36" t="s">
        <v>47</v>
      </c>
      <c r="AE36" s="9">
        <v>2490</v>
      </c>
      <c r="AF36" s="9">
        <v>850</v>
      </c>
    </row>
    <row r="37" spans="1:32" ht="46.15" customHeight="1">
      <c r="A37">
        <v>197</v>
      </c>
      <c r="B37">
        <v>858</v>
      </c>
      <c r="C37" s="9" t="s">
        <v>929</v>
      </c>
      <c r="D37" s="9" t="s">
        <v>930</v>
      </c>
      <c r="E37" s="9" t="s">
        <v>931</v>
      </c>
      <c r="F37" s="9">
        <v>54.702399999999997</v>
      </c>
      <c r="G37" s="9">
        <v>-3.2766000000000002</v>
      </c>
      <c r="M37">
        <v>7</v>
      </c>
      <c r="O37" s="9" t="s">
        <v>921</v>
      </c>
      <c r="U37" s="4" t="s">
        <v>917</v>
      </c>
      <c r="V37" s="8" t="s">
        <v>918</v>
      </c>
      <c r="W37" s="9" t="s">
        <v>919</v>
      </c>
      <c r="AC37" s="9">
        <v>3</v>
      </c>
      <c r="AD37" t="s">
        <v>47</v>
      </c>
      <c r="AE37" s="9">
        <v>3440</v>
      </c>
      <c r="AF37" s="9">
        <v>850</v>
      </c>
    </row>
    <row r="38" spans="1:32" ht="46.15" customHeight="1">
      <c r="A38">
        <v>197</v>
      </c>
      <c r="B38">
        <v>859</v>
      </c>
      <c r="C38" s="9" t="s">
        <v>929</v>
      </c>
      <c r="D38" s="9" t="s">
        <v>930</v>
      </c>
      <c r="E38" s="9" t="s">
        <v>931</v>
      </c>
      <c r="F38" s="9">
        <v>54.702399999999997</v>
      </c>
      <c r="G38" s="9">
        <v>-3.2766000000000002</v>
      </c>
      <c r="M38">
        <v>7</v>
      </c>
      <c r="O38" s="9" t="s">
        <v>921</v>
      </c>
      <c r="U38" s="4" t="s">
        <v>917</v>
      </c>
      <c r="V38" s="8" t="s">
        <v>918</v>
      </c>
      <c r="W38" s="9" t="s">
        <v>919</v>
      </c>
      <c r="AC38" s="9">
        <v>3</v>
      </c>
      <c r="AD38" t="s">
        <v>47</v>
      </c>
      <c r="AE38" s="9">
        <v>3840</v>
      </c>
      <c r="AF38" s="9">
        <v>850</v>
      </c>
    </row>
    <row r="39" spans="1:32" ht="46.15" customHeight="1">
      <c r="A39">
        <v>197</v>
      </c>
      <c r="B39">
        <v>860</v>
      </c>
      <c r="C39" s="9" t="s">
        <v>929</v>
      </c>
      <c r="D39" s="9" t="s">
        <v>930</v>
      </c>
      <c r="E39" s="9" t="s">
        <v>931</v>
      </c>
      <c r="F39" s="9">
        <v>54.702399999999997</v>
      </c>
      <c r="G39" s="9">
        <v>-3.2766000000000002</v>
      </c>
      <c r="M39">
        <v>7</v>
      </c>
      <c r="O39" s="9" t="s">
        <v>921</v>
      </c>
      <c r="U39" s="4" t="s">
        <v>917</v>
      </c>
      <c r="V39" s="8" t="s">
        <v>918</v>
      </c>
      <c r="W39" s="9" t="s">
        <v>919</v>
      </c>
      <c r="AC39" s="9">
        <v>3</v>
      </c>
      <c r="AD39" t="s">
        <v>47</v>
      </c>
      <c r="AE39" s="9">
        <v>3130</v>
      </c>
      <c r="AF39" s="9">
        <v>850</v>
      </c>
    </row>
    <row r="40" spans="1:32" ht="46.15" customHeight="1">
      <c r="A40">
        <v>197</v>
      </c>
      <c r="B40">
        <v>861</v>
      </c>
      <c r="C40" s="9" t="s">
        <v>929</v>
      </c>
      <c r="D40" s="9" t="s">
        <v>930</v>
      </c>
      <c r="E40" s="9" t="s">
        <v>931</v>
      </c>
      <c r="F40" s="9">
        <v>54.702399999999997</v>
      </c>
      <c r="G40" s="9">
        <v>-3.2766000000000002</v>
      </c>
      <c r="M40">
        <v>7</v>
      </c>
      <c r="O40" s="9" t="s">
        <v>921</v>
      </c>
      <c r="U40" s="4" t="s">
        <v>917</v>
      </c>
      <c r="V40" s="8" t="s">
        <v>918</v>
      </c>
      <c r="W40" s="9" t="s">
        <v>919</v>
      </c>
      <c r="AC40" s="9">
        <v>3</v>
      </c>
      <c r="AD40" t="s">
        <v>47</v>
      </c>
      <c r="AE40" s="9">
        <v>3820</v>
      </c>
      <c r="AF40" s="9">
        <v>850</v>
      </c>
    </row>
    <row r="41" spans="1:32" ht="46.15" customHeight="1">
      <c r="A41">
        <v>197</v>
      </c>
      <c r="B41">
        <v>862</v>
      </c>
      <c r="C41" s="9" t="s">
        <v>929</v>
      </c>
      <c r="D41" s="9" t="s">
        <v>930</v>
      </c>
      <c r="E41" s="9" t="s">
        <v>931</v>
      </c>
      <c r="F41" s="9">
        <v>54.702399999999997</v>
      </c>
      <c r="G41" s="9">
        <v>-3.2766000000000002</v>
      </c>
      <c r="M41" t="s">
        <v>925</v>
      </c>
      <c r="O41" s="9" t="s">
        <v>916</v>
      </c>
      <c r="U41" s="4" t="s">
        <v>917</v>
      </c>
      <c r="V41" s="8" t="s">
        <v>918</v>
      </c>
      <c r="W41" s="9" t="s">
        <v>919</v>
      </c>
      <c r="AC41" s="9">
        <v>3</v>
      </c>
      <c r="AD41" t="s">
        <v>47</v>
      </c>
      <c r="AE41" s="9">
        <v>2490</v>
      </c>
      <c r="AF41" s="9">
        <v>240</v>
      </c>
    </row>
    <row r="42" spans="1:32" ht="46.15" customHeight="1">
      <c r="A42">
        <v>197</v>
      </c>
      <c r="B42">
        <v>863</v>
      </c>
      <c r="C42" s="9" t="s">
        <v>929</v>
      </c>
      <c r="D42" s="9" t="s">
        <v>930</v>
      </c>
      <c r="E42" s="9" t="s">
        <v>931</v>
      </c>
      <c r="F42" s="9">
        <v>54.702399999999997</v>
      </c>
      <c r="G42" s="9">
        <v>-3.2766000000000002</v>
      </c>
      <c r="M42" t="s">
        <v>925</v>
      </c>
      <c r="O42" s="9" t="s">
        <v>916</v>
      </c>
      <c r="U42" s="4" t="s">
        <v>917</v>
      </c>
      <c r="V42" s="8" t="s">
        <v>918</v>
      </c>
      <c r="W42" s="9" t="s">
        <v>919</v>
      </c>
      <c r="AC42" s="9">
        <v>3</v>
      </c>
      <c r="AD42" t="s">
        <v>47</v>
      </c>
      <c r="AE42" s="9">
        <v>3580</v>
      </c>
      <c r="AF42" s="9">
        <v>240</v>
      </c>
    </row>
    <row r="43" spans="1:32" ht="46.15" customHeight="1">
      <c r="A43">
        <v>197</v>
      </c>
      <c r="B43">
        <v>864</v>
      </c>
      <c r="C43" s="9" t="s">
        <v>929</v>
      </c>
      <c r="D43" s="9" t="s">
        <v>930</v>
      </c>
      <c r="E43" s="9" t="s">
        <v>931</v>
      </c>
      <c r="F43" s="9">
        <v>54.702399999999997</v>
      </c>
      <c r="G43" s="9">
        <v>-3.2766000000000002</v>
      </c>
      <c r="M43" t="s">
        <v>925</v>
      </c>
      <c r="O43" s="9" t="s">
        <v>916</v>
      </c>
      <c r="U43" s="4" t="s">
        <v>917</v>
      </c>
      <c r="V43" s="8" t="s">
        <v>918</v>
      </c>
      <c r="W43" s="9" t="s">
        <v>919</v>
      </c>
      <c r="AC43" s="9">
        <v>3</v>
      </c>
      <c r="AD43" t="s">
        <v>47</v>
      </c>
      <c r="AE43" s="9">
        <v>4750</v>
      </c>
      <c r="AF43" s="9">
        <v>240</v>
      </c>
    </row>
    <row r="44" spans="1:32" ht="46.15" customHeight="1">
      <c r="A44">
        <v>197</v>
      </c>
      <c r="B44">
        <v>865</v>
      </c>
      <c r="C44" s="9" t="s">
        <v>929</v>
      </c>
      <c r="D44" s="9" t="s">
        <v>930</v>
      </c>
      <c r="E44" s="9" t="s">
        <v>931</v>
      </c>
      <c r="F44" s="9">
        <v>54.702399999999997</v>
      </c>
      <c r="G44" s="9">
        <v>-3.2766000000000002</v>
      </c>
      <c r="M44" t="s">
        <v>925</v>
      </c>
      <c r="O44" s="9" t="s">
        <v>916</v>
      </c>
      <c r="U44" s="4" t="s">
        <v>917</v>
      </c>
      <c r="V44" s="8" t="s">
        <v>918</v>
      </c>
      <c r="W44" s="9" t="s">
        <v>919</v>
      </c>
      <c r="AC44" s="9">
        <v>3</v>
      </c>
      <c r="AD44" t="s">
        <v>47</v>
      </c>
      <c r="AE44" s="9">
        <v>5230</v>
      </c>
      <c r="AF44" s="9">
        <v>240</v>
      </c>
    </row>
    <row r="45" spans="1:32" ht="46.15" customHeight="1">
      <c r="A45">
        <v>197</v>
      </c>
      <c r="B45">
        <v>866</v>
      </c>
      <c r="C45" s="9" t="s">
        <v>929</v>
      </c>
      <c r="D45" s="9" t="s">
        <v>930</v>
      </c>
      <c r="E45" s="9" t="s">
        <v>931</v>
      </c>
      <c r="F45" s="9">
        <v>54.702399999999997</v>
      </c>
      <c r="G45" s="9">
        <v>-3.2766000000000002</v>
      </c>
      <c r="M45" t="s">
        <v>925</v>
      </c>
      <c r="O45" s="9" t="s">
        <v>916</v>
      </c>
      <c r="U45" s="4" t="s">
        <v>917</v>
      </c>
      <c r="V45" s="8" t="s">
        <v>918</v>
      </c>
      <c r="W45" s="9" t="s">
        <v>919</v>
      </c>
      <c r="AC45" s="9">
        <v>3</v>
      </c>
      <c r="AD45" t="s">
        <v>47</v>
      </c>
      <c r="AE45" s="9">
        <v>5290</v>
      </c>
      <c r="AF45" s="9">
        <v>240</v>
      </c>
    </row>
    <row r="46" spans="1:32" ht="46.15" customHeight="1">
      <c r="A46">
        <v>198</v>
      </c>
      <c r="B46">
        <v>867</v>
      </c>
      <c r="C46" s="9" t="s">
        <v>932</v>
      </c>
      <c r="D46" s="9" t="s">
        <v>913</v>
      </c>
      <c r="E46" s="9" t="s">
        <v>914</v>
      </c>
      <c r="F46" s="9">
        <v>40.463611</v>
      </c>
      <c r="G46" s="9">
        <v>-3.7491669999999999</v>
      </c>
      <c r="M46" t="s">
        <v>915</v>
      </c>
      <c r="O46" s="9" t="s">
        <v>926</v>
      </c>
      <c r="U46" s="4" t="s">
        <v>917</v>
      </c>
      <c r="V46" s="8" t="s">
        <v>918</v>
      </c>
      <c r="W46" s="9" t="s">
        <v>919</v>
      </c>
      <c r="AC46" s="9">
        <v>3</v>
      </c>
      <c r="AD46" t="s">
        <v>47</v>
      </c>
      <c r="AE46" s="9">
        <v>15598</v>
      </c>
      <c r="AF46" s="9">
        <v>3540</v>
      </c>
    </row>
    <row r="47" spans="1:32" ht="46.15" customHeight="1">
      <c r="A47">
        <v>198</v>
      </c>
      <c r="B47">
        <v>868</v>
      </c>
      <c r="C47" s="9" t="s">
        <v>932</v>
      </c>
      <c r="D47" s="9" t="s">
        <v>913</v>
      </c>
      <c r="E47" s="9" t="s">
        <v>914</v>
      </c>
      <c r="F47" s="9">
        <v>40.463611</v>
      </c>
      <c r="G47" s="9">
        <v>-3.7491669999999999</v>
      </c>
      <c r="M47" t="s">
        <v>915</v>
      </c>
      <c r="O47" s="9" t="s">
        <v>926</v>
      </c>
      <c r="U47" s="4" t="s">
        <v>917</v>
      </c>
      <c r="V47" s="8" t="s">
        <v>918</v>
      </c>
      <c r="W47" s="9" t="s">
        <v>919</v>
      </c>
      <c r="AC47" s="9">
        <v>3</v>
      </c>
      <c r="AD47" t="s">
        <v>47</v>
      </c>
      <c r="AE47" s="9">
        <v>17079</v>
      </c>
      <c r="AF47" s="9">
        <v>3540</v>
      </c>
    </row>
    <row r="48" spans="1:32" ht="46.15" customHeight="1">
      <c r="A48">
        <v>198</v>
      </c>
      <c r="B48">
        <v>869</v>
      </c>
      <c r="C48" s="9" t="s">
        <v>932</v>
      </c>
      <c r="D48" s="9" t="s">
        <v>913</v>
      </c>
      <c r="E48" s="9" t="s">
        <v>914</v>
      </c>
      <c r="F48" s="9">
        <v>40.463611</v>
      </c>
      <c r="G48" s="9">
        <v>-3.7491669999999999</v>
      </c>
      <c r="M48" t="s">
        <v>915</v>
      </c>
      <c r="O48" s="9" t="s">
        <v>926</v>
      </c>
      <c r="U48" s="4" t="s">
        <v>917</v>
      </c>
      <c r="V48" s="8" t="s">
        <v>918</v>
      </c>
      <c r="W48" s="9" t="s">
        <v>919</v>
      </c>
      <c r="AC48" s="9">
        <v>3</v>
      </c>
      <c r="AD48" t="s">
        <v>47</v>
      </c>
      <c r="AE48" s="9">
        <v>12076</v>
      </c>
      <c r="AF48" s="9">
        <v>5122</v>
      </c>
    </row>
    <row r="49" spans="1:32" ht="46.15" customHeight="1">
      <c r="A49">
        <v>198</v>
      </c>
      <c r="B49">
        <v>870</v>
      </c>
      <c r="C49" s="9" t="s">
        <v>932</v>
      </c>
      <c r="D49" s="9" t="s">
        <v>913</v>
      </c>
      <c r="E49" s="9" t="s">
        <v>914</v>
      </c>
      <c r="F49" s="9">
        <v>40.463611</v>
      </c>
      <c r="G49" s="9">
        <v>-3.7491669999999999</v>
      </c>
      <c r="M49" t="s">
        <v>915</v>
      </c>
      <c r="O49" s="9" t="s">
        <v>926</v>
      </c>
      <c r="U49" s="4" t="s">
        <v>917</v>
      </c>
      <c r="V49" s="8" t="s">
        <v>918</v>
      </c>
      <c r="W49" s="9" t="s">
        <v>919</v>
      </c>
      <c r="AC49" s="9">
        <v>3</v>
      </c>
      <c r="AD49" t="s">
        <v>47</v>
      </c>
      <c r="AE49" s="9">
        <v>12598</v>
      </c>
      <c r="AF49" s="9">
        <v>5122</v>
      </c>
    </row>
    <row r="50" spans="1:32" ht="46.15" customHeight="1">
      <c r="A50">
        <v>198</v>
      </c>
      <c r="B50">
        <v>871</v>
      </c>
      <c r="C50" s="9" t="s">
        <v>932</v>
      </c>
      <c r="D50" s="9" t="s">
        <v>913</v>
      </c>
      <c r="E50" s="9" t="s">
        <v>914</v>
      </c>
      <c r="F50" s="9">
        <v>40.463611</v>
      </c>
      <c r="G50" s="9">
        <v>-3.7491669999999999</v>
      </c>
      <c r="M50" t="s">
        <v>915</v>
      </c>
      <c r="O50" s="9" t="s">
        <v>926</v>
      </c>
      <c r="U50" s="4" t="s">
        <v>917</v>
      </c>
      <c r="V50" s="8" t="s">
        <v>918</v>
      </c>
      <c r="W50" s="9" t="s">
        <v>919</v>
      </c>
      <c r="AC50" s="9">
        <v>3</v>
      </c>
      <c r="AD50" t="s">
        <v>47</v>
      </c>
      <c r="AE50" s="9">
        <v>12031</v>
      </c>
      <c r="AF50" s="9">
        <v>4810</v>
      </c>
    </row>
    <row r="51" spans="1:32" ht="46.15" customHeight="1">
      <c r="A51">
        <v>198</v>
      </c>
      <c r="B51">
        <v>872</v>
      </c>
      <c r="C51" s="9" t="s">
        <v>932</v>
      </c>
      <c r="D51" s="9" t="s">
        <v>913</v>
      </c>
      <c r="E51" s="9" t="s">
        <v>914</v>
      </c>
      <c r="F51" s="9">
        <v>40.4636</v>
      </c>
      <c r="G51" s="9">
        <v>-3.7492000000000001</v>
      </c>
      <c r="M51" t="s">
        <v>915</v>
      </c>
      <c r="O51" s="9" t="s">
        <v>926</v>
      </c>
      <c r="U51" s="4" t="s">
        <v>917</v>
      </c>
      <c r="V51" s="8" t="s">
        <v>918</v>
      </c>
      <c r="W51" s="9" t="s">
        <v>919</v>
      </c>
      <c r="AC51" s="9">
        <v>3</v>
      </c>
      <c r="AD51" t="s">
        <v>47</v>
      </c>
      <c r="AE51" s="9">
        <v>11713</v>
      </c>
      <c r="AF51" s="9">
        <v>4810</v>
      </c>
    </row>
    <row r="52" spans="1:32" ht="46.15" customHeight="1">
      <c r="A52">
        <v>198</v>
      </c>
      <c r="B52">
        <v>873</v>
      </c>
      <c r="C52" s="9" t="s">
        <v>932</v>
      </c>
      <c r="D52" s="9" t="s">
        <v>913</v>
      </c>
      <c r="E52" s="9" t="s">
        <v>914</v>
      </c>
      <c r="F52" s="9">
        <v>40.4636</v>
      </c>
      <c r="G52" s="9">
        <v>-3.7492000000000001</v>
      </c>
      <c r="M52" t="s">
        <v>915</v>
      </c>
      <c r="O52" s="9" t="s">
        <v>926</v>
      </c>
      <c r="U52" s="4" t="s">
        <v>917</v>
      </c>
      <c r="V52" s="8" t="s">
        <v>918</v>
      </c>
      <c r="W52" s="9" t="s">
        <v>919</v>
      </c>
      <c r="AC52" s="9">
        <v>3</v>
      </c>
      <c r="AD52" t="s">
        <v>47</v>
      </c>
      <c r="AE52" s="9">
        <v>12726</v>
      </c>
      <c r="AF52" s="9">
        <v>4324</v>
      </c>
    </row>
    <row r="53" spans="1:32" ht="46.15" customHeight="1">
      <c r="A53">
        <v>198</v>
      </c>
      <c r="B53">
        <v>874</v>
      </c>
      <c r="C53" s="9" t="s">
        <v>932</v>
      </c>
      <c r="D53" s="9" t="s">
        <v>913</v>
      </c>
      <c r="E53" s="9" t="s">
        <v>914</v>
      </c>
      <c r="F53" s="9">
        <v>40.4636</v>
      </c>
      <c r="G53" s="9">
        <v>-3.7492000000000001</v>
      </c>
      <c r="M53" t="s">
        <v>915</v>
      </c>
      <c r="O53" s="9" t="s">
        <v>926</v>
      </c>
      <c r="U53" s="4" t="s">
        <v>917</v>
      </c>
      <c r="V53" s="8" t="s">
        <v>918</v>
      </c>
      <c r="W53" s="9" t="s">
        <v>919</v>
      </c>
      <c r="AC53" s="9">
        <v>3</v>
      </c>
      <c r="AD53" t="s">
        <v>47</v>
      </c>
      <c r="AE53" s="9">
        <v>13213</v>
      </c>
      <c r="AF53" s="9">
        <v>4324</v>
      </c>
    </row>
    <row r="54" spans="1:32" ht="46.15" customHeight="1">
      <c r="A54">
        <v>198</v>
      </c>
      <c r="B54">
        <v>875</v>
      </c>
      <c r="C54" s="9" t="s">
        <v>932</v>
      </c>
      <c r="D54" s="9" t="s">
        <v>913</v>
      </c>
      <c r="E54" s="9" t="s">
        <v>914</v>
      </c>
      <c r="F54" s="9">
        <v>40.4636</v>
      </c>
      <c r="G54" s="9">
        <v>-3.7492000000000001</v>
      </c>
      <c r="M54" t="s">
        <v>915</v>
      </c>
      <c r="O54" s="9" t="s">
        <v>926</v>
      </c>
      <c r="U54" s="4" t="s">
        <v>917</v>
      </c>
      <c r="V54" s="8" t="s">
        <v>918</v>
      </c>
      <c r="W54" s="9" t="s">
        <v>919</v>
      </c>
      <c r="AC54" s="9">
        <v>3</v>
      </c>
      <c r="AD54" t="s">
        <v>47</v>
      </c>
      <c r="AE54" s="9">
        <v>12913.3</v>
      </c>
      <c r="AF54" s="9">
        <v>4042.3</v>
      </c>
    </row>
    <row r="55" spans="1:32" ht="46.15" customHeight="1">
      <c r="A55">
        <v>198</v>
      </c>
      <c r="B55">
        <v>876</v>
      </c>
      <c r="C55" s="9" t="s">
        <v>932</v>
      </c>
      <c r="D55" s="9" t="s">
        <v>913</v>
      </c>
      <c r="E55" s="9" t="s">
        <v>914</v>
      </c>
      <c r="F55" s="9">
        <v>40.4636</v>
      </c>
      <c r="G55" s="9">
        <v>-3.7492000000000001</v>
      </c>
      <c r="M55" t="s">
        <v>915</v>
      </c>
      <c r="O55" s="9" t="s">
        <v>926</v>
      </c>
      <c r="U55" s="4" t="s">
        <v>917</v>
      </c>
      <c r="V55" s="8" t="s">
        <v>918</v>
      </c>
      <c r="W55" s="9" t="s">
        <v>919</v>
      </c>
      <c r="AC55" s="9">
        <v>3</v>
      </c>
      <c r="AD55" t="s">
        <v>47</v>
      </c>
      <c r="AE55" s="9">
        <v>8600.5</v>
      </c>
      <c r="AF55" s="9">
        <v>4042.3</v>
      </c>
    </row>
    <row r="56" spans="1:32" ht="46.15" customHeight="1">
      <c r="A56">
        <v>199</v>
      </c>
      <c r="B56">
        <v>877</v>
      </c>
      <c r="C56" s="9" t="s">
        <v>933</v>
      </c>
      <c r="D56" s="9" t="s">
        <v>913</v>
      </c>
      <c r="E56" s="9" t="s">
        <v>914</v>
      </c>
      <c r="F56" s="9">
        <v>40.4636</v>
      </c>
      <c r="G56" s="9">
        <v>-3.7492000000000001</v>
      </c>
      <c r="M56" t="s">
        <v>915</v>
      </c>
      <c r="O56" s="9" t="s">
        <v>921</v>
      </c>
      <c r="U56" s="4" t="s">
        <v>917</v>
      </c>
      <c r="V56" s="8" t="s">
        <v>918</v>
      </c>
      <c r="W56" s="9" t="s">
        <v>919</v>
      </c>
      <c r="AC56" s="9">
        <v>3</v>
      </c>
      <c r="AD56" t="s">
        <v>47</v>
      </c>
      <c r="AE56" s="9">
        <v>2981</v>
      </c>
      <c r="AF56" s="9">
        <v>2199</v>
      </c>
    </row>
    <row r="57" spans="1:32" ht="46.15" customHeight="1">
      <c r="A57">
        <v>200</v>
      </c>
      <c r="B57">
        <v>878</v>
      </c>
      <c r="C57" s="9" t="s">
        <v>934</v>
      </c>
      <c r="D57" s="9" t="s">
        <v>913</v>
      </c>
      <c r="E57" s="9" t="s">
        <v>914</v>
      </c>
      <c r="F57" s="9">
        <v>40.4636</v>
      </c>
      <c r="G57" s="9">
        <v>-3.7492000000000001</v>
      </c>
      <c r="M57" t="s">
        <v>915</v>
      </c>
      <c r="O57" s="9" t="s">
        <v>921</v>
      </c>
      <c r="U57" s="4" t="s">
        <v>917</v>
      </c>
      <c r="V57" s="8" t="s">
        <v>918</v>
      </c>
      <c r="W57" s="9" t="s">
        <v>919</v>
      </c>
      <c r="AC57" s="9"/>
      <c r="AD57" t="s">
        <v>47</v>
      </c>
      <c r="AE57" s="9"/>
      <c r="AF57" s="9"/>
    </row>
    <row r="58" spans="1:32" ht="46.15" customHeight="1">
      <c r="A58">
        <v>200</v>
      </c>
      <c r="B58">
        <v>879</v>
      </c>
      <c r="C58" s="9" t="s">
        <v>934</v>
      </c>
      <c r="D58" s="9" t="s">
        <v>913</v>
      </c>
      <c r="E58" s="9" t="s">
        <v>914</v>
      </c>
      <c r="F58" s="9">
        <v>40.4636</v>
      </c>
      <c r="G58" s="9">
        <v>-3.7492000000000001</v>
      </c>
      <c r="M58" t="s">
        <v>915</v>
      </c>
      <c r="O58" s="9" t="s">
        <v>921</v>
      </c>
      <c r="U58" s="4" t="s">
        <v>917</v>
      </c>
      <c r="V58" s="8" t="s">
        <v>918</v>
      </c>
      <c r="W58" s="9" t="s">
        <v>919</v>
      </c>
      <c r="AC58" s="9"/>
      <c r="AD58" t="s">
        <v>47</v>
      </c>
      <c r="AE58" s="9"/>
      <c r="AF58" s="9"/>
    </row>
    <row r="59" spans="1:32" ht="46.15" customHeight="1">
      <c r="A59">
        <v>201</v>
      </c>
      <c r="B59">
        <v>880</v>
      </c>
      <c r="C59" s="9" t="s">
        <v>935</v>
      </c>
      <c r="D59" s="9" t="s">
        <v>923</v>
      </c>
      <c r="E59" s="9" t="s">
        <v>924</v>
      </c>
      <c r="F59" s="9">
        <v>51.165599999999998</v>
      </c>
      <c r="G59" s="9">
        <v>10.4514</v>
      </c>
      <c r="M59" t="s">
        <v>915</v>
      </c>
      <c r="O59" s="9" t="s">
        <v>926</v>
      </c>
      <c r="U59" s="4" t="s">
        <v>917</v>
      </c>
      <c r="V59" s="8" t="s">
        <v>918</v>
      </c>
      <c r="W59" s="9" t="s">
        <v>919</v>
      </c>
      <c r="AC59" s="9">
        <v>3</v>
      </c>
      <c r="AD59" t="s">
        <v>47</v>
      </c>
      <c r="AE59" s="9">
        <v>16700</v>
      </c>
      <c r="AF59" s="9">
        <v>14900</v>
      </c>
    </row>
    <row r="60" spans="1:32" ht="46.15" customHeight="1">
      <c r="A60">
        <v>201</v>
      </c>
      <c r="B60">
        <v>881</v>
      </c>
      <c r="C60" s="9" t="s">
        <v>935</v>
      </c>
      <c r="D60" s="9" t="s">
        <v>923</v>
      </c>
      <c r="E60" s="9" t="s">
        <v>924</v>
      </c>
      <c r="F60" s="9">
        <v>51.165599999999998</v>
      </c>
      <c r="G60" s="9">
        <v>10.4514</v>
      </c>
      <c r="M60" t="s">
        <v>925</v>
      </c>
      <c r="O60" s="9" t="s">
        <v>926</v>
      </c>
      <c r="U60" s="4" t="s">
        <v>917</v>
      </c>
      <c r="V60" s="8" t="s">
        <v>918</v>
      </c>
      <c r="W60" s="9" t="s">
        <v>919</v>
      </c>
      <c r="AC60" s="9">
        <v>3</v>
      </c>
      <c r="AD60" t="s">
        <v>47</v>
      </c>
      <c r="AE60" s="9">
        <v>19700</v>
      </c>
      <c r="AF60" s="9">
        <v>13300</v>
      </c>
    </row>
    <row r="61" spans="1:32" ht="46.15" customHeight="1">
      <c r="A61">
        <v>201</v>
      </c>
      <c r="B61">
        <v>882</v>
      </c>
      <c r="C61" s="9" t="s">
        <v>935</v>
      </c>
      <c r="D61" s="9" t="s">
        <v>923</v>
      </c>
      <c r="E61" s="9" t="s">
        <v>924</v>
      </c>
      <c r="F61" s="9">
        <v>51.165599999999998</v>
      </c>
      <c r="G61" s="9">
        <v>10.4514</v>
      </c>
      <c r="M61" t="s">
        <v>925</v>
      </c>
      <c r="O61" s="9" t="s">
        <v>926</v>
      </c>
      <c r="U61" s="4" t="s">
        <v>917</v>
      </c>
      <c r="V61" s="8" t="s">
        <v>918</v>
      </c>
      <c r="W61" s="9" t="s">
        <v>919</v>
      </c>
      <c r="AC61" s="9">
        <v>3</v>
      </c>
      <c r="AD61" t="s">
        <v>47</v>
      </c>
      <c r="AE61" s="9">
        <v>19200</v>
      </c>
      <c r="AF61" s="9">
        <v>17900</v>
      </c>
    </row>
    <row r="62" spans="1:32" ht="46.15" customHeight="1">
      <c r="A62">
        <v>201</v>
      </c>
      <c r="B62">
        <v>883</v>
      </c>
      <c r="C62" s="9" t="s">
        <v>935</v>
      </c>
      <c r="D62" s="9" t="s">
        <v>923</v>
      </c>
      <c r="E62" s="9" t="s">
        <v>924</v>
      </c>
      <c r="F62" s="9">
        <v>51.165599999999998</v>
      </c>
      <c r="G62" s="9">
        <v>10.4514</v>
      </c>
      <c r="M62" t="s">
        <v>925</v>
      </c>
      <c r="O62" s="9" t="s">
        <v>926</v>
      </c>
      <c r="U62" s="4" t="s">
        <v>917</v>
      </c>
      <c r="V62" s="8" t="s">
        <v>918</v>
      </c>
      <c r="W62" s="9" t="s">
        <v>919</v>
      </c>
      <c r="AC62" s="9">
        <v>3</v>
      </c>
      <c r="AD62" t="s">
        <v>47</v>
      </c>
      <c r="AE62" s="9">
        <v>22900</v>
      </c>
      <c r="AF62" s="9">
        <v>20800</v>
      </c>
    </row>
    <row r="63" spans="1:32" ht="46.15" customHeight="1">
      <c r="A63">
        <v>202</v>
      </c>
      <c r="B63">
        <v>884</v>
      </c>
      <c r="C63" s="9" t="s">
        <v>936</v>
      </c>
      <c r="D63" s="9" t="s">
        <v>937</v>
      </c>
      <c r="E63" s="9" t="s">
        <v>938</v>
      </c>
      <c r="F63" s="9">
        <v>56.15</v>
      </c>
      <c r="G63" s="9">
        <v>10.216699999999999</v>
      </c>
      <c r="M63" t="s">
        <v>925</v>
      </c>
      <c r="O63" s="9"/>
      <c r="U63" s="4" t="s">
        <v>917</v>
      </c>
      <c r="V63" s="8" t="s">
        <v>918</v>
      </c>
      <c r="W63" s="9" t="s">
        <v>919</v>
      </c>
      <c r="AC63" s="9">
        <v>3</v>
      </c>
      <c r="AD63" t="s">
        <v>47</v>
      </c>
      <c r="AE63" s="9">
        <v>2060</v>
      </c>
      <c r="AF63" s="9">
        <v>800</v>
      </c>
    </row>
    <row r="64" spans="1:32" ht="60">
      <c r="A64">
        <v>203</v>
      </c>
      <c r="B64">
        <v>885</v>
      </c>
      <c r="C64" s="9" t="s">
        <v>939</v>
      </c>
      <c r="D64" s="9" t="s">
        <v>940</v>
      </c>
      <c r="E64" s="9" t="s">
        <v>941</v>
      </c>
      <c r="F64" s="9">
        <v>53.16</v>
      </c>
      <c r="G64" s="9">
        <v>18.48</v>
      </c>
      <c r="M64">
        <v>6.6</v>
      </c>
      <c r="O64" t="s">
        <v>942</v>
      </c>
      <c r="U64" s="4" t="s">
        <v>943</v>
      </c>
      <c r="V64" s="8" t="s">
        <v>944</v>
      </c>
      <c r="W64" s="9" t="s">
        <v>945</v>
      </c>
      <c r="X64" t="s">
        <v>946</v>
      </c>
      <c r="AB64">
        <v>45</v>
      </c>
      <c r="AD64" t="s">
        <v>47</v>
      </c>
      <c r="AE64">
        <v>58216.67</v>
      </c>
      <c r="AF64">
        <v>55446.67</v>
      </c>
    </row>
    <row r="65" spans="1:32" ht="60">
      <c r="A65">
        <v>203</v>
      </c>
      <c r="B65">
        <v>886</v>
      </c>
      <c r="C65" s="9" t="s">
        <v>939</v>
      </c>
      <c r="D65" s="9" t="s">
        <v>940</v>
      </c>
      <c r="E65" s="9" t="s">
        <v>941</v>
      </c>
      <c r="F65" s="9">
        <v>53.16</v>
      </c>
      <c r="G65" s="9">
        <v>18.48</v>
      </c>
      <c r="M65">
        <v>6.6</v>
      </c>
      <c r="O65" t="s">
        <v>942</v>
      </c>
      <c r="U65" s="4" t="s">
        <v>943</v>
      </c>
      <c r="V65" s="8" t="s">
        <v>944</v>
      </c>
      <c r="W65" s="9" t="s">
        <v>945</v>
      </c>
      <c r="AB65">
        <v>90</v>
      </c>
      <c r="AD65" t="s">
        <v>47</v>
      </c>
      <c r="AE65">
        <v>60993.33</v>
      </c>
      <c r="AF65">
        <v>55446.67</v>
      </c>
    </row>
    <row r="66" spans="1:32" ht="60">
      <c r="A66">
        <v>203</v>
      </c>
      <c r="B66">
        <v>887</v>
      </c>
      <c r="C66" s="9" t="s">
        <v>939</v>
      </c>
      <c r="D66" s="9" t="s">
        <v>940</v>
      </c>
      <c r="E66" s="9" t="s">
        <v>941</v>
      </c>
      <c r="F66" s="9">
        <v>53.16</v>
      </c>
      <c r="G66" s="9">
        <v>18.48</v>
      </c>
      <c r="M66">
        <v>6.6</v>
      </c>
      <c r="O66" t="s">
        <v>942</v>
      </c>
      <c r="U66" s="4" t="s">
        <v>943</v>
      </c>
      <c r="V66" s="8" t="s">
        <v>944</v>
      </c>
      <c r="W66" s="9" t="s">
        <v>945</v>
      </c>
      <c r="AB66">
        <v>45</v>
      </c>
      <c r="AD66" t="s">
        <v>47</v>
      </c>
      <c r="AE66">
        <v>60133.33</v>
      </c>
      <c r="AF66">
        <v>59113.33</v>
      </c>
    </row>
    <row r="67" spans="1:32" ht="60">
      <c r="A67">
        <v>203</v>
      </c>
      <c r="B67">
        <v>888</v>
      </c>
      <c r="C67" s="9" t="s">
        <v>939</v>
      </c>
      <c r="D67" s="9" t="s">
        <v>940</v>
      </c>
      <c r="E67" s="9" t="s">
        <v>941</v>
      </c>
      <c r="F67" s="9">
        <v>53.16</v>
      </c>
      <c r="G67" s="9">
        <v>18.48</v>
      </c>
      <c r="M67">
        <v>6.6</v>
      </c>
      <c r="O67" t="s">
        <v>942</v>
      </c>
      <c r="U67" s="4" t="s">
        <v>943</v>
      </c>
      <c r="V67" s="8" t="s">
        <v>944</v>
      </c>
      <c r="W67" s="9" t="s">
        <v>945</v>
      </c>
      <c r="AB67">
        <v>90</v>
      </c>
      <c r="AD67" t="s">
        <v>47</v>
      </c>
      <c r="AE67">
        <v>63223.33</v>
      </c>
      <c r="AF67">
        <v>59113.33</v>
      </c>
    </row>
    <row r="68" spans="1:32" ht="60">
      <c r="A68">
        <v>203</v>
      </c>
      <c r="B68">
        <v>889</v>
      </c>
      <c r="C68" s="9" t="s">
        <v>939</v>
      </c>
      <c r="D68" s="9" t="s">
        <v>940</v>
      </c>
      <c r="E68" s="9" t="s">
        <v>941</v>
      </c>
      <c r="F68" s="9">
        <v>53.16</v>
      </c>
      <c r="G68" s="9">
        <v>18.48</v>
      </c>
      <c r="M68">
        <v>6.6</v>
      </c>
      <c r="O68" t="s">
        <v>942</v>
      </c>
      <c r="U68" s="4" t="s">
        <v>943</v>
      </c>
      <c r="V68" s="8" t="s">
        <v>944</v>
      </c>
      <c r="W68" s="9" t="s">
        <v>945</v>
      </c>
      <c r="AB68">
        <v>45</v>
      </c>
      <c r="AD68" t="s">
        <v>47</v>
      </c>
      <c r="AE68">
        <v>51456.67</v>
      </c>
      <c r="AF68">
        <v>49203.33</v>
      </c>
    </row>
    <row r="69" spans="1:32" ht="60">
      <c r="A69">
        <v>203</v>
      </c>
      <c r="B69">
        <v>890</v>
      </c>
      <c r="C69" s="9" t="s">
        <v>939</v>
      </c>
      <c r="D69" s="9" t="s">
        <v>940</v>
      </c>
      <c r="E69" s="9" t="s">
        <v>941</v>
      </c>
      <c r="F69" s="9">
        <v>53.16</v>
      </c>
      <c r="G69" s="9">
        <v>18.48</v>
      </c>
      <c r="M69">
        <v>6.6</v>
      </c>
      <c r="O69" t="s">
        <v>942</v>
      </c>
      <c r="U69" s="4" t="s">
        <v>943</v>
      </c>
      <c r="V69" s="8" t="s">
        <v>944</v>
      </c>
      <c r="W69" s="9" t="s">
        <v>945</v>
      </c>
      <c r="AB69">
        <v>90</v>
      </c>
      <c r="AD69" t="s">
        <v>47</v>
      </c>
      <c r="AE69">
        <v>53546.67</v>
      </c>
      <c r="AF69">
        <v>49203.33</v>
      </c>
    </row>
    <row r="70" spans="1:32" ht="60">
      <c r="A70">
        <v>203</v>
      </c>
      <c r="B70">
        <v>891</v>
      </c>
      <c r="C70" s="9" t="s">
        <v>939</v>
      </c>
      <c r="D70" s="9" t="s">
        <v>940</v>
      </c>
      <c r="E70" s="9" t="s">
        <v>941</v>
      </c>
      <c r="F70" s="9">
        <v>53.16</v>
      </c>
      <c r="G70" s="9">
        <v>18.48</v>
      </c>
      <c r="M70">
        <v>6.6</v>
      </c>
      <c r="O70" t="s">
        <v>942</v>
      </c>
      <c r="U70" s="4" t="s">
        <v>943</v>
      </c>
      <c r="V70" s="8" t="s">
        <v>944</v>
      </c>
      <c r="W70" s="9" t="s">
        <v>945</v>
      </c>
      <c r="AB70">
        <v>45</v>
      </c>
      <c r="AD70" t="s">
        <v>47</v>
      </c>
      <c r="AE70">
        <v>57463.33</v>
      </c>
      <c r="AF70">
        <v>52260</v>
      </c>
    </row>
    <row r="71" spans="1:32" ht="60">
      <c r="A71">
        <v>203</v>
      </c>
      <c r="B71">
        <v>892</v>
      </c>
      <c r="C71" s="9" t="s">
        <v>939</v>
      </c>
      <c r="D71" s="9" t="s">
        <v>940</v>
      </c>
      <c r="E71" s="9" t="s">
        <v>941</v>
      </c>
      <c r="F71" s="9">
        <v>53.16</v>
      </c>
      <c r="G71" s="9">
        <v>18.48</v>
      </c>
      <c r="M71">
        <v>6.6</v>
      </c>
      <c r="O71" t="s">
        <v>942</v>
      </c>
      <c r="U71" s="4" t="s">
        <v>943</v>
      </c>
      <c r="V71" s="8" t="s">
        <v>944</v>
      </c>
      <c r="W71" s="9" t="s">
        <v>945</v>
      </c>
      <c r="AB71">
        <v>90</v>
      </c>
      <c r="AD71" t="s">
        <v>47</v>
      </c>
      <c r="AE71">
        <v>58300</v>
      </c>
      <c r="AF71">
        <v>52260</v>
      </c>
    </row>
    <row r="72" spans="1:32" ht="60">
      <c r="A72">
        <v>203</v>
      </c>
      <c r="B72">
        <v>893</v>
      </c>
      <c r="C72" s="9" t="s">
        <v>939</v>
      </c>
      <c r="D72" s="9" t="s">
        <v>940</v>
      </c>
      <c r="E72" s="9" t="s">
        <v>941</v>
      </c>
      <c r="F72" s="9">
        <v>53.16</v>
      </c>
      <c r="G72" s="9">
        <v>18.48</v>
      </c>
      <c r="M72">
        <v>6.6</v>
      </c>
      <c r="O72" t="s">
        <v>942</v>
      </c>
      <c r="U72" s="4" t="s">
        <v>943</v>
      </c>
      <c r="V72" s="8" t="s">
        <v>944</v>
      </c>
      <c r="W72" s="9" t="s">
        <v>945</v>
      </c>
      <c r="AB72">
        <v>45</v>
      </c>
      <c r="AD72" t="s">
        <v>47</v>
      </c>
      <c r="AE72">
        <v>55963.33</v>
      </c>
      <c r="AF72">
        <v>55230</v>
      </c>
    </row>
    <row r="73" spans="1:32" ht="60">
      <c r="A73">
        <v>203</v>
      </c>
      <c r="B73">
        <v>894</v>
      </c>
      <c r="C73" s="9" t="s">
        <v>939</v>
      </c>
      <c r="D73" s="9" t="s">
        <v>940</v>
      </c>
      <c r="E73" s="9" t="s">
        <v>941</v>
      </c>
      <c r="F73" s="9">
        <v>53.16</v>
      </c>
      <c r="G73" s="9">
        <v>18.48</v>
      </c>
      <c r="M73">
        <v>6.6</v>
      </c>
      <c r="O73" t="s">
        <v>942</v>
      </c>
      <c r="U73" s="4" t="s">
        <v>943</v>
      </c>
      <c r="V73" s="8" t="s">
        <v>944</v>
      </c>
      <c r="W73" s="9" t="s">
        <v>945</v>
      </c>
      <c r="X73" t="s">
        <v>946</v>
      </c>
      <c r="AB73">
        <v>90</v>
      </c>
      <c r="AD73" t="s">
        <v>47</v>
      </c>
      <c r="AE73">
        <v>60946.67</v>
      </c>
      <c r="AF73">
        <v>55230</v>
      </c>
    </row>
    <row r="74" spans="1:32" ht="60">
      <c r="A74">
        <v>204</v>
      </c>
      <c r="B74">
        <v>895</v>
      </c>
      <c r="C74" s="9" t="s">
        <v>947</v>
      </c>
      <c r="D74" s="9" t="s">
        <v>948</v>
      </c>
      <c r="E74" s="9" t="s">
        <v>949</v>
      </c>
      <c r="F74" s="9">
        <v>52.33</v>
      </c>
      <c r="G74" s="9">
        <v>1.1399999999999999</v>
      </c>
      <c r="M74">
        <v>7.4</v>
      </c>
      <c r="O74" t="s">
        <v>950</v>
      </c>
      <c r="U74" s="4" t="s">
        <v>943</v>
      </c>
      <c r="V74" s="8" t="s">
        <v>944</v>
      </c>
      <c r="W74" s="9" t="s">
        <v>945</v>
      </c>
      <c r="X74" t="s">
        <v>946</v>
      </c>
      <c r="AB74">
        <v>99.51</v>
      </c>
      <c r="AD74" t="s">
        <v>47</v>
      </c>
      <c r="AE74">
        <v>38450</v>
      </c>
      <c r="AF74">
        <v>38410</v>
      </c>
    </row>
    <row r="75" spans="1:32" ht="60">
      <c r="A75">
        <v>204</v>
      </c>
      <c r="B75">
        <v>896</v>
      </c>
      <c r="C75" s="9" t="s">
        <v>947</v>
      </c>
      <c r="D75" s="9" t="s">
        <v>948</v>
      </c>
      <c r="E75" s="9" t="s">
        <v>949</v>
      </c>
      <c r="F75" s="9">
        <v>52.33</v>
      </c>
      <c r="G75" s="9">
        <v>1.1399999999999999</v>
      </c>
      <c r="M75">
        <v>7.4</v>
      </c>
      <c r="O75" t="s">
        <v>950</v>
      </c>
      <c r="U75" s="4" t="s">
        <v>943</v>
      </c>
      <c r="V75" s="8" t="s">
        <v>944</v>
      </c>
      <c r="W75" s="9" t="s">
        <v>945</v>
      </c>
      <c r="X75" t="s">
        <v>946</v>
      </c>
      <c r="AB75">
        <v>99.51</v>
      </c>
      <c r="AD75" t="s">
        <v>47</v>
      </c>
      <c r="AE75">
        <v>42530</v>
      </c>
      <c r="AF75">
        <v>38410</v>
      </c>
    </row>
    <row r="76" spans="1:32" ht="60">
      <c r="A76">
        <v>204</v>
      </c>
      <c r="B76">
        <v>897</v>
      </c>
      <c r="C76" s="9" t="s">
        <v>947</v>
      </c>
      <c r="D76" s="9" t="s">
        <v>948</v>
      </c>
      <c r="E76" s="9" t="s">
        <v>949</v>
      </c>
      <c r="F76" s="9">
        <v>52.33</v>
      </c>
      <c r="G76" s="9">
        <v>1.1399999999999999</v>
      </c>
      <c r="M76">
        <v>7.6</v>
      </c>
      <c r="O76" t="s">
        <v>950</v>
      </c>
      <c r="U76" s="4" t="s">
        <v>943</v>
      </c>
      <c r="V76" s="8" t="s">
        <v>944</v>
      </c>
      <c r="W76" s="9" t="s">
        <v>945</v>
      </c>
      <c r="X76" t="s">
        <v>946</v>
      </c>
      <c r="AB76">
        <v>99.51</v>
      </c>
      <c r="AD76" t="s">
        <v>47</v>
      </c>
      <c r="AE76">
        <v>29560</v>
      </c>
      <c r="AF76">
        <v>29690</v>
      </c>
    </row>
    <row r="77" spans="1:32" ht="60">
      <c r="A77">
        <v>204</v>
      </c>
      <c r="B77">
        <v>898</v>
      </c>
      <c r="C77" s="9" t="s">
        <v>947</v>
      </c>
      <c r="D77" s="9" t="s">
        <v>948</v>
      </c>
      <c r="E77" s="9" t="s">
        <v>949</v>
      </c>
      <c r="F77" s="9">
        <v>52.33</v>
      </c>
      <c r="G77" s="9">
        <v>1.1399999999999999</v>
      </c>
      <c r="M77">
        <v>7.6</v>
      </c>
      <c r="O77" t="s">
        <v>950</v>
      </c>
      <c r="U77" s="4" t="s">
        <v>943</v>
      </c>
      <c r="V77" s="8" t="s">
        <v>944</v>
      </c>
      <c r="W77" s="9" t="s">
        <v>945</v>
      </c>
      <c r="X77" t="s">
        <v>946</v>
      </c>
      <c r="AB77">
        <v>99.51</v>
      </c>
      <c r="AD77" t="s">
        <v>47</v>
      </c>
      <c r="AE77">
        <v>31800</v>
      </c>
      <c r="AF77">
        <v>29690</v>
      </c>
    </row>
    <row r="78" spans="1:32" ht="60">
      <c r="A78">
        <v>204</v>
      </c>
      <c r="B78">
        <v>899</v>
      </c>
      <c r="C78" s="9" t="s">
        <v>947</v>
      </c>
      <c r="D78" s="9" t="s">
        <v>948</v>
      </c>
      <c r="E78" s="9" t="s">
        <v>949</v>
      </c>
      <c r="F78" s="9">
        <v>52.33</v>
      </c>
      <c r="G78" s="9">
        <v>1.1399999999999999</v>
      </c>
      <c r="M78">
        <v>8.4</v>
      </c>
      <c r="O78" t="s">
        <v>950</v>
      </c>
      <c r="U78" s="4" t="s">
        <v>943</v>
      </c>
      <c r="V78" s="8" t="s">
        <v>944</v>
      </c>
      <c r="W78" s="9" t="s">
        <v>945</v>
      </c>
      <c r="X78" t="s">
        <v>946</v>
      </c>
      <c r="AB78">
        <v>99.51</v>
      </c>
      <c r="AD78" t="s">
        <v>47</v>
      </c>
      <c r="AE78">
        <v>40620</v>
      </c>
      <c r="AF78">
        <v>39340</v>
      </c>
    </row>
    <row r="79" spans="1:32" ht="60">
      <c r="A79">
        <v>204</v>
      </c>
      <c r="B79">
        <v>900</v>
      </c>
      <c r="C79" s="9" t="s">
        <v>947</v>
      </c>
      <c r="D79" s="9" t="s">
        <v>948</v>
      </c>
      <c r="E79" s="9" t="s">
        <v>949</v>
      </c>
      <c r="F79" s="9">
        <v>52.33</v>
      </c>
      <c r="G79" s="9">
        <v>1.1399999999999999</v>
      </c>
      <c r="M79">
        <v>8.4</v>
      </c>
      <c r="O79" t="s">
        <v>950</v>
      </c>
      <c r="U79" s="4" t="s">
        <v>943</v>
      </c>
      <c r="V79" s="8" t="s">
        <v>944</v>
      </c>
      <c r="W79" s="9" t="s">
        <v>945</v>
      </c>
      <c r="X79" t="s">
        <v>946</v>
      </c>
      <c r="AB79">
        <v>99.51</v>
      </c>
      <c r="AD79" t="s">
        <v>47</v>
      </c>
      <c r="AE79">
        <v>43100</v>
      </c>
      <c r="AF79">
        <v>39340</v>
      </c>
    </row>
    <row r="80" spans="1:32" ht="60">
      <c r="A80">
        <v>204</v>
      </c>
      <c r="B80">
        <v>901</v>
      </c>
      <c r="C80" s="9" t="s">
        <v>947</v>
      </c>
      <c r="D80" s="9" t="s">
        <v>948</v>
      </c>
      <c r="E80" s="9" t="s">
        <v>949</v>
      </c>
      <c r="F80" s="9">
        <v>52.33</v>
      </c>
      <c r="G80" s="9">
        <v>1.1399999999999999</v>
      </c>
      <c r="M80">
        <v>8.1</v>
      </c>
      <c r="O80" t="s">
        <v>950</v>
      </c>
      <c r="U80" s="4" t="s">
        <v>943</v>
      </c>
      <c r="V80" s="8" t="s">
        <v>944</v>
      </c>
      <c r="W80" s="9" t="s">
        <v>945</v>
      </c>
      <c r="X80" t="s">
        <v>946</v>
      </c>
      <c r="AB80">
        <v>99.51</v>
      </c>
      <c r="AD80" t="s">
        <v>47</v>
      </c>
      <c r="AE80">
        <v>27720</v>
      </c>
      <c r="AF80">
        <v>28160</v>
      </c>
    </row>
    <row r="81" spans="1:32" ht="60">
      <c r="A81">
        <v>204</v>
      </c>
      <c r="B81">
        <v>902</v>
      </c>
      <c r="C81" s="9" t="s">
        <v>947</v>
      </c>
      <c r="D81" s="9" t="s">
        <v>948</v>
      </c>
      <c r="E81" s="9" t="s">
        <v>949</v>
      </c>
      <c r="F81" s="9">
        <v>52.33</v>
      </c>
      <c r="G81" s="9">
        <v>1.1399999999999999</v>
      </c>
      <c r="M81">
        <v>8.1</v>
      </c>
      <c r="O81" t="s">
        <v>950</v>
      </c>
      <c r="U81" s="4" t="s">
        <v>943</v>
      </c>
      <c r="V81" s="8" t="s">
        <v>944</v>
      </c>
      <c r="W81" s="9" t="s">
        <v>945</v>
      </c>
      <c r="X81" t="s">
        <v>946</v>
      </c>
      <c r="AB81">
        <v>99.51</v>
      </c>
      <c r="AD81" t="s">
        <v>47</v>
      </c>
      <c r="AE81">
        <v>29730</v>
      </c>
      <c r="AF81">
        <v>28160</v>
      </c>
    </row>
    <row r="82" spans="1:32" ht="60">
      <c r="A82">
        <v>204</v>
      </c>
      <c r="B82">
        <v>903</v>
      </c>
      <c r="C82" s="9" t="s">
        <v>947</v>
      </c>
      <c r="D82" s="9" t="s">
        <v>948</v>
      </c>
      <c r="E82" s="9" t="s">
        <v>949</v>
      </c>
      <c r="F82" s="9">
        <v>52.33</v>
      </c>
      <c r="G82" s="9">
        <v>1.1399999999999999</v>
      </c>
      <c r="M82">
        <v>7.9</v>
      </c>
      <c r="O82" t="s">
        <v>950</v>
      </c>
      <c r="U82" s="4" t="s">
        <v>943</v>
      </c>
      <c r="V82" s="8" t="s">
        <v>944</v>
      </c>
      <c r="W82" s="9" t="s">
        <v>945</v>
      </c>
      <c r="X82" t="s">
        <v>946</v>
      </c>
      <c r="AB82">
        <v>99.51</v>
      </c>
      <c r="AD82" t="s">
        <v>47</v>
      </c>
      <c r="AE82">
        <v>55700</v>
      </c>
      <c r="AF82">
        <v>54380</v>
      </c>
    </row>
    <row r="83" spans="1:32" ht="60">
      <c r="A83">
        <v>204</v>
      </c>
      <c r="B83">
        <v>904</v>
      </c>
      <c r="C83" s="9" t="s">
        <v>947</v>
      </c>
      <c r="D83" s="9" t="s">
        <v>948</v>
      </c>
      <c r="E83" s="9" t="s">
        <v>949</v>
      </c>
      <c r="F83" s="9">
        <v>52.33</v>
      </c>
      <c r="G83" s="9">
        <v>1.1399999999999999</v>
      </c>
      <c r="M83">
        <v>7.9</v>
      </c>
      <c r="O83" t="s">
        <v>950</v>
      </c>
      <c r="U83" s="4" t="s">
        <v>943</v>
      </c>
      <c r="V83" s="8" t="s">
        <v>944</v>
      </c>
      <c r="W83" s="9" t="s">
        <v>945</v>
      </c>
      <c r="X83" t="s">
        <v>946</v>
      </c>
      <c r="AB83">
        <v>99.51</v>
      </c>
      <c r="AD83" t="s">
        <v>47</v>
      </c>
      <c r="AE83">
        <v>58650</v>
      </c>
      <c r="AF83">
        <v>54380</v>
      </c>
    </row>
    <row r="84" spans="1:32" ht="60">
      <c r="A84">
        <v>204</v>
      </c>
      <c r="B84">
        <v>905</v>
      </c>
      <c r="C84" s="9" t="s">
        <v>947</v>
      </c>
      <c r="D84" s="9" t="s">
        <v>948</v>
      </c>
      <c r="E84" s="9" t="s">
        <v>949</v>
      </c>
      <c r="F84" s="9">
        <v>52.33</v>
      </c>
      <c r="G84" s="9">
        <v>1.1399999999999999</v>
      </c>
      <c r="M84">
        <v>8.4</v>
      </c>
      <c r="O84" t="s">
        <v>950</v>
      </c>
      <c r="U84" s="4" t="s">
        <v>943</v>
      </c>
      <c r="V84" s="8" t="s">
        <v>944</v>
      </c>
      <c r="W84" s="9" t="s">
        <v>945</v>
      </c>
      <c r="X84" t="s">
        <v>946</v>
      </c>
      <c r="AB84">
        <v>99.51</v>
      </c>
      <c r="AD84" t="s">
        <v>47</v>
      </c>
      <c r="AE84">
        <v>53930</v>
      </c>
      <c r="AF84">
        <v>51400</v>
      </c>
    </row>
    <row r="85" spans="1:32" ht="60">
      <c r="A85">
        <v>204</v>
      </c>
      <c r="B85">
        <v>906</v>
      </c>
      <c r="C85" s="9" t="s">
        <v>947</v>
      </c>
      <c r="D85" s="9" t="s">
        <v>948</v>
      </c>
      <c r="E85" s="9" t="s">
        <v>949</v>
      </c>
      <c r="F85" s="9">
        <v>52.33</v>
      </c>
      <c r="G85" s="9">
        <v>1.1399999999999999</v>
      </c>
      <c r="M85">
        <v>8.4</v>
      </c>
      <c r="O85" t="s">
        <v>950</v>
      </c>
      <c r="U85" s="4" t="s">
        <v>943</v>
      </c>
      <c r="V85" s="8" t="s">
        <v>944</v>
      </c>
      <c r="W85" s="9" t="s">
        <v>945</v>
      </c>
      <c r="X85" t="s">
        <v>946</v>
      </c>
      <c r="AB85">
        <v>99.51</v>
      </c>
      <c r="AD85" t="s">
        <v>47</v>
      </c>
      <c r="AE85">
        <v>55370</v>
      </c>
      <c r="AF85">
        <v>51400</v>
      </c>
    </row>
    <row r="86" spans="1:32" ht="60">
      <c r="A86">
        <v>204</v>
      </c>
      <c r="B86">
        <v>907</v>
      </c>
      <c r="C86" s="9" t="s">
        <v>947</v>
      </c>
      <c r="D86" s="9" t="s">
        <v>948</v>
      </c>
      <c r="E86" s="9" t="s">
        <v>949</v>
      </c>
      <c r="F86" s="9">
        <v>52.33</v>
      </c>
      <c r="G86" s="9">
        <v>1.1399999999999999</v>
      </c>
      <c r="M86">
        <v>8.1</v>
      </c>
      <c r="O86" t="s">
        <v>951</v>
      </c>
      <c r="U86" s="4" t="s">
        <v>943</v>
      </c>
      <c r="V86" s="8" t="s">
        <v>944</v>
      </c>
      <c r="W86" s="9" t="s">
        <v>945</v>
      </c>
      <c r="X86" t="s">
        <v>946</v>
      </c>
      <c r="AB86">
        <v>99.51</v>
      </c>
      <c r="AD86" t="s">
        <v>47</v>
      </c>
      <c r="AE86">
        <v>72020</v>
      </c>
      <c r="AF86">
        <v>70970</v>
      </c>
    </row>
    <row r="87" spans="1:32" ht="60">
      <c r="A87">
        <v>204</v>
      </c>
      <c r="B87">
        <v>908</v>
      </c>
      <c r="C87" s="9" t="s">
        <v>947</v>
      </c>
      <c r="D87" s="9" t="s">
        <v>948</v>
      </c>
      <c r="E87" s="9" t="s">
        <v>949</v>
      </c>
      <c r="F87" s="9">
        <v>52.33</v>
      </c>
      <c r="G87" s="9">
        <v>1.1399999999999999</v>
      </c>
      <c r="M87">
        <v>8.1</v>
      </c>
      <c r="O87" t="s">
        <v>951</v>
      </c>
      <c r="U87" s="4" t="s">
        <v>943</v>
      </c>
      <c r="V87" s="8" t="s">
        <v>944</v>
      </c>
      <c r="W87" s="9" t="s">
        <v>945</v>
      </c>
      <c r="X87" t="s">
        <v>946</v>
      </c>
      <c r="AB87">
        <v>99.51</v>
      </c>
      <c r="AD87" t="s">
        <v>47</v>
      </c>
      <c r="AE87">
        <v>73750</v>
      </c>
      <c r="AF87">
        <v>70970</v>
      </c>
    </row>
    <row r="88" spans="1:32" ht="60">
      <c r="A88">
        <v>204</v>
      </c>
      <c r="B88">
        <v>909</v>
      </c>
      <c r="C88" s="9" t="s">
        <v>947</v>
      </c>
      <c r="D88" s="9" t="s">
        <v>948</v>
      </c>
      <c r="E88" s="9" t="s">
        <v>949</v>
      </c>
      <c r="F88" s="9">
        <v>52.33</v>
      </c>
      <c r="G88" s="9">
        <v>1.1399999999999999</v>
      </c>
      <c r="M88">
        <v>8</v>
      </c>
      <c r="O88" t="s">
        <v>951</v>
      </c>
      <c r="U88" s="4" t="s">
        <v>943</v>
      </c>
      <c r="V88" s="8" t="s">
        <v>944</v>
      </c>
      <c r="W88" s="9" t="s">
        <v>945</v>
      </c>
      <c r="X88" t="s">
        <v>946</v>
      </c>
      <c r="AB88">
        <v>99.51</v>
      </c>
      <c r="AD88" t="s">
        <v>47</v>
      </c>
      <c r="AE88">
        <v>60810</v>
      </c>
      <c r="AF88">
        <v>59820</v>
      </c>
    </row>
    <row r="89" spans="1:32" ht="60">
      <c r="A89">
        <v>204</v>
      </c>
      <c r="B89">
        <v>910</v>
      </c>
      <c r="C89" s="9" t="s">
        <v>947</v>
      </c>
      <c r="D89" s="9" t="s">
        <v>948</v>
      </c>
      <c r="E89" s="9" t="s">
        <v>949</v>
      </c>
      <c r="F89" s="9">
        <v>52.33</v>
      </c>
      <c r="G89" s="9">
        <v>1.1399999999999999</v>
      </c>
      <c r="M89">
        <v>8</v>
      </c>
      <c r="O89" t="s">
        <v>951</v>
      </c>
      <c r="U89" s="4" t="s">
        <v>943</v>
      </c>
      <c r="V89" s="8" t="s">
        <v>944</v>
      </c>
      <c r="W89" s="9" t="s">
        <v>945</v>
      </c>
      <c r="X89" t="s">
        <v>946</v>
      </c>
      <c r="AB89">
        <v>99.51</v>
      </c>
      <c r="AD89" t="s">
        <v>47</v>
      </c>
      <c r="AE89">
        <v>62920</v>
      </c>
      <c r="AF89">
        <v>59820</v>
      </c>
    </row>
    <row r="90" spans="1:32" ht="60">
      <c r="A90">
        <v>204</v>
      </c>
      <c r="B90">
        <v>911</v>
      </c>
      <c r="C90" s="9" t="s">
        <v>947</v>
      </c>
      <c r="D90" s="9" t="s">
        <v>948</v>
      </c>
      <c r="E90" s="9" t="s">
        <v>949</v>
      </c>
      <c r="F90" s="9">
        <v>52.33</v>
      </c>
      <c r="G90" s="9">
        <v>1.1399999999999999</v>
      </c>
      <c r="M90">
        <v>7.2</v>
      </c>
      <c r="O90" t="s">
        <v>951</v>
      </c>
      <c r="U90" s="4" t="s">
        <v>943</v>
      </c>
      <c r="V90" s="8" t="s">
        <v>944</v>
      </c>
      <c r="W90" s="9" t="s">
        <v>945</v>
      </c>
      <c r="X90" t="s">
        <v>946</v>
      </c>
      <c r="AB90">
        <v>99.51</v>
      </c>
      <c r="AD90" t="s">
        <v>47</v>
      </c>
      <c r="AE90">
        <v>73190</v>
      </c>
      <c r="AF90">
        <v>73220</v>
      </c>
    </row>
    <row r="91" spans="1:32" ht="60">
      <c r="A91">
        <v>204</v>
      </c>
      <c r="B91">
        <v>912</v>
      </c>
      <c r="C91" s="9" t="s">
        <v>947</v>
      </c>
      <c r="D91" s="9" t="s">
        <v>948</v>
      </c>
      <c r="E91" s="9" t="s">
        <v>949</v>
      </c>
      <c r="F91" s="9">
        <v>52.33</v>
      </c>
      <c r="G91" s="9">
        <v>1.1399999999999999</v>
      </c>
      <c r="M91">
        <v>7.2</v>
      </c>
      <c r="O91" t="s">
        <v>951</v>
      </c>
      <c r="U91" s="4" t="s">
        <v>943</v>
      </c>
      <c r="V91" s="8" t="s">
        <v>944</v>
      </c>
      <c r="W91" s="9" t="s">
        <v>945</v>
      </c>
      <c r="X91" t="s">
        <v>946</v>
      </c>
      <c r="AB91">
        <v>99.51</v>
      </c>
      <c r="AD91" t="s">
        <v>47</v>
      </c>
      <c r="AE91">
        <v>74280</v>
      </c>
      <c r="AF91">
        <v>73220</v>
      </c>
    </row>
    <row r="92" spans="1:32" ht="60">
      <c r="A92">
        <v>204</v>
      </c>
      <c r="B92">
        <v>913</v>
      </c>
      <c r="C92" s="9" t="s">
        <v>947</v>
      </c>
      <c r="D92" s="9" t="s">
        <v>948</v>
      </c>
      <c r="E92" s="9" t="s">
        <v>949</v>
      </c>
      <c r="F92" s="9">
        <v>52.33</v>
      </c>
      <c r="G92" s="9">
        <v>1.1399999999999999</v>
      </c>
      <c r="M92">
        <v>8.3000000000000007</v>
      </c>
      <c r="O92" t="s">
        <v>951</v>
      </c>
      <c r="U92" s="4" t="s">
        <v>943</v>
      </c>
      <c r="V92" s="8" t="s">
        <v>944</v>
      </c>
      <c r="W92" s="9" t="s">
        <v>945</v>
      </c>
      <c r="X92" t="s">
        <v>946</v>
      </c>
      <c r="AB92">
        <v>99.51</v>
      </c>
      <c r="AD92" t="s">
        <v>47</v>
      </c>
      <c r="AE92">
        <v>53250</v>
      </c>
      <c r="AF92">
        <v>51440</v>
      </c>
    </row>
    <row r="93" spans="1:32" ht="60">
      <c r="A93">
        <v>204</v>
      </c>
      <c r="B93">
        <v>914</v>
      </c>
      <c r="C93" s="9" t="s">
        <v>947</v>
      </c>
      <c r="D93" s="9" t="s">
        <v>948</v>
      </c>
      <c r="E93" s="9" t="s">
        <v>949</v>
      </c>
      <c r="F93" s="9">
        <v>52.33</v>
      </c>
      <c r="G93" s="9">
        <v>1.1399999999999999</v>
      </c>
      <c r="M93">
        <v>8.3000000000000007</v>
      </c>
      <c r="O93" t="s">
        <v>951</v>
      </c>
      <c r="U93" s="4" t="s">
        <v>943</v>
      </c>
      <c r="V93" s="8" t="s">
        <v>944</v>
      </c>
      <c r="W93" s="9" t="s">
        <v>945</v>
      </c>
      <c r="X93" t="s">
        <v>946</v>
      </c>
      <c r="AB93">
        <v>99.51</v>
      </c>
      <c r="AD93" t="s">
        <v>47</v>
      </c>
      <c r="AE93">
        <v>54020</v>
      </c>
      <c r="AF93">
        <v>51440</v>
      </c>
    </row>
    <row r="94" spans="1:32" ht="60">
      <c r="A94">
        <v>204</v>
      </c>
      <c r="B94">
        <v>915</v>
      </c>
      <c r="C94" s="9" t="s">
        <v>947</v>
      </c>
      <c r="D94" s="9" t="s">
        <v>948</v>
      </c>
      <c r="E94" s="9" t="s">
        <v>949</v>
      </c>
      <c r="F94" s="9">
        <v>52.33</v>
      </c>
      <c r="G94" s="9">
        <v>1.1399999999999999</v>
      </c>
      <c r="M94">
        <v>8.3000000000000007</v>
      </c>
      <c r="O94" t="s">
        <v>951</v>
      </c>
      <c r="U94" s="4" t="s">
        <v>943</v>
      </c>
      <c r="V94" s="8" t="s">
        <v>944</v>
      </c>
      <c r="W94" s="9" t="s">
        <v>945</v>
      </c>
      <c r="X94" t="s">
        <v>946</v>
      </c>
      <c r="AB94">
        <v>99.51</v>
      </c>
      <c r="AD94" t="s">
        <v>47</v>
      </c>
      <c r="AE94">
        <v>51320</v>
      </c>
      <c r="AF94">
        <v>50900</v>
      </c>
    </row>
    <row r="95" spans="1:32" ht="60">
      <c r="A95">
        <v>204</v>
      </c>
      <c r="B95">
        <v>916</v>
      </c>
      <c r="C95" s="9" t="s">
        <v>947</v>
      </c>
      <c r="D95" s="9" t="s">
        <v>948</v>
      </c>
      <c r="E95" s="9" t="s">
        <v>949</v>
      </c>
      <c r="F95" s="9">
        <v>52.33</v>
      </c>
      <c r="G95" s="9">
        <v>1.1399999999999999</v>
      </c>
      <c r="M95">
        <v>8.3000000000000007</v>
      </c>
      <c r="O95" t="s">
        <v>951</v>
      </c>
      <c r="U95" s="4" t="s">
        <v>943</v>
      </c>
      <c r="V95" s="8" t="s">
        <v>944</v>
      </c>
      <c r="W95" s="9" t="s">
        <v>945</v>
      </c>
      <c r="X95" t="s">
        <v>946</v>
      </c>
      <c r="AB95">
        <v>99.51</v>
      </c>
      <c r="AD95" t="s">
        <v>47</v>
      </c>
      <c r="AE95">
        <v>55950</v>
      </c>
      <c r="AF95">
        <v>50900</v>
      </c>
    </row>
    <row r="96" spans="1:32" ht="60">
      <c r="A96">
        <v>204</v>
      </c>
      <c r="B96">
        <v>917</v>
      </c>
      <c r="C96" s="9" t="s">
        <v>947</v>
      </c>
      <c r="D96" s="9" t="s">
        <v>948</v>
      </c>
      <c r="E96" s="9" t="s">
        <v>949</v>
      </c>
      <c r="F96" s="9">
        <v>52.33</v>
      </c>
      <c r="G96" s="9">
        <v>1.1399999999999999</v>
      </c>
      <c r="M96">
        <v>8.1999999999999993</v>
      </c>
      <c r="O96" t="s">
        <v>951</v>
      </c>
      <c r="U96" s="4" t="s">
        <v>943</v>
      </c>
      <c r="V96" s="8" t="s">
        <v>944</v>
      </c>
      <c r="W96" s="9" t="s">
        <v>945</v>
      </c>
      <c r="X96" t="s">
        <v>946</v>
      </c>
      <c r="AB96">
        <v>99.51</v>
      </c>
      <c r="AD96" t="s">
        <v>47</v>
      </c>
      <c r="AE96">
        <v>79990</v>
      </c>
      <c r="AF96">
        <v>74400</v>
      </c>
    </row>
    <row r="97" spans="1:32" ht="60">
      <c r="A97">
        <v>204</v>
      </c>
      <c r="B97">
        <v>918</v>
      </c>
      <c r="C97" s="9" t="s">
        <v>947</v>
      </c>
      <c r="D97" s="9" t="s">
        <v>948</v>
      </c>
      <c r="E97" s="9" t="s">
        <v>949</v>
      </c>
      <c r="F97" s="9">
        <v>52.33</v>
      </c>
      <c r="G97" s="9">
        <v>1.1399999999999999</v>
      </c>
      <c r="M97">
        <v>8.1999999999999993</v>
      </c>
      <c r="O97" t="s">
        <v>951</v>
      </c>
      <c r="U97" s="4" t="s">
        <v>943</v>
      </c>
      <c r="V97" s="8" t="s">
        <v>944</v>
      </c>
      <c r="W97" s="9" t="s">
        <v>945</v>
      </c>
      <c r="X97" t="s">
        <v>946</v>
      </c>
      <c r="AB97">
        <v>99.51</v>
      </c>
      <c r="AD97" t="s">
        <v>47</v>
      </c>
      <c r="AE97">
        <v>80030</v>
      </c>
      <c r="AF97">
        <v>74400</v>
      </c>
    </row>
    <row r="98" spans="1:32" ht="60">
      <c r="A98">
        <v>205</v>
      </c>
      <c r="B98">
        <v>919</v>
      </c>
      <c r="C98" s="9" t="s">
        <v>952</v>
      </c>
      <c r="D98" s="9" t="s">
        <v>953</v>
      </c>
      <c r="E98" s="9" t="s">
        <v>954</v>
      </c>
      <c r="F98" s="9">
        <v>51.92</v>
      </c>
      <c r="G98" s="9">
        <v>19.149999999999999</v>
      </c>
      <c r="M98">
        <v>6.35</v>
      </c>
      <c r="O98" t="s">
        <v>955</v>
      </c>
      <c r="U98" s="4" t="s">
        <v>943</v>
      </c>
      <c r="V98" s="8" t="s">
        <v>944</v>
      </c>
      <c r="W98" s="9" t="s">
        <v>945</v>
      </c>
      <c r="X98" t="s">
        <v>946</v>
      </c>
      <c r="AB98">
        <v>100</v>
      </c>
      <c r="AD98" t="s">
        <v>47</v>
      </c>
      <c r="AE98">
        <v>4411.1499999999996</v>
      </c>
      <c r="AF98">
        <v>3512.2</v>
      </c>
    </row>
    <row r="99" spans="1:32" ht="60">
      <c r="A99">
        <v>205</v>
      </c>
      <c r="B99">
        <v>920</v>
      </c>
      <c r="C99" s="9" t="s">
        <v>952</v>
      </c>
      <c r="D99" s="9" t="s">
        <v>953</v>
      </c>
      <c r="E99" s="9" t="s">
        <v>954</v>
      </c>
      <c r="F99" s="9">
        <v>51.92</v>
      </c>
      <c r="G99" s="9">
        <v>19.149999999999999</v>
      </c>
      <c r="M99">
        <v>6.35</v>
      </c>
      <c r="O99" t="s">
        <v>955</v>
      </c>
      <c r="U99" s="4" t="s">
        <v>943</v>
      </c>
      <c r="V99" s="8" t="s">
        <v>944</v>
      </c>
      <c r="W99" s="9" t="s">
        <v>945</v>
      </c>
      <c r="X99" t="s">
        <v>946</v>
      </c>
      <c r="AB99">
        <v>200</v>
      </c>
      <c r="AD99" t="s">
        <v>47</v>
      </c>
      <c r="AE99">
        <v>4871.08</v>
      </c>
      <c r="AF99">
        <v>3512.2</v>
      </c>
    </row>
    <row r="100" spans="1:32" ht="60">
      <c r="A100">
        <v>205</v>
      </c>
      <c r="B100">
        <v>921</v>
      </c>
      <c r="C100" s="9" t="s">
        <v>952</v>
      </c>
      <c r="D100" s="9" t="s">
        <v>953</v>
      </c>
      <c r="E100" s="9" t="s">
        <v>954</v>
      </c>
      <c r="F100" s="9">
        <v>51.92</v>
      </c>
      <c r="G100" s="9">
        <v>19.149999999999999</v>
      </c>
      <c r="M100">
        <v>6.35</v>
      </c>
      <c r="O100" t="s">
        <v>955</v>
      </c>
      <c r="U100" s="4" t="s">
        <v>943</v>
      </c>
      <c r="V100" s="8" t="s">
        <v>944</v>
      </c>
      <c r="W100" s="9" t="s">
        <v>945</v>
      </c>
      <c r="X100" t="s">
        <v>946</v>
      </c>
      <c r="AB100">
        <v>300</v>
      </c>
      <c r="AD100" t="s">
        <v>47</v>
      </c>
      <c r="AE100">
        <v>4264.8100000000004</v>
      </c>
      <c r="AF100">
        <v>3512.2</v>
      </c>
    </row>
    <row r="101" spans="1:32" ht="60">
      <c r="A101" s="9">
        <v>206</v>
      </c>
      <c r="B101">
        <v>922</v>
      </c>
      <c r="C101" s="9" t="s">
        <v>956</v>
      </c>
      <c r="D101" s="9" t="s">
        <v>957</v>
      </c>
      <c r="E101" s="9" t="s">
        <v>958</v>
      </c>
      <c r="F101" s="9">
        <v>54.22</v>
      </c>
      <c r="G101" s="9">
        <v>20.68</v>
      </c>
      <c r="O101" s="9" t="s">
        <v>959</v>
      </c>
      <c r="U101" s="4" t="s">
        <v>943</v>
      </c>
      <c r="V101" s="8" t="s">
        <v>944</v>
      </c>
      <c r="W101" s="9" t="s">
        <v>945</v>
      </c>
      <c r="X101" t="s">
        <v>946</v>
      </c>
      <c r="AB101">
        <v>33.200000000000003</v>
      </c>
      <c r="AD101" t="s">
        <v>47</v>
      </c>
      <c r="AE101">
        <v>1320</v>
      </c>
      <c r="AF101">
        <v>1000</v>
      </c>
    </row>
    <row r="102" spans="1:32" ht="60">
      <c r="A102" s="9">
        <v>206</v>
      </c>
      <c r="B102">
        <v>923</v>
      </c>
      <c r="C102" s="9" t="s">
        <v>956</v>
      </c>
      <c r="D102" s="9" t="s">
        <v>957</v>
      </c>
      <c r="E102" s="9" t="s">
        <v>958</v>
      </c>
      <c r="F102" s="9">
        <v>54.22</v>
      </c>
      <c r="G102" s="9">
        <v>20.68</v>
      </c>
      <c r="O102" s="9" t="s">
        <v>959</v>
      </c>
      <c r="U102" s="4" t="s">
        <v>943</v>
      </c>
      <c r="V102" s="8" t="s">
        <v>944</v>
      </c>
      <c r="W102" s="9" t="s">
        <v>945</v>
      </c>
      <c r="X102" t="s">
        <v>946</v>
      </c>
      <c r="AB102">
        <v>33.200000000000003</v>
      </c>
      <c r="AD102" t="s">
        <v>47</v>
      </c>
      <c r="AE102">
        <v>1433</v>
      </c>
      <c r="AF102">
        <v>1627</v>
      </c>
    </row>
    <row r="103" spans="1:32" ht="60">
      <c r="A103" s="9">
        <v>206</v>
      </c>
      <c r="B103">
        <v>924</v>
      </c>
      <c r="C103" s="9" t="s">
        <v>956</v>
      </c>
      <c r="D103" s="9" t="s">
        <v>957</v>
      </c>
      <c r="E103" s="9" t="s">
        <v>958</v>
      </c>
      <c r="F103" s="9">
        <v>54.22</v>
      </c>
      <c r="G103" s="9">
        <v>20.68</v>
      </c>
      <c r="O103" s="9" t="s">
        <v>959</v>
      </c>
      <c r="U103" s="4" t="s">
        <v>943</v>
      </c>
      <c r="V103" s="8" t="s">
        <v>944</v>
      </c>
      <c r="W103" s="9" t="s">
        <v>945</v>
      </c>
      <c r="X103" t="s">
        <v>946</v>
      </c>
      <c r="AB103">
        <v>33.200000000000003</v>
      </c>
      <c r="AD103" t="s">
        <v>47</v>
      </c>
      <c r="AE103">
        <v>1713</v>
      </c>
      <c r="AF103">
        <v>1490</v>
      </c>
    </row>
    <row r="104" spans="1:32" ht="60">
      <c r="A104" s="9">
        <v>206</v>
      </c>
      <c r="B104">
        <v>925</v>
      </c>
      <c r="C104" s="9" t="s">
        <v>956</v>
      </c>
      <c r="D104" s="9" t="s">
        <v>957</v>
      </c>
      <c r="E104" s="9" t="s">
        <v>958</v>
      </c>
      <c r="F104" s="9">
        <v>54.22</v>
      </c>
      <c r="G104" s="9">
        <v>20.68</v>
      </c>
      <c r="O104" s="9" t="s">
        <v>959</v>
      </c>
      <c r="U104" s="4" t="s">
        <v>943</v>
      </c>
      <c r="V104" s="8" t="s">
        <v>944</v>
      </c>
      <c r="W104" s="9" t="s">
        <v>945</v>
      </c>
      <c r="X104" t="s">
        <v>946</v>
      </c>
      <c r="AB104">
        <v>33.200000000000003</v>
      </c>
      <c r="AD104" t="s">
        <v>47</v>
      </c>
      <c r="AE104">
        <v>1633</v>
      </c>
      <c r="AF104">
        <v>1693</v>
      </c>
    </row>
    <row r="105" spans="1:32" ht="60">
      <c r="A105" s="9">
        <v>206</v>
      </c>
      <c r="B105">
        <v>926</v>
      </c>
      <c r="C105" s="9" t="s">
        <v>956</v>
      </c>
      <c r="D105" s="9" t="s">
        <v>957</v>
      </c>
      <c r="E105" s="9" t="s">
        <v>958</v>
      </c>
      <c r="F105" s="9">
        <v>54.22</v>
      </c>
      <c r="G105" s="9">
        <v>20.68</v>
      </c>
      <c r="O105" s="9" t="s">
        <v>959</v>
      </c>
      <c r="U105" s="4" t="s">
        <v>943</v>
      </c>
      <c r="V105" s="8" t="s">
        <v>944</v>
      </c>
      <c r="W105" s="9" t="s">
        <v>945</v>
      </c>
      <c r="X105" t="s">
        <v>946</v>
      </c>
      <c r="AB105">
        <v>33.200000000000003</v>
      </c>
      <c r="AD105" t="s">
        <v>47</v>
      </c>
      <c r="AE105">
        <v>950</v>
      </c>
      <c r="AF105">
        <v>1070</v>
      </c>
    </row>
    <row r="106" spans="1:32" ht="60">
      <c r="A106" s="9">
        <v>206</v>
      </c>
      <c r="B106">
        <v>927</v>
      </c>
      <c r="C106" s="9" t="s">
        <v>956</v>
      </c>
      <c r="D106" s="9" t="s">
        <v>957</v>
      </c>
      <c r="E106" s="9" t="s">
        <v>958</v>
      </c>
      <c r="F106" s="9">
        <v>54.22</v>
      </c>
      <c r="G106" s="9">
        <v>20.68</v>
      </c>
      <c r="O106" s="9" t="s">
        <v>959</v>
      </c>
      <c r="U106" s="4" t="s">
        <v>943</v>
      </c>
      <c r="V106" s="8" t="s">
        <v>944</v>
      </c>
      <c r="W106" s="9" t="s">
        <v>945</v>
      </c>
      <c r="X106" t="s">
        <v>946</v>
      </c>
      <c r="AB106">
        <v>33.200000000000003</v>
      </c>
      <c r="AD106" t="s">
        <v>47</v>
      </c>
      <c r="AE106">
        <v>1423</v>
      </c>
      <c r="AF106">
        <v>1693</v>
      </c>
    </row>
    <row r="107" spans="1:32" ht="60">
      <c r="A107" s="9">
        <v>206</v>
      </c>
      <c r="B107">
        <v>928</v>
      </c>
      <c r="C107" s="9" t="s">
        <v>956</v>
      </c>
      <c r="D107" s="9" t="s">
        <v>957</v>
      </c>
      <c r="E107" s="9" t="s">
        <v>958</v>
      </c>
      <c r="F107" s="9">
        <v>54.22</v>
      </c>
      <c r="G107" s="9">
        <v>20.68</v>
      </c>
      <c r="O107" s="9" t="s">
        <v>959</v>
      </c>
      <c r="U107" s="4" t="s">
        <v>943</v>
      </c>
      <c r="V107" s="8" t="s">
        <v>944</v>
      </c>
      <c r="W107" s="9" t="s">
        <v>945</v>
      </c>
      <c r="X107" t="s">
        <v>946</v>
      </c>
      <c r="AB107">
        <v>33.200000000000003</v>
      </c>
      <c r="AD107" t="s">
        <v>47</v>
      </c>
      <c r="AE107">
        <v>1703</v>
      </c>
      <c r="AF107">
        <v>1740</v>
      </c>
    </row>
    <row r="108" spans="1:32" ht="60">
      <c r="A108" s="9">
        <v>206</v>
      </c>
      <c r="B108">
        <v>929</v>
      </c>
      <c r="C108" s="9" t="s">
        <v>956</v>
      </c>
      <c r="D108" s="9" t="s">
        <v>957</v>
      </c>
      <c r="E108" s="9" t="s">
        <v>958</v>
      </c>
      <c r="F108" s="9">
        <v>54.22</v>
      </c>
      <c r="G108" s="9">
        <v>20.68</v>
      </c>
      <c r="O108" s="9" t="s">
        <v>959</v>
      </c>
      <c r="U108" s="4" t="s">
        <v>943</v>
      </c>
      <c r="V108" s="8" t="s">
        <v>944</v>
      </c>
      <c r="W108" s="9" t="s">
        <v>945</v>
      </c>
      <c r="X108" t="s">
        <v>946</v>
      </c>
      <c r="AB108">
        <v>33.200000000000003</v>
      </c>
      <c r="AD108" t="s">
        <v>47</v>
      </c>
      <c r="AE108">
        <v>1427</v>
      </c>
      <c r="AF108">
        <v>1340</v>
      </c>
    </row>
    <row r="109" spans="1:32" ht="60">
      <c r="A109" s="9">
        <v>206</v>
      </c>
      <c r="B109">
        <v>930</v>
      </c>
      <c r="C109" s="9" t="s">
        <v>956</v>
      </c>
      <c r="D109" s="9" t="s">
        <v>957</v>
      </c>
      <c r="E109" s="9" t="s">
        <v>958</v>
      </c>
      <c r="F109" s="9">
        <v>54.22</v>
      </c>
      <c r="G109" s="9">
        <v>20.68</v>
      </c>
      <c r="O109" s="9" t="s">
        <v>959</v>
      </c>
      <c r="U109" s="4" t="s">
        <v>943</v>
      </c>
      <c r="V109" s="8" t="s">
        <v>944</v>
      </c>
      <c r="W109" s="9" t="s">
        <v>945</v>
      </c>
      <c r="X109" t="s">
        <v>946</v>
      </c>
      <c r="AB109">
        <v>33.200000000000003</v>
      </c>
      <c r="AD109" t="s">
        <v>47</v>
      </c>
      <c r="AE109">
        <v>1547</v>
      </c>
      <c r="AF109">
        <v>1513</v>
      </c>
    </row>
    <row r="110" spans="1:32" ht="60">
      <c r="A110" s="9">
        <v>206</v>
      </c>
      <c r="B110">
        <v>931</v>
      </c>
      <c r="C110" s="9" t="s">
        <v>956</v>
      </c>
      <c r="D110" s="9" t="s">
        <v>957</v>
      </c>
      <c r="E110" s="9" t="s">
        <v>958</v>
      </c>
      <c r="F110" s="9">
        <v>54.22</v>
      </c>
      <c r="G110" s="9">
        <v>20.68</v>
      </c>
      <c r="O110" s="9" t="s">
        <v>959</v>
      </c>
      <c r="U110" s="4" t="s">
        <v>943</v>
      </c>
      <c r="V110" s="8" t="s">
        <v>944</v>
      </c>
      <c r="W110" s="9" t="s">
        <v>945</v>
      </c>
      <c r="X110" t="s">
        <v>946</v>
      </c>
      <c r="AB110">
        <v>33.200000000000003</v>
      </c>
      <c r="AD110" t="s">
        <v>47</v>
      </c>
      <c r="AE110">
        <v>1640</v>
      </c>
      <c r="AF110">
        <v>1713</v>
      </c>
    </row>
    <row r="111" spans="1:32" ht="60">
      <c r="A111" s="9">
        <v>206</v>
      </c>
      <c r="B111">
        <v>932</v>
      </c>
      <c r="C111" s="9" t="s">
        <v>956</v>
      </c>
      <c r="D111" s="9" t="s">
        <v>957</v>
      </c>
      <c r="E111" s="9" t="s">
        <v>958</v>
      </c>
      <c r="F111" s="9">
        <v>54.22</v>
      </c>
      <c r="G111" s="9">
        <v>20.68</v>
      </c>
      <c r="O111" s="9" t="s">
        <v>959</v>
      </c>
      <c r="U111" s="4" t="s">
        <v>943</v>
      </c>
      <c r="V111" s="8" t="s">
        <v>944</v>
      </c>
      <c r="W111" s="9" t="s">
        <v>945</v>
      </c>
      <c r="X111" t="s">
        <v>946</v>
      </c>
      <c r="AB111">
        <v>33.200000000000003</v>
      </c>
      <c r="AD111" t="s">
        <v>47</v>
      </c>
      <c r="AE111">
        <v>1807</v>
      </c>
      <c r="AF111">
        <v>1680</v>
      </c>
    </row>
    <row r="112" spans="1:32" ht="60">
      <c r="A112" s="9">
        <v>206</v>
      </c>
      <c r="B112">
        <v>933</v>
      </c>
      <c r="C112" s="9" t="s">
        <v>956</v>
      </c>
      <c r="D112" s="9" t="s">
        <v>957</v>
      </c>
      <c r="E112" s="9" t="s">
        <v>958</v>
      </c>
      <c r="F112" s="9">
        <v>54.22</v>
      </c>
      <c r="G112" s="9">
        <v>20.68</v>
      </c>
      <c r="O112" s="9" t="s">
        <v>959</v>
      </c>
      <c r="U112" s="4" t="s">
        <v>943</v>
      </c>
      <c r="V112" s="8" t="s">
        <v>944</v>
      </c>
      <c r="W112" s="9" t="s">
        <v>945</v>
      </c>
      <c r="X112" t="s">
        <v>946</v>
      </c>
      <c r="AB112">
        <v>33.200000000000003</v>
      </c>
      <c r="AD112" t="s">
        <v>47</v>
      </c>
      <c r="AE112">
        <v>1807</v>
      </c>
      <c r="AF112">
        <v>1680</v>
      </c>
    </row>
    <row r="113" spans="1:32" ht="60">
      <c r="A113">
        <v>207</v>
      </c>
      <c r="B113">
        <v>934</v>
      </c>
      <c r="C113" s="9" t="s">
        <v>960</v>
      </c>
      <c r="D113" s="9" t="s">
        <v>961</v>
      </c>
      <c r="E113" s="9" t="s">
        <v>962</v>
      </c>
      <c r="F113" s="9">
        <v>55.38</v>
      </c>
      <c r="G113" s="9">
        <v>-3.43</v>
      </c>
      <c r="H113" s="9" t="s">
        <v>39</v>
      </c>
      <c r="M113">
        <v>7.3</v>
      </c>
      <c r="O113" t="s">
        <v>951</v>
      </c>
      <c r="U113" s="4" t="s">
        <v>943</v>
      </c>
      <c r="V113" s="8" t="s">
        <v>944</v>
      </c>
      <c r="W113" s="9" t="s">
        <v>945</v>
      </c>
      <c r="X113" t="s">
        <v>946</v>
      </c>
      <c r="AB113">
        <v>29</v>
      </c>
      <c r="AD113" t="s">
        <v>47</v>
      </c>
      <c r="AE113">
        <v>42490</v>
      </c>
      <c r="AF113">
        <v>42030</v>
      </c>
    </row>
    <row r="114" spans="1:32" ht="60">
      <c r="A114">
        <v>207</v>
      </c>
      <c r="B114">
        <v>935</v>
      </c>
      <c r="C114" s="9" t="s">
        <v>960</v>
      </c>
      <c r="D114" s="9" t="s">
        <v>961</v>
      </c>
      <c r="E114" s="9" t="s">
        <v>962</v>
      </c>
      <c r="F114" s="9">
        <v>55.38</v>
      </c>
      <c r="G114" s="9">
        <v>-3.43</v>
      </c>
      <c r="H114" s="9" t="s">
        <v>39</v>
      </c>
      <c r="M114">
        <v>7.8</v>
      </c>
      <c r="O114" t="s">
        <v>951</v>
      </c>
      <c r="U114" s="4" t="s">
        <v>943</v>
      </c>
      <c r="V114" s="8" t="s">
        <v>944</v>
      </c>
      <c r="W114" s="9" t="s">
        <v>945</v>
      </c>
      <c r="X114" t="s">
        <v>946</v>
      </c>
      <c r="AB114">
        <v>29</v>
      </c>
      <c r="AD114" t="s">
        <v>47</v>
      </c>
      <c r="AE114">
        <v>44950</v>
      </c>
      <c r="AF114">
        <v>45050</v>
      </c>
    </row>
    <row r="115" spans="1:32" ht="60">
      <c r="A115">
        <v>207</v>
      </c>
      <c r="B115">
        <v>936</v>
      </c>
      <c r="C115" s="9" t="s">
        <v>960</v>
      </c>
      <c r="D115" s="9" t="s">
        <v>961</v>
      </c>
      <c r="E115" s="9" t="s">
        <v>962</v>
      </c>
      <c r="F115" s="9">
        <v>55.38</v>
      </c>
      <c r="G115" s="9">
        <v>-3.43</v>
      </c>
      <c r="H115" s="9" t="s">
        <v>39</v>
      </c>
      <c r="M115">
        <v>7.1</v>
      </c>
      <c r="O115" t="s">
        <v>951</v>
      </c>
      <c r="U115" s="4" t="s">
        <v>943</v>
      </c>
      <c r="V115" s="8" t="s">
        <v>944</v>
      </c>
      <c r="W115" s="9" t="s">
        <v>945</v>
      </c>
      <c r="X115" t="s">
        <v>946</v>
      </c>
      <c r="AB115">
        <v>29</v>
      </c>
      <c r="AD115" t="s">
        <v>47</v>
      </c>
      <c r="AE115">
        <v>48490</v>
      </c>
      <c r="AF115">
        <v>48110</v>
      </c>
    </row>
    <row r="116" spans="1:32" ht="60">
      <c r="A116" s="9">
        <v>208</v>
      </c>
      <c r="B116">
        <v>937</v>
      </c>
      <c r="C116" s="9" t="s">
        <v>963</v>
      </c>
      <c r="D116" s="9" t="s">
        <v>964</v>
      </c>
      <c r="E116" s="9" t="s">
        <v>965</v>
      </c>
      <c r="F116" s="9">
        <v>52.11</v>
      </c>
      <c r="G116" s="9">
        <v>-0.46</v>
      </c>
      <c r="H116" s="9" t="s">
        <v>224</v>
      </c>
      <c r="O116" t="s">
        <v>966</v>
      </c>
      <c r="U116" s="4" t="s">
        <v>943</v>
      </c>
      <c r="V116" s="8" t="s">
        <v>944</v>
      </c>
      <c r="W116" s="9" t="s">
        <v>945</v>
      </c>
      <c r="X116" t="s">
        <v>946</v>
      </c>
      <c r="AB116">
        <v>32.5</v>
      </c>
      <c r="AD116" t="s">
        <v>47</v>
      </c>
      <c r="AE116">
        <v>19743.29</v>
      </c>
      <c r="AF116">
        <v>19174.96</v>
      </c>
    </row>
    <row r="117" spans="1:32" ht="60">
      <c r="A117" s="9">
        <v>208</v>
      </c>
      <c r="B117">
        <v>938</v>
      </c>
      <c r="C117" s="9" t="s">
        <v>963</v>
      </c>
      <c r="D117" s="9" t="s">
        <v>964</v>
      </c>
      <c r="E117" s="9" t="s">
        <v>965</v>
      </c>
      <c r="F117" s="9">
        <v>52.11</v>
      </c>
      <c r="G117" s="9">
        <v>-0.46</v>
      </c>
      <c r="H117" s="9" t="s">
        <v>224</v>
      </c>
      <c r="O117" t="s">
        <v>966</v>
      </c>
      <c r="U117" s="4" t="s">
        <v>943</v>
      </c>
      <c r="V117" s="8" t="s">
        <v>944</v>
      </c>
      <c r="W117" s="9" t="s">
        <v>945</v>
      </c>
      <c r="X117" t="s">
        <v>946</v>
      </c>
      <c r="AB117">
        <v>65</v>
      </c>
      <c r="AD117" t="s">
        <v>47</v>
      </c>
      <c r="AE117">
        <v>19644.45</v>
      </c>
      <c r="AF117">
        <v>19174.96</v>
      </c>
    </row>
    <row r="118" spans="1:32" ht="60">
      <c r="A118" s="9">
        <v>208</v>
      </c>
      <c r="B118">
        <v>939</v>
      </c>
      <c r="C118" s="9" t="s">
        <v>963</v>
      </c>
      <c r="D118" s="9" t="s">
        <v>964</v>
      </c>
      <c r="E118" s="9" t="s">
        <v>965</v>
      </c>
      <c r="F118" s="9">
        <v>52.11</v>
      </c>
      <c r="G118" s="9">
        <v>-0.46</v>
      </c>
      <c r="H118" s="9" t="s">
        <v>224</v>
      </c>
      <c r="O118" t="s">
        <v>966</v>
      </c>
      <c r="U118" s="4" t="s">
        <v>943</v>
      </c>
      <c r="V118" s="8" t="s">
        <v>944</v>
      </c>
      <c r="W118" s="9" t="s">
        <v>945</v>
      </c>
      <c r="X118" t="s">
        <v>946</v>
      </c>
      <c r="AB118">
        <v>32.5</v>
      </c>
      <c r="AD118" t="s">
        <v>47</v>
      </c>
      <c r="AE118">
        <v>18334.82</v>
      </c>
      <c r="AF118">
        <v>17865.330000000002</v>
      </c>
    </row>
    <row r="119" spans="1:32" ht="60">
      <c r="A119" s="9">
        <v>208</v>
      </c>
      <c r="B119">
        <v>940</v>
      </c>
      <c r="C119" s="9" t="s">
        <v>963</v>
      </c>
      <c r="D119" s="9" t="s">
        <v>964</v>
      </c>
      <c r="E119" s="9" t="s">
        <v>965</v>
      </c>
      <c r="F119" s="9">
        <v>52.11</v>
      </c>
      <c r="G119" s="9">
        <v>-0.46</v>
      </c>
      <c r="H119" s="9" t="s">
        <v>224</v>
      </c>
      <c r="O119" t="s">
        <v>966</v>
      </c>
      <c r="U119" s="4" t="s">
        <v>943</v>
      </c>
      <c r="V119" s="8" t="s">
        <v>944</v>
      </c>
      <c r="W119" s="9" t="s">
        <v>945</v>
      </c>
      <c r="X119" t="s">
        <v>946</v>
      </c>
      <c r="AB119">
        <v>65</v>
      </c>
      <c r="AD119" t="s">
        <v>47</v>
      </c>
      <c r="AE119">
        <v>18310.11</v>
      </c>
      <c r="AF119">
        <v>17865.330000000002</v>
      </c>
    </row>
    <row r="120" spans="1:32" ht="60">
      <c r="A120" s="9">
        <v>208</v>
      </c>
      <c r="B120">
        <v>941</v>
      </c>
      <c r="C120" s="9" t="s">
        <v>963</v>
      </c>
      <c r="D120" s="9" t="s">
        <v>964</v>
      </c>
      <c r="E120" s="9" t="s">
        <v>965</v>
      </c>
      <c r="F120" s="9">
        <v>52.11</v>
      </c>
      <c r="G120" s="9">
        <v>-0.46</v>
      </c>
      <c r="H120" s="9" t="s">
        <v>224</v>
      </c>
      <c r="O120" t="s">
        <v>967</v>
      </c>
      <c r="U120" s="4" t="s">
        <v>943</v>
      </c>
      <c r="V120" s="8" t="s">
        <v>944</v>
      </c>
      <c r="W120" s="9" t="s">
        <v>945</v>
      </c>
      <c r="X120" t="s">
        <v>946</v>
      </c>
      <c r="AB120">
        <v>32.5</v>
      </c>
      <c r="AD120" t="s">
        <v>47</v>
      </c>
      <c r="AE120">
        <v>5683.3</v>
      </c>
      <c r="AF120">
        <v>5164.3900000000003</v>
      </c>
    </row>
    <row r="121" spans="1:32" ht="60">
      <c r="A121" s="9">
        <v>208</v>
      </c>
      <c r="B121">
        <v>942</v>
      </c>
      <c r="C121" s="9" t="s">
        <v>963</v>
      </c>
      <c r="D121" s="9" t="s">
        <v>964</v>
      </c>
      <c r="E121" s="9" t="s">
        <v>965</v>
      </c>
      <c r="F121" s="9">
        <v>52.11</v>
      </c>
      <c r="G121" s="9">
        <v>-0.46</v>
      </c>
      <c r="H121" s="9" t="s">
        <v>224</v>
      </c>
      <c r="O121" t="s">
        <v>967</v>
      </c>
      <c r="U121" s="4" t="s">
        <v>943</v>
      </c>
      <c r="V121" s="8" t="s">
        <v>944</v>
      </c>
      <c r="W121" s="9" t="s">
        <v>945</v>
      </c>
      <c r="X121" t="s">
        <v>946</v>
      </c>
      <c r="AB121">
        <v>65</v>
      </c>
      <c r="AD121" t="s">
        <v>47</v>
      </c>
      <c r="AE121">
        <v>5535.04</v>
      </c>
      <c r="AF121">
        <v>5164.3900000000003</v>
      </c>
    </row>
    <row r="122" spans="1:32" ht="60">
      <c r="A122" s="9">
        <v>208</v>
      </c>
      <c r="B122">
        <v>943</v>
      </c>
      <c r="C122" s="9" t="s">
        <v>963</v>
      </c>
      <c r="D122" s="9" t="s">
        <v>964</v>
      </c>
      <c r="E122" s="9" t="s">
        <v>965</v>
      </c>
      <c r="F122" s="9">
        <v>52.11</v>
      </c>
      <c r="G122" s="9">
        <v>-0.46</v>
      </c>
      <c r="H122" s="9" t="s">
        <v>224</v>
      </c>
      <c r="O122" t="s">
        <v>967</v>
      </c>
      <c r="U122" s="4" t="s">
        <v>943</v>
      </c>
      <c r="V122" s="8" t="s">
        <v>944</v>
      </c>
      <c r="W122" s="9" t="s">
        <v>945</v>
      </c>
      <c r="X122" t="s">
        <v>946</v>
      </c>
      <c r="AB122">
        <v>32.5</v>
      </c>
      <c r="AD122" t="s">
        <v>47</v>
      </c>
      <c r="AE122">
        <v>12948.04</v>
      </c>
      <c r="AF122">
        <v>12577.39</v>
      </c>
    </row>
    <row r="123" spans="1:32" ht="60">
      <c r="A123" s="9">
        <v>208</v>
      </c>
      <c r="B123">
        <v>944</v>
      </c>
      <c r="C123" s="9" t="s">
        <v>963</v>
      </c>
      <c r="D123" s="9" t="s">
        <v>964</v>
      </c>
      <c r="E123" s="9" t="s">
        <v>965</v>
      </c>
      <c r="F123" s="9">
        <v>52.11</v>
      </c>
      <c r="G123" s="9">
        <v>-0.46</v>
      </c>
      <c r="H123" s="9" t="s">
        <v>224</v>
      </c>
      <c r="O123" t="s">
        <v>967</v>
      </c>
      <c r="U123" s="4" t="s">
        <v>943</v>
      </c>
      <c r="V123" s="8" t="s">
        <v>944</v>
      </c>
      <c r="W123" s="9" t="s">
        <v>945</v>
      </c>
      <c r="X123" t="s">
        <v>946</v>
      </c>
      <c r="AB123">
        <v>65</v>
      </c>
      <c r="AD123" t="s">
        <v>47</v>
      </c>
      <c r="AE123">
        <v>13096.3</v>
      </c>
      <c r="AF123">
        <v>12577.39</v>
      </c>
    </row>
    <row r="124" spans="1:32" ht="60">
      <c r="A124" s="9">
        <v>208</v>
      </c>
      <c r="B124">
        <v>945</v>
      </c>
      <c r="C124" s="9" t="s">
        <v>963</v>
      </c>
      <c r="D124" s="9" t="s">
        <v>964</v>
      </c>
      <c r="E124" s="9" t="s">
        <v>965</v>
      </c>
      <c r="F124" s="9">
        <v>52.11</v>
      </c>
      <c r="G124" s="9">
        <v>-0.46</v>
      </c>
      <c r="H124" s="9" t="s">
        <v>224</v>
      </c>
      <c r="O124" t="s">
        <v>951</v>
      </c>
      <c r="U124" s="4" t="s">
        <v>943</v>
      </c>
      <c r="V124" s="8" t="s">
        <v>944</v>
      </c>
      <c r="W124" s="9" t="s">
        <v>945</v>
      </c>
      <c r="X124" t="s">
        <v>946</v>
      </c>
      <c r="AB124">
        <v>32.5</v>
      </c>
      <c r="AD124" t="s">
        <v>47</v>
      </c>
      <c r="AE124">
        <v>21151.759999999998</v>
      </c>
      <c r="AF124">
        <v>20163.36</v>
      </c>
    </row>
    <row r="125" spans="1:32" ht="60">
      <c r="A125" s="9">
        <v>208</v>
      </c>
      <c r="B125">
        <v>946</v>
      </c>
      <c r="C125" s="9" t="s">
        <v>963</v>
      </c>
      <c r="D125" s="9" t="s">
        <v>964</v>
      </c>
      <c r="E125" s="9" t="s">
        <v>965</v>
      </c>
      <c r="F125" s="9">
        <v>52.11</v>
      </c>
      <c r="G125" s="9">
        <v>-0.46</v>
      </c>
      <c r="H125" s="9" t="s">
        <v>224</v>
      </c>
      <c r="O125" t="s">
        <v>951</v>
      </c>
      <c r="U125" s="4" t="s">
        <v>943</v>
      </c>
      <c r="V125" s="8" t="s">
        <v>944</v>
      </c>
      <c r="W125" s="9" t="s">
        <v>945</v>
      </c>
      <c r="X125" t="s">
        <v>946</v>
      </c>
      <c r="AB125">
        <v>65</v>
      </c>
      <c r="AD125" t="s">
        <v>47</v>
      </c>
      <c r="AE125">
        <v>22436.68</v>
      </c>
      <c r="AF125">
        <v>20163.36</v>
      </c>
    </row>
    <row r="126" spans="1:32" ht="60">
      <c r="A126" s="9">
        <v>208</v>
      </c>
      <c r="B126">
        <v>947</v>
      </c>
      <c r="C126" s="9" t="s">
        <v>963</v>
      </c>
      <c r="D126" s="9" t="s">
        <v>964</v>
      </c>
      <c r="E126" s="9" t="s">
        <v>965</v>
      </c>
      <c r="F126" s="9">
        <v>52.11</v>
      </c>
      <c r="G126" s="9">
        <v>-0.46</v>
      </c>
      <c r="H126" s="9" t="s">
        <v>224</v>
      </c>
      <c r="O126" t="s">
        <v>950</v>
      </c>
      <c r="U126" s="4" t="s">
        <v>943</v>
      </c>
      <c r="V126" s="8" t="s">
        <v>944</v>
      </c>
      <c r="W126" s="9" t="s">
        <v>945</v>
      </c>
      <c r="X126" t="s">
        <v>946</v>
      </c>
      <c r="AB126">
        <v>32.5</v>
      </c>
      <c r="AD126" t="s">
        <v>47</v>
      </c>
      <c r="AE126">
        <v>12503.26</v>
      </c>
      <c r="AF126">
        <v>11465.44</v>
      </c>
    </row>
    <row r="127" spans="1:32" ht="60">
      <c r="A127" s="9">
        <v>208</v>
      </c>
      <c r="B127">
        <v>948</v>
      </c>
      <c r="C127" s="9" t="s">
        <v>963</v>
      </c>
      <c r="D127" s="9" t="s">
        <v>964</v>
      </c>
      <c r="E127" s="9" t="s">
        <v>965</v>
      </c>
      <c r="F127" s="9">
        <v>52.11</v>
      </c>
      <c r="G127" s="9">
        <v>-0.46</v>
      </c>
      <c r="H127" s="9" t="s">
        <v>224</v>
      </c>
      <c r="O127" t="s">
        <v>950</v>
      </c>
      <c r="U127" s="4" t="s">
        <v>943</v>
      </c>
      <c r="V127" s="8" t="s">
        <v>944</v>
      </c>
      <c r="W127" s="9" t="s">
        <v>945</v>
      </c>
      <c r="X127" t="s">
        <v>946</v>
      </c>
      <c r="AB127">
        <v>65</v>
      </c>
      <c r="AD127" t="s">
        <v>47</v>
      </c>
      <c r="AE127">
        <v>12799.78</v>
      </c>
      <c r="AF127">
        <v>11465.44</v>
      </c>
    </row>
    <row r="128" spans="1:32" ht="60">
      <c r="A128" s="9">
        <v>208</v>
      </c>
      <c r="B128">
        <v>949</v>
      </c>
      <c r="C128" s="9" t="s">
        <v>963</v>
      </c>
      <c r="D128" s="9" t="s">
        <v>964</v>
      </c>
      <c r="E128" s="9" t="s">
        <v>965</v>
      </c>
      <c r="F128" s="9">
        <v>52.11</v>
      </c>
      <c r="G128" s="9">
        <v>-0.46</v>
      </c>
      <c r="H128" s="9" t="s">
        <v>224</v>
      </c>
      <c r="O128" t="s">
        <v>950</v>
      </c>
      <c r="U128" s="4" t="s">
        <v>943</v>
      </c>
      <c r="V128" s="8" t="s">
        <v>944</v>
      </c>
      <c r="W128" s="9" t="s">
        <v>945</v>
      </c>
      <c r="X128" t="s">
        <v>946</v>
      </c>
      <c r="AB128">
        <v>32.5</v>
      </c>
      <c r="AD128" t="s">
        <v>47</v>
      </c>
      <c r="AE128">
        <v>16951.060000000001</v>
      </c>
      <c r="AF128">
        <v>14677.74</v>
      </c>
    </row>
    <row r="129" spans="1:32" ht="60">
      <c r="A129" s="9">
        <v>208</v>
      </c>
      <c r="B129">
        <v>950</v>
      </c>
      <c r="C129" s="9" t="s">
        <v>963</v>
      </c>
      <c r="D129" s="9" t="s">
        <v>964</v>
      </c>
      <c r="E129" s="9" t="s">
        <v>965</v>
      </c>
      <c r="F129" s="9">
        <v>52.11</v>
      </c>
      <c r="G129" s="9">
        <v>-0.46</v>
      </c>
      <c r="H129" s="9" t="s">
        <v>224</v>
      </c>
      <c r="O129" t="s">
        <v>950</v>
      </c>
      <c r="U129" s="4" t="s">
        <v>943</v>
      </c>
      <c r="V129" s="8" t="s">
        <v>944</v>
      </c>
      <c r="W129" s="9" t="s">
        <v>945</v>
      </c>
      <c r="X129" t="s">
        <v>946</v>
      </c>
      <c r="AB129">
        <v>65</v>
      </c>
      <c r="AD129" t="s">
        <v>47</v>
      </c>
      <c r="AE129">
        <v>15863.82</v>
      </c>
      <c r="AF129">
        <v>14677.74</v>
      </c>
    </row>
    <row r="130" spans="1:32" ht="60">
      <c r="A130" s="9">
        <v>208</v>
      </c>
      <c r="B130">
        <v>951</v>
      </c>
      <c r="C130" s="9" t="s">
        <v>963</v>
      </c>
      <c r="D130" s="9" t="s">
        <v>964</v>
      </c>
      <c r="E130" s="9" t="s">
        <v>965</v>
      </c>
      <c r="F130" s="9">
        <v>52.11</v>
      </c>
      <c r="G130" s="9">
        <v>-0.46</v>
      </c>
      <c r="H130" s="9" t="s">
        <v>224</v>
      </c>
      <c r="O130" t="s">
        <v>951</v>
      </c>
      <c r="U130" s="4" t="s">
        <v>943</v>
      </c>
      <c r="V130" s="8" t="s">
        <v>944</v>
      </c>
      <c r="W130" s="9" t="s">
        <v>945</v>
      </c>
      <c r="X130" t="s">
        <v>946</v>
      </c>
      <c r="AB130">
        <v>32.5</v>
      </c>
      <c r="AD130" t="s">
        <v>47</v>
      </c>
      <c r="AE130">
        <v>28663.599999999999</v>
      </c>
      <c r="AF130">
        <v>29553.16</v>
      </c>
    </row>
    <row r="131" spans="1:32" ht="60">
      <c r="A131" s="9">
        <v>208</v>
      </c>
      <c r="B131">
        <v>952</v>
      </c>
      <c r="C131" s="9" t="s">
        <v>963</v>
      </c>
      <c r="D131" s="9" t="s">
        <v>964</v>
      </c>
      <c r="E131" s="9" t="s">
        <v>965</v>
      </c>
      <c r="F131" s="9">
        <v>52.11</v>
      </c>
      <c r="G131" s="9">
        <v>-0.46</v>
      </c>
      <c r="H131" s="9" t="s">
        <v>224</v>
      </c>
      <c r="O131" t="s">
        <v>951</v>
      </c>
      <c r="U131" s="4" t="s">
        <v>943</v>
      </c>
      <c r="V131" s="8" t="s">
        <v>944</v>
      </c>
      <c r="W131" s="9" t="s">
        <v>945</v>
      </c>
      <c r="X131" t="s">
        <v>946</v>
      </c>
      <c r="AB131">
        <v>65</v>
      </c>
      <c r="AD131" t="s">
        <v>47</v>
      </c>
      <c r="AE131">
        <v>31381.7</v>
      </c>
      <c r="AF131">
        <v>29553.16</v>
      </c>
    </row>
    <row r="132" spans="1:32" ht="60">
      <c r="A132" s="9">
        <v>208</v>
      </c>
      <c r="B132">
        <v>953</v>
      </c>
      <c r="C132" s="9" t="s">
        <v>963</v>
      </c>
      <c r="D132" s="9" t="s">
        <v>964</v>
      </c>
      <c r="E132" s="9" t="s">
        <v>965</v>
      </c>
      <c r="F132" s="9">
        <v>52.11</v>
      </c>
      <c r="G132" s="9">
        <v>-0.46</v>
      </c>
      <c r="H132" s="9" t="s">
        <v>224</v>
      </c>
      <c r="O132" t="s">
        <v>968</v>
      </c>
      <c r="U132" s="4" t="s">
        <v>943</v>
      </c>
      <c r="V132" s="8" t="s">
        <v>944</v>
      </c>
      <c r="W132" s="9" t="s">
        <v>945</v>
      </c>
      <c r="X132" t="s">
        <v>946</v>
      </c>
      <c r="AB132">
        <v>32.5</v>
      </c>
      <c r="AD132" t="s">
        <v>47</v>
      </c>
      <c r="AE132">
        <v>26933.9</v>
      </c>
      <c r="AF132">
        <v>26093.759999999998</v>
      </c>
    </row>
    <row r="133" spans="1:32" ht="60">
      <c r="A133" s="9">
        <v>208</v>
      </c>
      <c r="B133">
        <v>954</v>
      </c>
      <c r="C133" s="9" t="s">
        <v>963</v>
      </c>
      <c r="D133" s="9" t="s">
        <v>964</v>
      </c>
      <c r="E133" s="9" t="s">
        <v>965</v>
      </c>
      <c r="F133" s="9">
        <v>52.11</v>
      </c>
      <c r="G133" s="9">
        <v>-0.46</v>
      </c>
      <c r="H133" s="9" t="s">
        <v>224</v>
      </c>
      <c r="O133" t="s">
        <v>968</v>
      </c>
      <c r="U133" s="4" t="s">
        <v>943</v>
      </c>
      <c r="V133" s="8" t="s">
        <v>944</v>
      </c>
      <c r="W133" s="9" t="s">
        <v>945</v>
      </c>
      <c r="X133" t="s">
        <v>946</v>
      </c>
      <c r="AB133">
        <v>65</v>
      </c>
      <c r="AD133" t="s">
        <v>47</v>
      </c>
      <c r="AE133">
        <v>28021.14</v>
      </c>
      <c r="AF133">
        <v>26093.759999999998</v>
      </c>
    </row>
    <row r="134" spans="1:32" ht="60">
      <c r="A134" s="9">
        <v>208</v>
      </c>
      <c r="B134">
        <v>955</v>
      </c>
      <c r="C134" s="9" t="s">
        <v>963</v>
      </c>
      <c r="D134" s="9" t="s">
        <v>964</v>
      </c>
      <c r="E134" s="9" t="s">
        <v>965</v>
      </c>
      <c r="F134" s="9">
        <v>52.11</v>
      </c>
      <c r="G134" s="9">
        <v>-0.46</v>
      </c>
      <c r="H134" s="9" t="s">
        <v>224</v>
      </c>
      <c r="O134" t="s">
        <v>407</v>
      </c>
      <c r="U134" s="4" t="s">
        <v>943</v>
      </c>
      <c r="V134" s="8" t="s">
        <v>944</v>
      </c>
      <c r="W134" s="9" t="s">
        <v>945</v>
      </c>
      <c r="X134" t="s">
        <v>946</v>
      </c>
      <c r="AB134">
        <v>32.5</v>
      </c>
      <c r="AD134" t="s">
        <v>47</v>
      </c>
      <c r="AE134">
        <v>12478.55</v>
      </c>
      <c r="AF134">
        <v>12009.06</v>
      </c>
    </row>
    <row r="135" spans="1:32" ht="60">
      <c r="A135" s="9">
        <v>208</v>
      </c>
      <c r="B135">
        <v>956</v>
      </c>
      <c r="C135" s="9" t="s">
        <v>963</v>
      </c>
      <c r="D135" s="9" t="s">
        <v>964</v>
      </c>
      <c r="E135" s="9" t="s">
        <v>965</v>
      </c>
      <c r="F135" s="9">
        <v>52.11</v>
      </c>
      <c r="G135" s="9">
        <v>-0.46</v>
      </c>
      <c r="H135" s="9" t="s">
        <v>224</v>
      </c>
      <c r="O135" t="s">
        <v>407</v>
      </c>
      <c r="U135" s="4" t="s">
        <v>943</v>
      </c>
      <c r="V135" s="8" t="s">
        <v>944</v>
      </c>
      <c r="W135" s="9" t="s">
        <v>945</v>
      </c>
      <c r="X135" t="s">
        <v>946</v>
      </c>
      <c r="AB135">
        <v>65</v>
      </c>
      <c r="AD135" t="s">
        <v>47</v>
      </c>
      <c r="AE135">
        <v>12775.07</v>
      </c>
      <c r="AF135">
        <v>12009.06</v>
      </c>
    </row>
  </sheetData>
  <phoneticPr fontId="10" type="noConversion"/>
  <pageMargins left="0.7" right="0.7" top="0.75" bottom="0.75" header="0.3" footer="0.3"/>
  <pageSetup paperSize="9" orientation="portrait" r:id="rId1"/>
  <ignoredErrors>
    <ignoredError sqref="AH1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C181-EB3E-4596-A02B-B5D7C18D8E99}">
  <dimension ref="A1:F242"/>
  <sheetViews>
    <sheetView topLeftCell="A173" workbookViewId="0">
      <selection activeCell="C177" sqref="C177"/>
    </sheetView>
  </sheetViews>
  <sheetFormatPr defaultRowHeight="15"/>
  <cols>
    <col min="2" max="2" width="8.85546875" style="9"/>
    <col min="3" max="3" width="118" customWidth="1"/>
    <col min="4" max="4" width="27.7109375" customWidth="1"/>
  </cols>
  <sheetData>
    <row r="1" spans="1:6" ht="180">
      <c r="A1" s="11" t="s">
        <v>969</v>
      </c>
      <c r="B1" s="25" t="s">
        <v>970</v>
      </c>
      <c r="C1" s="11" t="s">
        <v>971</v>
      </c>
      <c r="D1" s="63" t="s">
        <v>972</v>
      </c>
      <c r="E1" s="63" t="s">
        <v>973</v>
      </c>
      <c r="F1" s="63" t="s">
        <v>974</v>
      </c>
    </row>
    <row r="2" spans="1:6" ht="60">
      <c r="A2">
        <v>1</v>
      </c>
      <c r="B2" s="48" t="s">
        <v>36</v>
      </c>
      <c r="C2" s="9" t="s">
        <v>975</v>
      </c>
      <c r="D2" t="s">
        <v>976</v>
      </c>
      <c r="E2">
        <v>3</v>
      </c>
      <c r="F2" s="9" t="s">
        <v>977</v>
      </c>
    </row>
    <row r="3" spans="1:6" ht="60">
      <c r="A3">
        <v>2</v>
      </c>
      <c r="B3" s="9" t="s">
        <v>48</v>
      </c>
      <c r="C3" s="9" t="s">
        <v>978</v>
      </c>
      <c r="D3" t="s">
        <v>976</v>
      </c>
      <c r="F3" s="9" t="s">
        <v>977</v>
      </c>
    </row>
    <row r="4" spans="1:6" ht="46.15" customHeight="1">
      <c r="A4">
        <v>3</v>
      </c>
      <c r="B4" s="9" t="s">
        <v>50</v>
      </c>
      <c r="C4" s="9" t="s">
        <v>979</v>
      </c>
      <c r="D4" t="s">
        <v>976</v>
      </c>
      <c r="F4" s="9" t="s">
        <v>977</v>
      </c>
    </row>
    <row r="5" spans="1:6" ht="60">
      <c r="A5">
        <v>4</v>
      </c>
      <c r="B5" s="9" t="s">
        <v>56</v>
      </c>
      <c r="C5" s="9" t="s">
        <v>980</v>
      </c>
      <c r="D5" t="s">
        <v>981</v>
      </c>
      <c r="E5">
        <v>23</v>
      </c>
      <c r="F5" s="9" t="s">
        <v>977</v>
      </c>
    </row>
    <row r="6" spans="1:6" ht="60">
      <c r="A6">
        <v>5</v>
      </c>
      <c r="B6" s="9" t="s">
        <v>72</v>
      </c>
      <c r="C6" s="9" t="s">
        <v>982</v>
      </c>
      <c r="D6" t="s">
        <v>981</v>
      </c>
      <c r="F6" s="9" t="s">
        <v>977</v>
      </c>
    </row>
    <row r="7" spans="1:6" ht="60">
      <c r="A7">
        <v>6</v>
      </c>
      <c r="B7" s="9" t="s">
        <v>87</v>
      </c>
      <c r="C7" s="9" t="s">
        <v>983</v>
      </c>
      <c r="D7" t="s">
        <v>981</v>
      </c>
      <c r="F7" s="9" t="s">
        <v>977</v>
      </c>
    </row>
    <row r="8" spans="1:6" ht="60">
      <c r="A8">
        <v>7</v>
      </c>
      <c r="B8" s="9" t="s">
        <v>106</v>
      </c>
      <c r="C8" s="9" t="s">
        <v>984</v>
      </c>
      <c r="D8" t="s">
        <v>981</v>
      </c>
      <c r="F8" s="9" t="s">
        <v>977</v>
      </c>
    </row>
    <row r="9" spans="1:6" ht="60">
      <c r="A9">
        <v>8</v>
      </c>
      <c r="B9" s="9" t="s">
        <v>114</v>
      </c>
      <c r="C9" s="9" t="s">
        <v>985</v>
      </c>
      <c r="D9" t="s">
        <v>981</v>
      </c>
      <c r="F9" s="9" t="s">
        <v>977</v>
      </c>
    </row>
    <row r="10" spans="1:6" ht="60">
      <c r="A10">
        <v>9</v>
      </c>
      <c r="B10" s="9" t="s">
        <v>117</v>
      </c>
      <c r="C10" s="9" t="s">
        <v>986</v>
      </c>
      <c r="D10" t="s">
        <v>981</v>
      </c>
      <c r="F10" s="9" t="s">
        <v>977</v>
      </c>
    </row>
    <row r="11" spans="1:6" ht="60">
      <c r="A11">
        <v>10</v>
      </c>
      <c r="B11" s="9" t="s">
        <v>122</v>
      </c>
      <c r="C11" s="9" t="s">
        <v>987</v>
      </c>
      <c r="D11" t="s">
        <v>981</v>
      </c>
      <c r="F11" s="9" t="s">
        <v>977</v>
      </c>
    </row>
    <row r="12" spans="1:6" ht="60">
      <c r="A12">
        <v>11</v>
      </c>
      <c r="B12" s="9" t="s">
        <v>130</v>
      </c>
      <c r="C12" s="9" t="s">
        <v>988</v>
      </c>
      <c r="D12" t="s">
        <v>981</v>
      </c>
      <c r="F12" s="9" t="s">
        <v>977</v>
      </c>
    </row>
    <row r="13" spans="1:6" ht="60">
      <c r="A13">
        <v>12</v>
      </c>
      <c r="B13" s="9" t="s">
        <v>135</v>
      </c>
      <c r="C13" s="9" t="s">
        <v>989</v>
      </c>
      <c r="D13" t="s">
        <v>981</v>
      </c>
      <c r="F13" s="9" t="s">
        <v>977</v>
      </c>
    </row>
    <row r="14" spans="1:6" ht="60">
      <c r="A14">
        <v>13</v>
      </c>
      <c r="B14" s="9" t="s">
        <v>143</v>
      </c>
      <c r="C14" s="9" t="s">
        <v>990</v>
      </c>
      <c r="D14" t="s">
        <v>981</v>
      </c>
      <c r="F14" s="9" t="s">
        <v>977</v>
      </c>
    </row>
    <row r="15" spans="1:6" ht="60">
      <c r="A15">
        <v>14</v>
      </c>
      <c r="B15" s="9" t="s">
        <v>148</v>
      </c>
      <c r="C15" s="9" t="s">
        <v>991</v>
      </c>
      <c r="D15" t="s">
        <v>981</v>
      </c>
      <c r="F15" s="9" t="s">
        <v>977</v>
      </c>
    </row>
    <row r="16" spans="1:6" ht="60">
      <c r="A16">
        <v>15</v>
      </c>
      <c r="B16" s="9" t="s">
        <v>166</v>
      </c>
      <c r="C16" s="9" t="s">
        <v>992</v>
      </c>
      <c r="D16" t="s">
        <v>981</v>
      </c>
      <c r="F16" s="9" t="s">
        <v>977</v>
      </c>
    </row>
    <row r="17" spans="1:6" ht="60">
      <c r="A17">
        <v>16</v>
      </c>
      <c r="B17" s="9" t="s">
        <v>993</v>
      </c>
      <c r="C17" s="9" t="s">
        <v>994</v>
      </c>
      <c r="D17" t="s">
        <v>981</v>
      </c>
      <c r="F17" s="9" t="s">
        <v>977</v>
      </c>
    </row>
    <row r="18" spans="1:6" ht="60">
      <c r="A18">
        <v>17</v>
      </c>
      <c r="B18" s="9" t="s">
        <v>177</v>
      </c>
      <c r="C18" s="9" t="s">
        <v>995</v>
      </c>
      <c r="D18" t="s">
        <v>981</v>
      </c>
      <c r="F18" s="9" t="s">
        <v>977</v>
      </c>
    </row>
    <row r="19" spans="1:6" ht="60">
      <c r="A19">
        <v>18</v>
      </c>
      <c r="B19" s="9" t="s">
        <v>181</v>
      </c>
      <c r="C19" s="9" t="s">
        <v>996</v>
      </c>
      <c r="D19" t="s">
        <v>981</v>
      </c>
      <c r="F19" s="9" t="s">
        <v>977</v>
      </c>
    </row>
    <row r="20" spans="1:6" ht="60">
      <c r="A20">
        <v>19</v>
      </c>
      <c r="B20" s="9" t="s">
        <v>188</v>
      </c>
      <c r="C20" s="9" t="s">
        <v>997</v>
      </c>
      <c r="D20" t="s">
        <v>981</v>
      </c>
      <c r="F20" s="9" t="s">
        <v>977</v>
      </c>
    </row>
    <row r="21" spans="1:6" ht="60">
      <c r="A21">
        <v>20</v>
      </c>
      <c r="B21" s="9" t="s">
        <v>199</v>
      </c>
      <c r="C21" s="9" t="s">
        <v>998</v>
      </c>
      <c r="D21" t="s">
        <v>981</v>
      </c>
      <c r="F21" s="9" t="s">
        <v>977</v>
      </c>
    </row>
    <row r="22" spans="1:6" ht="60">
      <c r="A22">
        <v>21</v>
      </c>
      <c r="B22" s="9" t="s">
        <v>207</v>
      </c>
      <c r="C22" s="9" t="s">
        <v>999</v>
      </c>
      <c r="D22" t="s">
        <v>981</v>
      </c>
      <c r="F22" s="9" t="s">
        <v>977</v>
      </c>
    </row>
    <row r="23" spans="1:6" ht="60">
      <c r="A23">
        <v>22</v>
      </c>
      <c r="B23" s="9" t="s">
        <v>213</v>
      </c>
      <c r="C23" s="9" t="s">
        <v>1000</v>
      </c>
      <c r="D23" t="s">
        <v>981</v>
      </c>
      <c r="F23" s="9" t="s">
        <v>977</v>
      </c>
    </row>
    <row r="24" spans="1:6" ht="60">
      <c r="A24">
        <v>23</v>
      </c>
      <c r="B24" s="9" t="s">
        <v>221</v>
      </c>
      <c r="C24" s="9" t="s">
        <v>1001</v>
      </c>
      <c r="D24" t="s">
        <v>981</v>
      </c>
      <c r="F24" s="9" t="s">
        <v>977</v>
      </c>
    </row>
    <row r="25" spans="1:6" ht="60">
      <c r="A25">
        <v>24</v>
      </c>
      <c r="B25" s="9" t="s">
        <v>230</v>
      </c>
      <c r="C25" s="9" t="s">
        <v>1002</v>
      </c>
      <c r="D25" t="s">
        <v>981</v>
      </c>
      <c r="F25" s="9" t="s">
        <v>977</v>
      </c>
    </row>
    <row r="26" spans="1:6" ht="60">
      <c r="A26">
        <v>25</v>
      </c>
      <c r="B26" s="9" t="s">
        <v>236</v>
      </c>
      <c r="C26" s="9" t="s">
        <v>1003</v>
      </c>
      <c r="D26" t="s">
        <v>981</v>
      </c>
      <c r="F26" s="9" t="s">
        <v>977</v>
      </c>
    </row>
    <row r="27" spans="1:6" ht="60">
      <c r="A27">
        <v>26</v>
      </c>
      <c r="B27" s="9" t="s">
        <v>240</v>
      </c>
      <c r="C27" s="9" t="s">
        <v>1004</v>
      </c>
      <c r="D27" t="s">
        <v>981</v>
      </c>
      <c r="F27" s="9" t="s">
        <v>977</v>
      </c>
    </row>
    <row r="28" spans="1:6" ht="60">
      <c r="A28">
        <v>27</v>
      </c>
      <c r="B28" s="9" t="s">
        <v>244</v>
      </c>
      <c r="C28" s="9" t="s">
        <v>1005</v>
      </c>
      <c r="D28" t="s">
        <v>981</v>
      </c>
      <c r="F28" s="9" t="s">
        <v>977</v>
      </c>
    </row>
    <row r="29" spans="1:6" ht="60">
      <c r="A29">
        <v>28</v>
      </c>
      <c r="B29" s="9" t="s">
        <v>255</v>
      </c>
      <c r="C29" s="9" t="s">
        <v>1006</v>
      </c>
      <c r="D29" t="s">
        <v>1007</v>
      </c>
      <c r="E29">
        <v>5</v>
      </c>
      <c r="F29" s="9" t="s">
        <v>977</v>
      </c>
    </row>
    <row r="30" spans="1:6" ht="60">
      <c r="A30">
        <v>29</v>
      </c>
      <c r="B30" s="9" t="s">
        <v>284</v>
      </c>
      <c r="C30" s="9" t="s">
        <v>1008</v>
      </c>
      <c r="D30" t="s">
        <v>1007</v>
      </c>
      <c r="F30" s="9" t="s">
        <v>977</v>
      </c>
    </row>
    <row r="31" spans="1:6" ht="60">
      <c r="A31">
        <v>30</v>
      </c>
      <c r="B31" s="9" t="s">
        <v>308</v>
      </c>
      <c r="C31" s="9" t="s">
        <v>1009</v>
      </c>
      <c r="D31" t="s">
        <v>1007</v>
      </c>
      <c r="F31" s="9" t="s">
        <v>977</v>
      </c>
    </row>
    <row r="32" spans="1:6" ht="60">
      <c r="A32">
        <v>31</v>
      </c>
      <c r="B32" s="9" t="s">
        <v>320</v>
      </c>
      <c r="C32" s="9" t="s">
        <v>1010</v>
      </c>
      <c r="D32" t="s">
        <v>1007</v>
      </c>
      <c r="F32" s="9" t="s">
        <v>977</v>
      </c>
    </row>
    <row r="33" spans="1:6" ht="60">
      <c r="A33">
        <v>32</v>
      </c>
      <c r="B33" s="9" t="s">
        <v>329</v>
      </c>
      <c r="C33" s="9" t="s">
        <v>1011</v>
      </c>
      <c r="D33" t="s">
        <v>1007</v>
      </c>
      <c r="F33" s="9" t="s">
        <v>977</v>
      </c>
    </row>
    <row r="34" spans="1:6" ht="60">
      <c r="A34">
        <v>33</v>
      </c>
      <c r="B34" s="9" t="s">
        <v>342</v>
      </c>
      <c r="C34" s="9" t="s">
        <v>1012</v>
      </c>
      <c r="D34" t="s">
        <v>1007</v>
      </c>
      <c r="F34" s="9" t="s">
        <v>977</v>
      </c>
    </row>
    <row r="35" spans="1:6" ht="60">
      <c r="A35">
        <v>34</v>
      </c>
      <c r="B35" s="9" t="s">
        <v>347</v>
      </c>
      <c r="C35" s="9" t="s">
        <v>1013</v>
      </c>
      <c r="D35" t="s">
        <v>1014</v>
      </c>
      <c r="E35">
        <v>14</v>
      </c>
      <c r="F35" s="9" t="s">
        <v>977</v>
      </c>
    </row>
    <row r="36" spans="1:6" ht="60">
      <c r="A36">
        <v>35</v>
      </c>
      <c r="B36" s="9" t="s">
        <v>353</v>
      </c>
      <c r="C36" s="9" t="s">
        <v>1015</v>
      </c>
      <c r="D36" t="s">
        <v>1014</v>
      </c>
      <c r="F36" s="9" t="s">
        <v>977</v>
      </c>
    </row>
    <row r="37" spans="1:6" ht="60">
      <c r="A37">
        <v>36</v>
      </c>
      <c r="B37" s="9" t="s">
        <v>356</v>
      </c>
      <c r="C37" s="9" t="s">
        <v>1016</v>
      </c>
      <c r="D37" t="s">
        <v>1014</v>
      </c>
      <c r="F37" s="9" t="s">
        <v>977</v>
      </c>
    </row>
    <row r="38" spans="1:6" ht="60">
      <c r="A38">
        <v>37</v>
      </c>
      <c r="B38" s="9" t="s">
        <v>360</v>
      </c>
      <c r="C38" s="9" t="s">
        <v>1017</v>
      </c>
      <c r="D38" t="s">
        <v>1014</v>
      </c>
      <c r="F38" s="9" t="s">
        <v>977</v>
      </c>
    </row>
    <row r="39" spans="1:6" ht="60">
      <c r="A39">
        <v>38</v>
      </c>
      <c r="B39" s="9" t="s">
        <v>362</v>
      </c>
      <c r="C39" s="9" t="s">
        <v>1018</v>
      </c>
      <c r="D39" t="s">
        <v>1014</v>
      </c>
      <c r="F39" s="9" t="s">
        <v>977</v>
      </c>
    </row>
    <row r="40" spans="1:6" ht="60">
      <c r="A40">
        <v>39</v>
      </c>
      <c r="B40" s="9" t="s">
        <v>365</v>
      </c>
      <c r="C40" s="9" t="s">
        <v>1019</v>
      </c>
      <c r="D40" t="s">
        <v>1014</v>
      </c>
      <c r="F40" s="9" t="s">
        <v>977</v>
      </c>
    </row>
    <row r="41" spans="1:6" ht="60">
      <c r="A41">
        <v>40</v>
      </c>
      <c r="B41" s="9" t="s">
        <v>368</v>
      </c>
      <c r="C41" s="9" t="s">
        <v>1020</v>
      </c>
      <c r="D41" t="s">
        <v>1014</v>
      </c>
      <c r="F41" s="9" t="s">
        <v>977</v>
      </c>
    </row>
    <row r="42" spans="1:6" ht="60">
      <c r="A42">
        <v>41</v>
      </c>
      <c r="B42" s="9" t="s">
        <v>371</v>
      </c>
      <c r="C42" s="9" t="s">
        <v>1021</v>
      </c>
      <c r="D42" t="s">
        <v>1014</v>
      </c>
      <c r="F42" s="9" t="s">
        <v>977</v>
      </c>
    </row>
    <row r="43" spans="1:6" ht="60">
      <c r="A43">
        <v>42</v>
      </c>
      <c r="B43" s="9" t="s">
        <v>372</v>
      </c>
      <c r="C43" s="9" t="s">
        <v>1022</v>
      </c>
      <c r="D43" t="s">
        <v>1014</v>
      </c>
      <c r="F43" s="9" t="s">
        <v>977</v>
      </c>
    </row>
    <row r="44" spans="1:6" ht="60">
      <c r="A44">
        <v>43</v>
      </c>
      <c r="B44" s="9" t="s">
        <v>375</v>
      </c>
      <c r="C44" s="9" t="s">
        <v>1023</v>
      </c>
      <c r="D44" t="s">
        <v>1014</v>
      </c>
      <c r="F44" s="9" t="s">
        <v>977</v>
      </c>
    </row>
    <row r="45" spans="1:6" ht="75">
      <c r="A45">
        <v>44</v>
      </c>
      <c r="B45" s="9" t="s">
        <v>379</v>
      </c>
      <c r="C45" s="9" t="s">
        <v>1024</v>
      </c>
      <c r="D45" t="s">
        <v>1014</v>
      </c>
      <c r="F45" s="9" t="s">
        <v>977</v>
      </c>
    </row>
    <row r="46" spans="1:6" ht="60">
      <c r="A46">
        <v>45</v>
      </c>
      <c r="B46" s="9" t="s">
        <v>386</v>
      </c>
      <c r="C46" s="9" t="s">
        <v>1025</v>
      </c>
      <c r="D46" t="s">
        <v>1014</v>
      </c>
      <c r="F46" s="9" t="s">
        <v>977</v>
      </c>
    </row>
    <row r="47" spans="1:6" ht="60">
      <c r="A47">
        <v>46</v>
      </c>
      <c r="B47" s="9" t="s">
        <v>389</v>
      </c>
      <c r="C47" s="9" t="s">
        <v>1026</v>
      </c>
      <c r="D47" t="s">
        <v>1014</v>
      </c>
      <c r="F47" s="9" t="s">
        <v>977</v>
      </c>
    </row>
    <row r="48" spans="1:6" ht="60">
      <c r="A48">
        <v>47</v>
      </c>
      <c r="B48" s="9" t="s">
        <v>392</v>
      </c>
      <c r="C48" s="9" t="s">
        <v>1027</v>
      </c>
      <c r="D48" t="s">
        <v>1014</v>
      </c>
      <c r="F48" s="9" t="s">
        <v>977</v>
      </c>
    </row>
    <row r="49" spans="1:6" ht="60">
      <c r="A49">
        <v>48</v>
      </c>
      <c r="B49" s="9" t="s">
        <v>395</v>
      </c>
      <c r="C49" s="9" t="s">
        <v>1028</v>
      </c>
      <c r="D49" t="s">
        <v>1029</v>
      </c>
      <c r="E49">
        <v>2</v>
      </c>
      <c r="F49" s="9" t="s">
        <v>1030</v>
      </c>
    </row>
    <row r="50" spans="1:6" ht="60">
      <c r="A50">
        <v>49</v>
      </c>
      <c r="B50" s="9" t="s">
        <v>404</v>
      </c>
      <c r="C50" s="9" t="s">
        <v>1031</v>
      </c>
      <c r="D50" t="s">
        <v>1029</v>
      </c>
      <c r="F50" s="9" t="s">
        <v>1030</v>
      </c>
    </row>
    <row r="51" spans="1:6" ht="60">
      <c r="A51">
        <v>50</v>
      </c>
      <c r="B51" s="9" t="s">
        <v>411</v>
      </c>
      <c r="D51" t="s">
        <v>1032</v>
      </c>
      <c r="E51">
        <v>1</v>
      </c>
      <c r="F51" s="9" t="s">
        <v>1030</v>
      </c>
    </row>
    <row r="52" spans="1:6" ht="60">
      <c r="A52">
        <v>51</v>
      </c>
      <c r="B52" s="9" t="s">
        <v>424</v>
      </c>
      <c r="D52" t="s">
        <v>1033</v>
      </c>
      <c r="E52">
        <v>102</v>
      </c>
      <c r="F52" s="9" t="s">
        <v>1030</v>
      </c>
    </row>
    <row r="53" spans="1:6" ht="60">
      <c r="A53">
        <v>52</v>
      </c>
      <c r="B53" s="9" t="s">
        <v>428</v>
      </c>
      <c r="D53" t="s">
        <v>1033</v>
      </c>
      <c r="F53" s="9" t="s">
        <v>1030</v>
      </c>
    </row>
    <row r="54" spans="1:6" ht="60">
      <c r="A54">
        <v>53</v>
      </c>
      <c r="B54" s="73" t="s">
        <v>433</v>
      </c>
      <c r="D54" t="s">
        <v>1033</v>
      </c>
      <c r="F54" s="9" t="s">
        <v>1030</v>
      </c>
    </row>
    <row r="55" spans="1:6" ht="60">
      <c r="A55">
        <v>54</v>
      </c>
      <c r="B55" s="9" t="s">
        <v>436</v>
      </c>
      <c r="D55" t="s">
        <v>1033</v>
      </c>
      <c r="F55" s="9" t="s">
        <v>1030</v>
      </c>
    </row>
    <row r="56" spans="1:6" ht="60">
      <c r="A56">
        <v>55</v>
      </c>
      <c r="B56" s="9" t="s">
        <v>439</v>
      </c>
      <c r="D56" t="s">
        <v>1033</v>
      </c>
      <c r="F56" s="9" t="s">
        <v>1030</v>
      </c>
    </row>
    <row r="57" spans="1:6" ht="60">
      <c r="A57">
        <v>56</v>
      </c>
      <c r="B57" s="9" t="s">
        <v>444</v>
      </c>
      <c r="D57" t="s">
        <v>1033</v>
      </c>
      <c r="F57" s="9" t="s">
        <v>1030</v>
      </c>
    </row>
    <row r="58" spans="1:6" ht="60">
      <c r="A58">
        <v>57</v>
      </c>
      <c r="B58" s="9" t="s">
        <v>447</v>
      </c>
      <c r="D58" t="s">
        <v>1033</v>
      </c>
      <c r="F58" s="9" t="s">
        <v>1030</v>
      </c>
    </row>
    <row r="59" spans="1:6" ht="60">
      <c r="A59">
        <v>58</v>
      </c>
      <c r="B59" s="9" t="s">
        <v>448</v>
      </c>
      <c r="D59" t="s">
        <v>1033</v>
      </c>
      <c r="F59" s="9" t="s">
        <v>1030</v>
      </c>
    </row>
    <row r="60" spans="1:6" ht="60">
      <c r="A60">
        <v>59</v>
      </c>
      <c r="B60" s="9" t="s">
        <v>452</v>
      </c>
      <c r="D60" t="s">
        <v>1033</v>
      </c>
      <c r="F60" s="9" t="s">
        <v>1030</v>
      </c>
    </row>
    <row r="61" spans="1:6" ht="60">
      <c r="A61">
        <v>60</v>
      </c>
      <c r="B61" s="9" t="s">
        <v>453</v>
      </c>
      <c r="D61" t="s">
        <v>1033</v>
      </c>
      <c r="F61" s="9" t="s">
        <v>1030</v>
      </c>
    </row>
    <row r="62" spans="1:6" ht="60">
      <c r="A62">
        <v>61</v>
      </c>
      <c r="B62" s="9" t="s">
        <v>454</v>
      </c>
      <c r="D62" t="s">
        <v>1033</v>
      </c>
      <c r="F62" s="9" t="s">
        <v>1030</v>
      </c>
    </row>
    <row r="63" spans="1:6" ht="75">
      <c r="A63">
        <v>62</v>
      </c>
      <c r="B63" s="9" t="s">
        <v>457</v>
      </c>
      <c r="D63" t="s">
        <v>1033</v>
      </c>
      <c r="F63" s="9" t="s">
        <v>1030</v>
      </c>
    </row>
    <row r="64" spans="1:6" ht="60">
      <c r="A64">
        <v>63</v>
      </c>
      <c r="B64" s="9" t="s">
        <v>458</v>
      </c>
      <c r="D64" t="s">
        <v>1033</v>
      </c>
      <c r="F64" s="9" t="s">
        <v>1030</v>
      </c>
    </row>
    <row r="65" spans="1:6" ht="60">
      <c r="A65">
        <v>64</v>
      </c>
      <c r="B65" s="9" t="s">
        <v>459</v>
      </c>
      <c r="D65" t="s">
        <v>1033</v>
      </c>
      <c r="F65" s="9" t="s">
        <v>1030</v>
      </c>
    </row>
    <row r="66" spans="1:6" ht="60">
      <c r="A66">
        <v>65</v>
      </c>
      <c r="B66" s="9" t="s">
        <v>460</v>
      </c>
      <c r="D66" t="s">
        <v>1033</v>
      </c>
      <c r="F66" s="9" t="s">
        <v>1030</v>
      </c>
    </row>
    <row r="67" spans="1:6" ht="60">
      <c r="A67">
        <v>66</v>
      </c>
      <c r="B67" s="9" t="s">
        <v>463</v>
      </c>
      <c r="D67" t="s">
        <v>1033</v>
      </c>
      <c r="F67" s="9" t="s">
        <v>1030</v>
      </c>
    </row>
    <row r="68" spans="1:6" ht="60">
      <c r="A68">
        <v>67</v>
      </c>
      <c r="B68" s="9" t="s">
        <v>464</v>
      </c>
      <c r="D68" t="s">
        <v>1033</v>
      </c>
      <c r="F68" s="9" t="s">
        <v>1030</v>
      </c>
    </row>
    <row r="69" spans="1:6" ht="60">
      <c r="A69">
        <v>68</v>
      </c>
      <c r="B69" s="9" t="s">
        <v>1034</v>
      </c>
      <c r="D69" t="s">
        <v>1033</v>
      </c>
      <c r="F69" s="9" t="s">
        <v>1030</v>
      </c>
    </row>
    <row r="70" spans="1:6" ht="60">
      <c r="A70">
        <v>69</v>
      </c>
      <c r="B70" s="9" t="s">
        <v>468</v>
      </c>
      <c r="D70" t="s">
        <v>1033</v>
      </c>
      <c r="F70" s="9" t="s">
        <v>1030</v>
      </c>
    </row>
    <row r="71" spans="1:6" ht="60">
      <c r="A71">
        <v>70</v>
      </c>
      <c r="B71" s="9" t="s">
        <v>470</v>
      </c>
      <c r="D71" t="s">
        <v>1033</v>
      </c>
      <c r="F71" s="9" t="s">
        <v>1030</v>
      </c>
    </row>
    <row r="72" spans="1:6" ht="60">
      <c r="A72">
        <v>71</v>
      </c>
      <c r="B72" s="9" t="s">
        <v>471</v>
      </c>
      <c r="D72" t="s">
        <v>1033</v>
      </c>
      <c r="F72" s="9" t="s">
        <v>1030</v>
      </c>
    </row>
    <row r="73" spans="1:6" ht="60">
      <c r="A73">
        <v>72</v>
      </c>
      <c r="B73" s="9" t="s">
        <v>472</v>
      </c>
      <c r="D73" t="s">
        <v>1033</v>
      </c>
      <c r="F73" s="9" t="s">
        <v>1030</v>
      </c>
    </row>
    <row r="74" spans="1:6" ht="60">
      <c r="A74">
        <v>73</v>
      </c>
      <c r="B74" s="9" t="s">
        <v>473</v>
      </c>
      <c r="D74" t="s">
        <v>1033</v>
      </c>
      <c r="F74" s="9" t="s">
        <v>1030</v>
      </c>
    </row>
    <row r="75" spans="1:6" ht="60">
      <c r="A75">
        <v>74</v>
      </c>
      <c r="B75" s="9" t="s">
        <v>476</v>
      </c>
      <c r="D75" t="s">
        <v>1033</v>
      </c>
      <c r="F75" s="9" t="s">
        <v>1030</v>
      </c>
    </row>
    <row r="76" spans="1:6" ht="60">
      <c r="A76">
        <v>75</v>
      </c>
      <c r="B76" s="9" t="s">
        <v>478</v>
      </c>
      <c r="D76" t="s">
        <v>1033</v>
      </c>
      <c r="F76" s="9" t="s">
        <v>1030</v>
      </c>
    </row>
    <row r="77" spans="1:6" ht="60">
      <c r="A77">
        <v>76</v>
      </c>
      <c r="B77" s="9" t="s">
        <v>479</v>
      </c>
      <c r="D77" t="s">
        <v>1033</v>
      </c>
      <c r="F77" s="9" t="s">
        <v>1030</v>
      </c>
    </row>
    <row r="78" spans="1:6" ht="75">
      <c r="A78">
        <v>77</v>
      </c>
      <c r="B78" s="9" t="s">
        <v>482</v>
      </c>
      <c r="D78" t="s">
        <v>1033</v>
      </c>
      <c r="F78" s="9" t="s">
        <v>1030</v>
      </c>
    </row>
    <row r="79" spans="1:6" ht="60">
      <c r="A79">
        <v>78</v>
      </c>
      <c r="B79" s="9" t="s">
        <v>483</v>
      </c>
      <c r="D79" t="s">
        <v>1033</v>
      </c>
      <c r="F79" s="9" t="s">
        <v>1030</v>
      </c>
    </row>
    <row r="80" spans="1:6" ht="60">
      <c r="A80">
        <v>79</v>
      </c>
      <c r="B80" s="9" t="s">
        <v>486</v>
      </c>
      <c r="D80" t="s">
        <v>1033</v>
      </c>
      <c r="F80" s="9" t="s">
        <v>1030</v>
      </c>
    </row>
    <row r="81" spans="1:6" ht="60">
      <c r="A81">
        <v>80</v>
      </c>
      <c r="B81" s="9" t="s">
        <v>489</v>
      </c>
      <c r="D81" t="s">
        <v>1033</v>
      </c>
      <c r="F81" s="9" t="s">
        <v>1030</v>
      </c>
    </row>
    <row r="82" spans="1:6" ht="60">
      <c r="A82">
        <v>81</v>
      </c>
      <c r="B82" s="9" t="s">
        <v>491</v>
      </c>
      <c r="D82" t="s">
        <v>1033</v>
      </c>
      <c r="F82" s="9" t="s">
        <v>1030</v>
      </c>
    </row>
    <row r="83" spans="1:6" ht="60">
      <c r="A83">
        <v>82</v>
      </c>
      <c r="B83" s="9" t="s">
        <v>492</v>
      </c>
      <c r="D83" t="s">
        <v>1033</v>
      </c>
      <c r="F83" s="9" t="s">
        <v>1030</v>
      </c>
    </row>
    <row r="84" spans="1:6" ht="60">
      <c r="A84">
        <v>83</v>
      </c>
      <c r="B84" s="9" t="s">
        <v>493</v>
      </c>
      <c r="D84" t="s">
        <v>1033</v>
      </c>
      <c r="F84" s="9" t="s">
        <v>1030</v>
      </c>
    </row>
    <row r="85" spans="1:6" ht="60">
      <c r="A85">
        <v>84</v>
      </c>
      <c r="B85" s="9" t="s">
        <v>496</v>
      </c>
      <c r="D85" t="s">
        <v>1033</v>
      </c>
      <c r="F85" s="9" t="s">
        <v>1030</v>
      </c>
    </row>
    <row r="86" spans="1:6" ht="60">
      <c r="A86">
        <v>85</v>
      </c>
      <c r="B86" s="9" t="s">
        <v>499</v>
      </c>
      <c r="D86" t="s">
        <v>1033</v>
      </c>
      <c r="F86" s="9" t="s">
        <v>1030</v>
      </c>
    </row>
    <row r="87" spans="1:6" ht="60">
      <c r="A87">
        <v>86</v>
      </c>
      <c r="B87" s="9" t="s">
        <v>502</v>
      </c>
      <c r="D87" t="s">
        <v>1033</v>
      </c>
      <c r="F87" s="9" t="s">
        <v>1030</v>
      </c>
    </row>
    <row r="88" spans="1:6" ht="60">
      <c r="A88">
        <v>87</v>
      </c>
      <c r="B88" s="9" t="s">
        <v>504</v>
      </c>
      <c r="D88" t="s">
        <v>1033</v>
      </c>
      <c r="F88" s="9" t="s">
        <v>1030</v>
      </c>
    </row>
    <row r="89" spans="1:6" ht="60">
      <c r="A89">
        <v>88</v>
      </c>
      <c r="B89" s="9" t="s">
        <v>505</v>
      </c>
      <c r="D89" t="s">
        <v>1033</v>
      </c>
      <c r="F89" s="9" t="s">
        <v>1030</v>
      </c>
    </row>
    <row r="90" spans="1:6" ht="60">
      <c r="A90">
        <v>89</v>
      </c>
      <c r="B90" s="9" t="s">
        <v>508</v>
      </c>
      <c r="D90" t="s">
        <v>1033</v>
      </c>
      <c r="F90" s="9" t="s">
        <v>1030</v>
      </c>
    </row>
    <row r="91" spans="1:6" ht="60">
      <c r="A91">
        <v>90</v>
      </c>
      <c r="B91" s="9" t="s">
        <v>511</v>
      </c>
      <c r="D91" t="s">
        <v>1033</v>
      </c>
      <c r="F91" s="9" t="s">
        <v>1030</v>
      </c>
    </row>
    <row r="92" spans="1:6" ht="60">
      <c r="A92">
        <v>91</v>
      </c>
      <c r="B92" s="9" t="s">
        <v>512</v>
      </c>
      <c r="D92" t="s">
        <v>1033</v>
      </c>
      <c r="F92" s="9" t="s">
        <v>1030</v>
      </c>
    </row>
    <row r="93" spans="1:6" ht="60">
      <c r="A93">
        <v>92</v>
      </c>
      <c r="B93" s="9" t="s">
        <v>513</v>
      </c>
      <c r="D93" t="s">
        <v>1033</v>
      </c>
      <c r="F93" s="9" t="s">
        <v>1030</v>
      </c>
    </row>
    <row r="94" spans="1:6" ht="60">
      <c r="A94">
        <v>93</v>
      </c>
      <c r="B94" s="9" t="s">
        <v>515</v>
      </c>
      <c r="D94" t="s">
        <v>1033</v>
      </c>
      <c r="F94" s="9" t="s">
        <v>1030</v>
      </c>
    </row>
    <row r="95" spans="1:6" ht="60">
      <c r="A95">
        <v>94</v>
      </c>
      <c r="B95" s="9" t="s">
        <v>518</v>
      </c>
      <c r="D95" t="s">
        <v>1033</v>
      </c>
      <c r="F95" s="9" t="s">
        <v>1030</v>
      </c>
    </row>
    <row r="96" spans="1:6" ht="60">
      <c r="A96">
        <v>95</v>
      </c>
      <c r="B96" s="9" t="s">
        <v>519</v>
      </c>
      <c r="D96" t="s">
        <v>1033</v>
      </c>
      <c r="F96" s="9" t="s">
        <v>1030</v>
      </c>
    </row>
    <row r="97" spans="1:6" ht="60">
      <c r="A97">
        <v>96</v>
      </c>
      <c r="B97" s="9" t="s">
        <v>521</v>
      </c>
      <c r="D97" t="s">
        <v>1033</v>
      </c>
      <c r="F97" s="9" t="s">
        <v>1030</v>
      </c>
    </row>
    <row r="98" spans="1:6" ht="60">
      <c r="A98">
        <v>97</v>
      </c>
      <c r="B98" s="9" t="s">
        <v>522</v>
      </c>
      <c r="D98" t="s">
        <v>1033</v>
      </c>
      <c r="F98" s="9" t="s">
        <v>1030</v>
      </c>
    </row>
    <row r="99" spans="1:6" ht="60">
      <c r="A99">
        <v>98</v>
      </c>
      <c r="B99" s="9" t="s">
        <v>523</v>
      </c>
      <c r="D99" t="s">
        <v>1033</v>
      </c>
      <c r="F99" s="9" t="s">
        <v>1030</v>
      </c>
    </row>
    <row r="100" spans="1:6" ht="60">
      <c r="A100">
        <v>99</v>
      </c>
      <c r="B100" s="9" t="s">
        <v>526</v>
      </c>
      <c r="D100" t="s">
        <v>1033</v>
      </c>
      <c r="F100" s="9" t="s">
        <v>1030</v>
      </c>
    </row>
    <row r="101" spans="1:6" ht="60">
      <c r="A101">
        <v>100</v>
      </c>
      <c r="B101" s="9" t="s">
        <v>528</v>
      </c>
      <c r="D101" t="s">
        <v>1033</v>
      </c>
      <c r="F101" s="9" t="s">
        <v>1030</v>
      </c>
    </row>
    <row r="102" spans="1:6" ht="60">
      <c r="A102">
        <v>101</v>
      </c>
      <c r="B102" s="9" t="s">
        <v>531</v>
      </c>
      <c r="D102" t="s">
        <v>1033</v>
      </c>
      <c r="F102" s="9" t="s">
        <v>1030</v>
      </c>
    </row>
    <row r="103" spans="1:6" ht="60">
      <c r="A103">
        <v>102</v>
      </c>
      <c r="B103" s="9" t="s">
        <v>532</v>
      </c>
      <c r="D103" t="s">
        <v>1033</v>
      </c>
      <c r="F103" s="9" t="s">
        <v>1030</v>
      </c>
    </row>
    <row r="104" spans="1:6" ht="60">
      <c r="A104">
        <v>103</v>
      </c>
      <c r="B104" s="9" t="s">
        <v>535</v>
      </c>
      <c r="D104" t="s">
        <v>1033</v>
      </c>
      <c r="F104" s="9" t="s">
        <v>1030</v>
      </c>
    </row>
    <row r="105" spans="1:6" ht="60">
      <c r="A105">
        <v>104</v>
      </c>
      <c r="B105" s="9" t="s">
        <v>539</v>
      </c>
      <c r="D105" t="s">
        <v>1033</v>
      </c>
      <c r="F105" s="9" t="s">
        <v>1030</v>
      </c>
    </row>
    <row r="106" spans="1:6" ht="60">
      <c r="A106">
        <v>105</v>
      </c>
      <c r="B106" s="9" t="s">
        <v>542</v>
      </c>
      <c r="D106" t="s">
        <v>1033</v>
      </c>
      <c r="F106" s="9" t="s">
        <v>1030</v>
      </c>
    </row>
    <row r="107" spans="1:6" ht="60">
      <c r="A107">
        <v>106</v>
      </c>
      <c r="B107" s="9" t="s">
        <v>545</v>
      </c>
      <c r="D107" t="s">
        <v>1033</v>
      </c>
      <c r="F107" s="9" t="s">
        <v>1030</v>
      </c>
    </row>
    <row r="108" spans="1:6" ht="60">
      <c r="A108">
        <v>107</v>
      </c>
      <c r="B108" s="9" t="s">
        <v>546</v>
      </c>
      <c r="D108" t="s">
        <v>1033</v>
      </c>
      <c r="F108" s="9" t="s">
        <v>1030</v>
      </c>
    </row>
    <row r="109" spans="1:6" ht="60">
      <c r="A109">
        <v>108</v>
      </c>
      <c r="B109" s="9" t="s">
        <v>547</v>
      </c>
      <c r="D109" t="s">
        <v>1033</v>
      </c>
      <c r="F109" s="9" t="s">
        <v>1030</v>
      </c>
    </row>
    <row r="110" spans="1:6" ht="60">
      <c r="A110">
        <v>109</v>
      </c>
      <c r="B110" s="9" t="s">
        <v>548</v>
      </c>
      <c r="D110" t="s">
        <v>1033</v>
      </c>
      <c r="F110" s="9" t="s">
        <v>1030</v>
      </c>
    </row>
    <row r="111" spans="1:6" ht="60">
      <c r="A111">
        <v>110</v>
      </c>
      <c r="B111" s="9" t="s">
        <v>549</v>
      </c>
      <c r="D111" t="s">
        <v>1033</v>
      </c>
      <c r="F111" s="9" t="s">
        <v>1030</v>
      </c>
    </row>
    <row r="112" spans="1:6" ht="60">
      <c r="A112">
        <v>111</v>
      </c>
      <c r="B112" s="9" t="s">
        <v>550</v>
      </c>
      <c r="D112" t="s">
        <v>1033</v>
      </c>
      <c r="F112" s="9" t="s">
        <v>1030</v>
      </c>
    </row>
    <row r="113" spans="1:6" ht="60">
      <c r="A113">
        <v>112</v>
      </c>
      <c r="B113" s="9" t="s">
        <v>551</v>
      </c>
      <c r="D113" t="s">
        <v>1033</v>
      </c>
      <c r="F113" s="9" t="s">
        <v>1030</v>
      </c>
    </row>
    <row r="114" spans="1:6" ht="60">
      <c r="A114">
        <v>113</v>
      </c>
      <c r="B114" s="9" t="s">
        <v>552</v>
      </c>
      <c r="D114" t="s">
        <v>1033</v>
      </c>
      <c r="F114" s="9" t="s">
        <v>1030</v>
      </c>
    </row>
    <row r="115" spans="1:6" ht="60">
      <c r="A115">
        <v>114</v>
      </c>
      <c r="B115" s="9" t="s">
        <v>553</v>
      </c>
      <c r="D115" t="s">
        <v>1033</v>
      </c>
      <c r="F115" s="9" t="s">
        <v>1030</v>
      </c>
    </row>
    <row r="116" spans="1:6" ht="60">
      <c r="A116">
        <v>115</v>
      </c>
      <c r="B116" s="9" t="s">
        <v>554</v>
      </c>
      <c r="D116" t="s">
        <v>1033</v>
      </c>
      <c r="F116" s="9" t="s">
        <v>1030</v>
      </c>
    </row>
    <row r="117" spans="1:6" ht="60">
      <c r="A117">
        <v>116</v>
      </c>
      <c r="B117" s="9" t="s">
        <v>555</v>
      </c>
      <c r="D117" t="s">
        <v>1033</v>
      </c>
      <c r="F117" s="9" t="s">
        <v>1030</v>
      </c>
    </row>
    <row r="118" spans="1:6" ht="60">
      <c r="A118">
        <v>117</v>
      </c>
      <c r="B118" s="9" t="s">
        <v>556</v>
      </c>
      <c r="D118" t="s">
        <v>1033</v>
      </c>
      <c r="F118" s="9" t="s">
        <v>1030</v>
      </c>
    </row>
    <row r="119" spans="1:6" ht="60">
      <c r="A119">
        <v>118</v>
      </c>
      <c r="B119" s="9" t="s">
        <v>557</v>
      </c>
      <c r="D119" t="s">
        <v>1033</v>
      </c>
      <c r="F119" s="9" t="s">
        <v>1030</v>
      </c>
    </row>
    <row r="120" spans="1:6" ht="60">
      <c r="A120">
        <v>119</v>
      </c>
      <c r="B120" s="9" t="s">
        <v>558</v>
      </c>
      <c r="D120" t="s">
        <v>1033</v>
      </c>
      <c r="F120" s="9" t="s">
        <v>1030</v>
      </c>
    </row>
    <row r="121" spans="1:6" ht="60">
      <c r="A121">
        <v>120</v>
      </c>
      <c r="B121" s="9" t="s">
        <v>559</v>
      </c>
      <c r="D121" t="s">
        <v>1033</v>
      </c>
      <c r="F121" s="9" t="s">
        <v>1030</v>
      </c>
    </row>
    <row r="122" spans="1:6" ht="60">
      <c r="A122">
        <v>121</v>
      </c>
      <c r="B122" s="9" t="s">
        <v>560</v>
      </c>
      <c r="D122" t="s">
        <v>1033</v>
      </c>
      <c r="F122" s="9" t="s">
        <v>1030</v>
      </c>
    </row>
    <row r="123" spans="1:6" ht="60">
      <c r="A123">
        <v>122</v>
      </c>
      <c r="B123" s="9" t="s">
        <v>561</v>
      </c>
      <c r="D123" t="s">
        <v>1033</v>
      </c>
      <c r="F123" s="9" t="s">
        <v>1030</v>
      </c>
    </row>
    <row r="124" spans="1:6" ht="60">
      <c r="A124">
        <v>123</v>
      </c>
      <c r="B124" s="9" t="s">
        <v>564</v>
      </c>
      <c r="D124" t="s">
        <v>1033</v>
      </c>
      <c r="F124" s="9" t="s">
        <v>1030</v>
      </c>
    </row>
    <row r="125" spans="1:6" ht="60">
      <c r="A125">
        <v>124</v>
      </c>
      <c r="B125" s="9" t="s">
        <v>567</v>
      </c>
      <c r="D125" t="s">
        <v>1033</v>
      </c>
      <c r="F125" s="9" t="s">
        <v>1030</v>
      </c>
    </row>
    <row r="126" spans="1:6" ht="60">
      <c r="A126">
        <v>125</v>
      </c>
      <c r="B126" s="9" t="s">
        <v>568</v>
      </c>
      <c r="D126" t="s">
        <v>1033</v>
      </c>
      <c r="F126" s="9" t="s">
        <v>1030</v>
      </c>
    </row>
    <row r="127" spans="1:6" ht="60">
      <c r="A127">
        <v>126</v>
      </c>
      <c r="B127" s="9" t="s">
        <v>569</v>
      </c>
      <c r="D127" t="s">
        <v>1033</v>
      </c>
      <c r="F127" s="9" t="s">
        <v>1030</v>
      </c>
    </row>
    <row r="128" spans="1:6" ht="60">
      <c r="A128">
        <v>127</v>
      </c>
      <c r="B128" s="9" t="s">
        <v>570</v>
      </c>
      <c r="D128" t="s">
        <v>1033</v>
      </c>
      <c r="F128" s="9" t="s">
        <v>1030</v>
      </c>
    </row>
    <row r="129" spans="1:6" ht="60">
      <c r="A129">
        <v>128</v>
      </c>
      <c r="B129" s="9" t="s">
        <v>571</v>
      </c>
      <c r="D129" t="s">
        <v>1033</v>
      </c>
      <c r="F129" s="9" t="s">
        <v>1030</v>
      </c>
    </row>
    <row r="130" spans="1:6" ht="60">
      <c r="A130">
        <v>129</v>
      </c>
      <c r="B130" s="9" t="s">
        <v>572</v>
      </c>
      <c r="D130" t="s">
        <v>1033</v>
      </c>
      <c r="F130" s="9" t="s">
        <v>1030</v>
      </c>
    </row>
    <row r="131" spans="1:6" ht="60">
      <c r="A131">
        <v>130</v>
      </c>
      <c r="B131" s="9" t="s">
        <v>576</v>
      </c>
      <c r="D131" t="s">
        <v>1033</v>
      </c>
      <c r="F131" s="9" t="s">
        <v>1030</v>
      </c>
    </row>
    <row r="132" spans="1:6" ht="60">
      <c r="A132">
        <v>131</v>
      </c>
      <c r="B132" s="9" t="s">
        <v>579</v>
      </c>
      <c r="D132" t="s">
        <v>1033</v>
      </c>
      <c r="F132" s="9" t="s">
        <v>1030</v>
      </c>
    </row>
    <row r="133" spans="1:6" ht="60">
      <c r="A133">
        <v>132</v>
      </c>
      <c r="B133" s="9" t="s">
        <v>584</v>
      </c>
      <c r="D133" t="s">
        <v>1033</v>
      </c>
      <c r="F133" s="9" t="s">
        <v>1030</v>
      </c>
    </row>
    <row r="134" spans="1:6" ht="60">
      <c r="A134">
        <v>133</v>
      </c>
      <c r="B134" s="9" t="s">
        <v>589</v>
      </c>
      <c r="D134" t="s">
        <v>1033</v>
      </c>
      <c r="F134" s="9" t="s">
        <v>1030</v>
      </c>
    </row>
    <row r="135" spans="1:6" ht="60">
      <c r="A135">
        <v>134</v>
      </c>
      <c r="B135" s="9" t="s">
        <v>592</v>
      </c>
      <c r="D135" t="s">
        <v>1033</v>
      </c>
      <c r="F135" s="9" t="s">
        <v>1030</v>
      </c>
    </row>
    <row r="136" spans="1:6" ht="60">
      <c r="A136">
        <v>135</v>
      </c>
      <c r="B136" s="9" t="s">
        <v>595</v>
      </c>
      <c r="D136" t="s">
        <v>1033</v>
      </c>
      <c r="F136" s="9" t="s">
        <v>1030</v>
      </c>
    </row>
    <row r="137" spans="1:6" ht="60">
      <c r="A137">
        <v>136</v>
      </c>
      <c r="B137" s="9" t="s">
        <v>599</v>
      </c>
      <c r="D137" t="s">
        <v>1033</v>
      </c>
      <c r="F137" s="9" t="s">
        <v>1030</v>
      </c>
    </row>
    <row r="138" spans="1:6" ht="60">
      <c r="A138">
        <v>137</v>
      </c>
      <c r="B138" s="9" t="s">
        <v>600</v>
      </c>
      <c r="D138" t="s">
        <v>1033</v>
      </c>
      <c r="F138" s="9" t="s">
        <v>1030</v>
      </c>
    </row>
    <row r="139" spans="1:6" ht="60">
      <c r="A139">
        <v>138</v>
      </c>
      <c r="B139" s="9" t="s">
        <v>604</v>
      </c>
      <c r="D139" t="s">
        <v>1033</v>
      </c>
      <c r="F139" s="9" t="s">
        <v>1030</v>
      </c>
    </row>
    <row r="140" spans="1:6" ht="60">
      <c r="A140">
        <v>139</v>
      </c>
      <c r="B140" s="9" t="s">
        <v>607</v>
      </c>
      <c r="D140" t="s">
        <v>1033</v>
      </c>
      <c r="F140" s="9" t="s">
        <v>1030</v>
      </c>
    </row>
    <row r="141" spans="1:6" ht="60">
      <c r="A141">
        <v>140</v>
      </c>
      <c r="B141" s="9" t="s">
        <v>609</v>
      </c>
      <c r="D141" t="s">
        <v>1033</v>
      </c>
      <c r="F141" s="9" t="s">
        <v>1030</v>
      </c>
    </row>
    <row r="142" spans="1:6" ht="60">
      <c r="A142">
        <v>141</v>
      </c>
      <c r="B142" s="9" t="s">
        <v>611</v>
      </c>
      <c r="D142" t="s">
        <v>1033</v>
      </c>
      <c r="F142" s="9" t="s">
        <v>1030</v>
      </c>
    </row>
    <row r="143" spans="1:6" ht="60">
      <c r="A143">
        <v>142</v>
      </c>
      <c r="B143" s="9" t="s">
        <v>613</v>
      </c>
      <c r="D143" t="s">
        <v>1033</v>
      </c>
      <c r="F143" s="9" t="s">
        <v>1030</v>
      </c>
    </row>
    <row r="144" spans="1:6" ht="60">
      <c r="A144">
        <v>143</v>
      </c>
      <c r="B144" s="9" t="s">
        <v>615</v>
      </c>
      <c r="D144" t="s">
        <v>1033</v>
      </c>
      <c r="F144" s="9" t="s">
        <v>1030</v>
      </c>
    </row>
    <row r="145" spans="1:6" ht="60">
      <c r="A145">
        <v>144</v>
      </c>
      <c r="B145" s="9" t="s">
        <v>619</v>
      </c>
      <c r="D145" t="s">
        <v>1033</v>
      </c>
      <c r="F145" s="9" t="s">
        <v>1030</v>
      </c>
    </row>
    <row r="146" spans="1:6" ht="60">
      <c r="A146">
        <v>145</v>
      </c>
      <c r="B146" s="9" t="s">
        <v>623</v>
      </c>
      <c r="D146" t="s">
        <v>1033</v>
      </c>
      <c r="F146" s="9" t="s">
        <v>1030</v>
      </c>
    </row>
    <row r="147" spans="1:6" ht="60">
      <c r="A147">
        <v>146</v>
      </c>
      <c r="B147" s="9" t="s">
        <v>627</v>
      </c>
      <c r="D147" t="s">
        <v>1033</v>
      </c>
      <c r="F147" s="9" t="s">
        <v>1030</v>
      </c>
    </row>
    <row r="148" spans="1:6" ht="60">
      <c r="A148">
        <v>147</v>
      </c>
      <c r="B148" s="9" t="s">
        <v>630</v>
      </c>
      <c r="D148" t="s">
        <v>1033</v>
      </c>
      <c r="F148" s="9" t="s">
        <v>1030</v>
      </c>
    </row>
    <row r="149" spans="1:6" ht="60">
      <c r="A149">
        <v>148</v>
      </c>
      <c r="B149" s="9" t="s">
        <v>631</v>
      </c>
      <c r="D149" t="s">
        <v>1033</v>
      </c>
      <c r="F149" s="9" t="s">
        <v>1030</v>
      </c>
    </row>
    <row r="150" spans="1:6" ht="60">
      <c r="A150">
        <v>149</v>
      </c>
      <c r="B150" s="9" t="s">
        <v>632</v>
      </c>
      <c r="D150" t="s">
        <v>1033</v>
      </c>
      <c r="F150" s="9" t="s">
        <v>1030</v>
      </c>
    </row>
    <row r="151" spans="1:6" ht="60">
      <c r="A151">
        <v>150</v>
      </c>
      <c r="B151" s="9" t="s">
        <v>635</v>
      </c>
      <c r="D151" t="s">
        <v>1033</v>
      </c>
      <c r="F151" s="9" t="s">
        <v>1030</v>
      </c>
    </row>
    <row r="152" spans="1:6" ht="60">
      <c r="A152">
        <v>151</v>
      </c>
      <c r="B152" s="9" t="s">
        <v>636</v>
      </c>
      <c r="D152" t="s">
        <v>1033</v>
      </c>
      <c r="F152" s="9" t="s">
        <v>1030</v>
      </c>
    </row>
    <row r="153" spans="1:6" ht="60">
      <c r="A153">
        <v>152</v>
      </c>
      <c r="B153" s="9" t="s">
        <v>637</v>
      </c>
      <c r="D153" t="s">
        <v>1033</v>
      </c>
      <c r="F153" s="9" t="s">
        <v>1030</v>
      </c>
    </row>
    <row r="154" spans="1:6" ht="60">
      <c r="A154">
        <v>153</v>
      </c>
      <c r="B154" s="9" t="s">
        <v>639</v>
      </c>
      <c r="D154" t="s">
        <v>1035</v>
      </c>
      <c r="E154">
        <v>36</v>
      </c>
      <c r="F154" s="9" t="s">
        <v>1030</v>
      </c>
    </row>
    <row r="155" spans="1:6" ht="60">
      <c r="A155" s="9">
        <v>154</v>
      </c>
      <c r="B155" s="9" t="s">
        <v>645</v>
      </c>
      <c r="D155" t="s">
        <v>1035</v>
      </c>
      <c r="F155" s="9" t="s">
        <v>1030</v>
      </c>
    </row>
    <row r="156" spans="1:6" ht="60">
      <c r="A156" s="9">
        <v>155</v>
      </c>
      <c r="B156" s="9" t="s">
        <v>653</v>
      </c>
      <c r="D156" t="s">
        <v>1035</v>
      </c>
      <c r="F156" s="9" t="s">
        <v>1030</v>
      </c>
    </row>
    <row r="157" spans="1:6" ht="60">
      <c r="A157" s="9">
        <v>156</v>
      </c>
      <c r="B157" s="9" t="s">
        <v>654</v>
      </c>
      <c r="D157" t="s">
        <v>1035</v>
      </c>
      <c r="F157" s="9" t="s">
        <v>1030</v>
      </c>
    </row>
    <row r="158" spans="1:6" ht="60">
      <c r="A158" s="9">
        <v>157</v>
      </c>
      <c r="B158" s="9" t="s">
        <v>657</v>
      </c>
      <c r="D158" t="s">
        <v>1035</v>
      </c>
      <c r="F158" s="9" t="s">
        <v>1030</v>
      </c>
    </row>
    <row r="159" spans="1:6" ht="60">
      <c r="A159" s="9">
        <v>158</v>
      </c>
      <c r="B159" s="9" t="s">
        <v>660</v>
      </c>
      <c r="D159" t="s">
        <v>1035</v>
      </c>
      <c r="F159" s="9" t="s">
        <v>1030</v>
      </c>
    </row>
    <row r="160" spans="1:6" ht="60">
      <c r="A160" s="9">
        <v>159</v>
      </c>
      <c r="B160" s="9" t="s">
        <v>663</v>
      </c>
      <c r="D160" t="s">
        <v>1035</v>
      </c>
      <c r="F160" s="9" t="s">
        <v>1030</v>
      </c>
    </row>
    <row r="161" spans="1:6" ht="60">
      <c r="A161" s="9">
        <v>160</v>
      </c>
      <c r="B161" s="9" t="s">
        <v>670</v>
      </c>
      <c r="D161" t="s">
        <v>1035</v>
      </c>
      <c r="F161" s="9" t="s">
        <v>1030</v>
      </c>
    </row>
    <row r="162" spans="1:6" ht="60">
      <c r="A162" s="9">
        <v>161</v>
      </c>
      <c r="B162" s="9" t="s">
        <v>673</v>
      </c>
      <c r="D162" t="s">
        <v>1035</v>
      </c>
      <c r="F162" s="9" t="s">
        <v>1030</v>
      </c>
    </row>
    <row r="163" spans="1:6" ht="60">
      <c r="A163" s="9">
        <v>162</v>
      </c>
      <c r="B163" s="9" t="s">
        <v>676</v>
      </c>
      <c r="D163" t="s">
        <v>1035</v>
      </c>
      <c r="F163" s="9" t="s">
        <v>1030</v>
      </c>
    </row>
    <row r="164" spans="1:6" ht="60">
      <c r="A164" s="9">
        <v>163</v>
      </c>
      <c r="B164" s="9" t="s">
        <v>681</v>
      </c>
      <c r="D164" t="s">
        <v>1035</v>
      </c>
      <c r="F164" s="9" t="s">
        <v>1030</v>
      </c>
    </row>
    <row r="165" spans="1:6" ht="60">
      <c r="A165" s="9">
        <v>164</v>
      </c>
      <c r="B165" s="9" t="s">
        <v>684</v>
      </c>
      <c r="D165" t="s">
        <v>1035</v>
      </c>
      <c r="F165" s="9" t="s">
        <v>1030</v>
      </c>
    </row>
    <row r="166" spans="1:6" ht="60">
      <c r="A166" s="9">
        <v>165</v>
      </c>
      <c r="B166" s="9" t="s">
        <v>687</v>
      </c>
      <c r="D166" t="s">
        <v>1035</v>
      </c>
      <c r="F166" s="9" t="s">
        <v>1030</v>
      </c>
    </row>
    <row r="167" spans="1:6" ht="60">
      <c r="A167" s="9">
        <v>166</v>
      </c>
      <c r="B167" s="9" t="s">
        <v>691</v>
      </c>
      <c r="D167" t="s">
        <v>1035</v>
      </c>
      <c r="F167" s="9" t="s">
        <v>1030</v>
      </c>
    </row>
    <row r="168" spans="1:6" ht="60">
      <c r="A168" s="9">
        <v>167</v>
      </c>
      <c r="B168" s="9" t="s">
        <v>694</v>
      </c>
      <c r="D168" t="s">
        <v>1035</v>
      </c>
      <c r="F168" s="9" t="s">
        <v>1030</v>
      </c>
    </row>
    <row r="169" spans="1:6" ht="60">
      <c r="A169" s="9">
        <v>168</v>
      </c>
      <c r="B169" s="9" t="s">
        <v>697</v>
      </c>
      <c r="D169" t="s">
        <v>1035</v>
      </c>
      <c r="F169" s="9" t="s">
        <v>1030</v>
      </c>
    </row>
    <row r="170" spans="1:6" ht="60">
      <c r="A170" s="9">
        <v>169</v>
      </c>
      <c r="B170" s="9" t="s">
        <v>700</v>
      </c>
      <c r="D170" t="s">
        <v>1035</v>
      </c>
      <c r="F170" s="9" t="s">
        <v>1030</v>
      </c>
    </row>
    <row r="171" spans="1:6" ht="60">
      <c r="A171" s="9">
        <v>170</v>
      </c>
      <c r="B171" s="9" t="s">
        <v>701</v>
      </c>
      <c r="D171" t="s">
        <v>1035</v>
      </c>
      <c r="F171" s="9" t="s">
        <v>1030</v>
      </c>
    </row>
    <row r="172" spans="1:6" ht="60">
      <c r="A172" s="9">
        <v>171</v>
      </c>
      <c r="B172" s="9" t="s">
        <v>702</v>
      </c>
      <c r="D172" t="s">
        <v>1035</v>
      </c>
      <c r="F172" s="9" t="s">
        <v>1030</v>
      </c>
    </row>
    <row r="173" spans="1:6" ht="60">
      <c r="A173" s="9">
        <v>172</v>
      </c>
      <c r="B173" s="9" t="s">
        <v>705</v>
      </c>
      <c r="D173" t="s">
        <v>1035</v>
      </c>
      <c r="F173" s="9" t="s">
        <v>1030</v>
      </c>
    </row>
    <row r="174" spans="1:6" ht="60">
      <c r="A174">
        <v>173</v>
      </c>
      <c r="B174" s="9" t="s">
        <v>708</v>
      </c>
      <c r="D174" t="s">
        <v>1035</v>
      </c>
      <c r="F174" s="9" t="s">
        <v>1030</v>
      </c>
    </row>
    <row r="175" spans="1:6" ht="60">
      <c r="A175" s="9">
        <v>174</v>
      </c>
      <c r="B175" s="9" t="s">
        <v>712</v>
      </c>
      <c r="D175" t="s">
        <v>1035</v>
      </c>
      <c r="F175" s="9" t="s">
        <v>1030</v>
      </c>
    </row>
    <row r="176" spans="1:6" ht="60">
      <c r="A176">
        <v>175</v>
      </c>
      <c r="B176" s="9" t="s">
        <v>716</v>
      </c>
      <c r="D176" t="s">
        <v>1035</v>
      </c>
      <c r="F176" s="9" t="s">
        <v>1030</v>
      </c>
    </row>
    <row r="177" spans="1:6" ht="60">
      <c r="A177" s="9">
        <v>176</v>
      </c>
      <c r="B177" s="9" t="s">
        <v>718</v>
      </c>
      <c r="D177" t="s">
        <v>1035</v>
      </c>
      <c r="F177" s="9" t="s">
        <v>1030</v>
      </c>
    </row>
    <row r="178" spans="1:6" ht="60">
      <c r="A178">
        <v>177</v>
      </c>
      <c r="B178" s="9" t="s">
        <v>721</v>
      </c>
      <c r="D178" t="s">
        <v>1035</v>
      </c>
      <c r="F178" s="9" t="s">
        <v>1030</v>
      </c>
    </row>
    <row r="179" spans="1:6" ht="60">
      <c r="A179" s="9">
        <v>178</v>
      </c>
      <c r="B179" s="9" t="s">
        <v>724</v>
      </c>
      <c r="D179" t="s">
        <v>1035</v>
      </c>
      <c r="F179" s="9" t="s">
        <v>1030</v>
      </c>
    </row>
    <row r="180" spans="1:6" ht="60">
      <c r="A180">
        <v>179</v>
      </c>
      <c r="B180" s="9" t="s">
        <v>727</v>
      </c>
      <c r="D180" t="s">
        <v>1035</v>
      </c>
      <c r="F180" s="9" t="s">
        <v>1030</v>
      </c>
    </row>
    <row r="181" spans="1:6" ht="60">
      <c r="A181" s="9">
        <v>180</v>
      </c>
      <c r="B181" s="9" t="s">
        <v>730</v>
      </c>
      <c r="D181" t="s">
        <v>1035</v>
      </c>
      <c r="F181" s="9" t="s">
        <v>1030</v>
      </c>
    </row>
    <row r="182" spans="1:6" ht="60">
      <c r="A182">
        <v>181</v>
      </c>
      <c r="B182" s="9" t="s">
        <v>733</v>
      </c>
      <c r="D182" t="s">
        <v>1035</v>
      </c>
      <c r="F182" s="9" t="s">
        <v>1030</v>
      </c>
    </row>
    <row r="183" spans="1:6" ht="60">
      <c r="A183" s="9">
        <v>182</v>
      </c>
      <c r="B183" s="9" t="s">
        <v>734</v>
      </c>
      <c r="D183" t="s">
        <v>1035</v>
      </c>
      <c r="F183" s="9" t="s">
        <v>1030</v>
      </c>
    </row>
    <row r="184" spans="1:6" ht="60">
      <c r="A184">
        <v>183</v>
      </c>
      <c r="B184" s="9" t="s">
        <v>737</v>
      </c>
      <c r="D184" t="s">
        <v>1035</v>
      </c>
      <c r="F184" s="9" t="s">
        <v>1030</v>
      </c>
    </row>
    <row r="185" spans="1:6" ht="60">
      <c r="A185" s="9">
        <v>184</v>
      </c>
      <c r="B185" s="9" t="s">
        <v>740</v>
      </c>
      <c r="D185" t="s">
        <v>1035</v>
      </c>
      <c r="F185" s="9" t="s">
        <v>1030</v>
      </c>
    </row>
    <row r="186" spans="1:6" ht="60">
      <c r="A186">
        <v>185</v>
      </c>
      <c r="B186" s="9" t="s">
        <v>741</v>
      </c>
      <c r="D186" t="s">
        <v>1035</v>
      </c>
      <c r="F186" s="9" t="s">
        <v>1030</v>
      </c>
    </row>
    <row r="187" spans="1:6" ht="60">
      <c r="A187" s="9">
        <v>186</v>
      </c>
      <c r="B187" s="9" t="s">
        <v>744</v>
      </c>
      <c r="D187" t="s">
        <v>1035</v>
      </c>
      <c r="F187" s="9" t="s">
        <v>1030</v>
      </c>
    </row>
    <row r="188" spans="1:6" ht="60">
      <c r="A188">
        <v>187</v>
      </c>
      <c r="B188" s="9" t="s">
        <v>747</v>
      </c>
      <c r="D188" t="s">
        <v>1035</v>
      </c>
      <c r="F188" s="9" t="s">
        <v>1030</v>
      </c>
    </row>
    <row r="189" spans="1:6" ht="60">
      <c r="A189" s="9">
        <v>188</v>
      </c>
      <c r="B189" s="9" t="s">
        <v>758</v>
      </c>
      <c r="D189" t="s">
        <v>1035</v>
      </c>
      <c r="F189" s="9" t="s">
        <v>1030</v>
      </c>
    </row>
    <row r="190" spans="1:6" ht="45">
      <c r="A190">
        <v>189</v>
      </c>
      <c r="B190" s="9" t="s">
        <v>887</v>
      </c>
      <c r="C190" s="9" t="s">
        <v>1036</v>
      </c>
      <c r="D190" t="s">
        <v>1037</v>
      </c>
      <c r="E190">
        <v>4</v>
      </c>
      <c r="F190" s="9" t="s">
        <v>1038</v>
      </c>
    </row>
    <row r="191" spans="1:6" ht="45">
      <c r="A191" s="9">
        <v>190</v>
      </c>
      <c r="B191" s="9" t="s">
        <v>896</v>
      </c>
      <c r="C191" s="9" t="s">
        <v>1039</v>
      </c>
      <c r="D191" t="s">
        <v>1037</v>
      </c>
      <c r="F191" s="9" t="s">
        <v>1038</v>
      </c>
    </row>
    <row r="192" spans="1:6" ht="45">
      <c r="A192">
        <v>191</v>
      </c>
      <c r="B192" s="9" t="s">
        <v>903</v>
      </c>
      <c r="C192" s="9" t="s">
        <v>1040</v>
      </c>
      <c r="D192" t="s">
        <v>1037</v>
      </c>
      <c r="F192" s="9" t="s">
        <v>1038</v>
      </c>
    </row>
    <row r="193" spans="1:6" ht="45">
      <c r="A193" s="9">
        <v>192</v>
      </c>
      <c r="B193" s="9" t="s">
        <v>910</v>
      </c>
      <c r="C193" s="9" t="s">
        <v>1041</v>
      </c>
      <c r="D193" t="s">
        <v>1037</v>
      </c>
      <c r="F193" s="9" t="s">
        <v>1038</v>
      </c>
    </row>
    <row r="194" spans="1:6" ht="45">
      <c r="A194">
        <v>193</v>
      </c>
      <c r="B194" s="9" t="s">
        <v>1042</v>
      </c>
      <c r="D194" t="s">
        <v>1043</v>
      </c>
      <c r="E194">
        <v>10</v>
      </c>
      <c r="F194" s="9" t="s">
        <v>1038</v>
      </c>
    </row>
    <row r="195" spans="1:6" ht="45">
      <c r="A195" s="9">
        <v>194</v>
      </c>
      <c r="B195" s="9" t="s">
        <v>920</v>
      </c>
      <c r="D195" t="s">
        <v>1043</v>
      </c>
      <c r="F195" s="9" t="s">
        <v>1038</v>
      </c>
    </row>
    <row r="196" spans="1:6" ht="45">
      <c r="A196">
        <v>195</v>
      </c>
      <c r="B196" s="9" t="s">
        <v>922</v>
      </c>
      <c r="D196" t="s">
        <v>1043</v>
      </c>
      <c r="F196" s="9" t="s">
        <v>1038</v>
      </c>
    </row>
    <row r="197" spans="1:6" ht="45">
      <c r="A197" s="9">
        <v>196</v>
      </c>
      <c r="B197" s="9" t="s">
        <v>928</v>
      </c>
      <c r="D197" t="s">
        <v>1043</v>
      </c>
      <c r="F197" s="9" t="s">
        <v>1038</v>
      </c>
    </row>
    <row r="198" spans="1:6" ht="45">
      <c r="A198">
        <v>197</v>
      </c>
      <c r="B198" s="9" t="s">
        <v>929</v>
      </c>
      <c r="D198" t="s">
        <v>1043</v>
      </c>
      <c r="F198" s="9" t="s">
        <v>1038</v>
      </c>
    </row>
    <row r="199" spans="1:6" ht="45">
      <c r="A199" s="9">
        <v>198</v>
      </c>
      <c r="B199" s="9" t="s">
        <v>932</v>
      </c>
      <c r="D199" t="s">
        <v>1043</v>
      </c>
      <c r="F199" s="9" t="s">
        <v>1038</v>
      </c>
    </row>
    <row r="200" spans="1:6" ht="45">
      <c r="A200">
        <v>199</v>
      </c>
      <c r="B200" s="9" t="s">
        <v>933</v>
      </c>
      <c r="D200" t="s">
        <v>1043</v>
      </c>
      <c r="F200" s="9" t="s">
        <v>1038</v>
      </c>
    </row>
    <row r="201" spans="1:6" ht="45">
      <c r="A201" s="9">
        <v>200</v>
      </c>
      <c r="B201" s="9" t="s">
        <v>934</v>
      </c>
      <c r="D201" t="s">
        <v>1043</v>
      </c>
      <c r="F201" s="9" t="s">
        <v>1038</v>
      </c>
    </row>
    <row r="202" spans="1:6" ht="45">
      <c r="A202">
        <v>201</v>
      </c>
      <c r="B202" s="9" t="s">
        <v>935</v>
      </c>
      <c r="D202" t="s">
        <v>1043</v>
      </c>
      <c r="F202" s="9" t="s">
        <v>1038</v>
      </c>
    </row>
    <row r="203" spans="1:6" ht="45">
      <c r="A203" s="9">
        <v>202</v>
      </c>
      <c r="B203" s="9" t="s">
        <v>936</v>
      </c>
      <c r="D203" t="s">
        <v>1043</v>
      </c>
      <c r="F203" s="9" t="s">
        <v>1038</v>
      </c>
    </row>
    <row r="204" spans="1:6" ht="45">
      <c r="A204">
        <v>203</v>
      </c>
      <c r="B204" s="9" t="s">
        <v>939</v>
      </c>
      <c r="C204" s="9" t="s">
        <v>1044</v>
      </c>
      <c r="D204" t="s">
        <v>1045</v>
      </c>
      <c r="E204">
        <v>6</v>
      </c>
      <c r="F204" s="9" t="s">
        <v>1038</v>
      </c>
    </row>
    <row r="205" spans="1:6" ht="45">
      <c r="A205" s="9">
        <v>204</v>
      </c>
      <c r="B205" s="9" t="s">
        <v>947</v>
      </c>
      <c r="C205" s="9" t="s">
        <v>1046</v>
      </c>
      <c r="D205" t="s">
        <v>1045</v>
      </c>
      <c r="F205" s="9" t="s">
        <v>1038</v>
      </c>
    </row>
    <row r="206" spans="1:6" ht="45">
      <c r="A206">
        <v>205</v>
      </c>
      <c r="B206" s="9" t="s">
        <v>952</v>
      </c>
      <c r="C206" s="9" t="s">
        <v>1047</v>
      </c>
      <c r="D206" t="s">
        <v>1045</v>
      </c>
      <c r="F206" s="9" t="s">
        <v>1038</v>
      </c>
    </row>
    <row r="207" spans="1:6" ht="60">
      <c r="A207" s="9">
        <v>206</v>
      </c>
      <c r="B207" s="9" t="s">
        <v>956</v>
      </c>
      <c r="C207" s="9" t="s">
        <v>1048</v>
      </c>
      <c r="D207" t="s">
        <v>1045</v>
      </c>
      <c r="F207" s="9" t="s">
        <v>1038</v>
      </c>
    </row>
    <row r="208" spans="1:6" ht="45">
      <c r="A208">
        <v>207</v>
      </c>
      <c r="B208" s="9" t="s">
        <v>960</v>
      </c>
      <c r="C208" s="9" t="s">
        <v>1049</v>
      </c>
      <c r="D208" t="s">
        <v>1045</v>
      </c>
      <c r="F208" s="9" t="s">
        <v>1038</v>
      </c>
    </row>
    <row r="209" spans="1:6" ht="45">
      <c r="A209" s="9">
        <v>208</v>
      </c>
      <c r="B209" s="9" t="s">
        <v>963</v>
      </c>
      <c r="C209" s="9" t="s">
        <v>1050</v>
      </c>
      <c r="D209" t="s">
        <v>1045</v>
      </c>
      <c r="F209" s="9" t="s">
        <v>1038</v>
      </c>
    </row>
    <row r="210" spans="1:6" ht="60">
      <c r="A210">
        <v>209</v>
      </c>
      <c r="B210" s="9" t="s">
        <v>760</v>
      </c>
      <c r="C210" s="9"/>
      <c r="D210" t="s">
        <v>1051</v>
      </c>
      <c r="F210" s="9" t="s">
        <v>1030</v>
      </c>
    </row>
    <row r="211" spans="1:6" ht="60">
      <c r="A211" s="9">
        <v>210</v>
      </c>
      <c r="B211" s="9" t="s">
        <v>768</v>
      </c>
      <c r="D211" t="s">
        <v>1051</v>
      </c>
      <c r="F211" s="9" t="s">
        <v>1030</v>
      </c>
    </row>
    <row r="212" spans="1:6" ht="60">
      <c r="A212">
        <v>211</v>
      </c>
      <c r="B212" s="9" t="s">
        <v>775</v>
      </c>
      <c r="D212" t="s">
        <v>1051</v>
      </c>
      <c r="F212" s="9" t="s">
        <v>1030</v>
      </c>
    </row>
    <row r="213" spans="1:6" ht="60">
      <c r="A213" s="9">
        <v>212</v>
      </c>
      <c r="B213" s="9" t="s">
        <v>779</v>
      </c>
      <c r="D213" t="s">
        <v>1051</v>
      </c>
      <c r="F213" s="9" t="s">
        <v>1030</v>
      </c>
    </row>
    <row r="214" spans="1:6" ht="60">
      <c r="A214">
        <v>213</v>
      </c>
      <c r="B214" s="9" t="s">
        <v>782</v>
      </c>
      <c r="D214" t="s">
        <v>1051</v>
      </c>
      <c r="F214" s="9" t="s">
        <v>1030</v>
      </c>
    </row>
    <row r="215" spans="1:6" ht="60">
      <c r="A215" s="9">
        <v>214</v>
      </c>
      <c r="B215" s="9" t="s">
        <v>785</v>
      </c>
      <c r="D215" t="s">
        <v>1051</v>
      </c>
      <c r="F215" s="9" t="s">
        <v>1030</v>
      </c>
    </row>
    <row r="216" spans="1:6" ht="60">
      <c r="A216">
        <v>215</v>
      </c>
      <c r="B216" s="9" t="s">
        <v>789</v>
      </c>
      <c r="D216" t="s">
        <v>1051</v>
      </c>
      <c r="F216" s="9" t="s">
        <v>1030</v>
      </c>
    </row>
    <row r="217" spans="1:6" ht="60">
      <c r="A217" s="9">
        <v>216</v>
      </c>
      <c r="B217" s="9" t="s">
        <v>792</v>
      </c>
      <c r="D217" t="s">
        <v>1051</v>
      </c>
      <c r="F217" s="9" t="s">
        <v>1030</v>
      </c>
    </row>
    <row r="218" spans="1:6" ht="60">
      <c r="A218">
        <v>217</v>
      </c>
      <c r="B218" s="9" t="s">
        <v>793</v>
      </c>
      <c r="D218" t="s">
        <v>1051</v>
      </c>
      <c r="F218" s="9" t="s">
        <v>1030</v>
      </c>
    </row>
    <row r="219" spans="1:6" ht="60">
      <c r="A219" s="9">
        <v>218</v>
      </c>
      <c r="B219" s="9" t="s">
        <v>796</v>
      </c>
      <c r="D219" t="s">
        <v>1051</v>
      </c>
      <c r="F219" s="9" t="s">
        <v>1030</v>
      </c>
    </row>
    <row r="220" spans="1:6" ht="60">
      <c r="A220">
        <v>219</v>
      </c>
      <c r="B220" s="9" t="s">
        <v>798</v>
      </c>
      <c r="D220" t="s">
        <v>1051</v>
      </c>
      <c r="F220" s="9" t="s">
        <v>1030</v>
      </c>
    </row>
    <row r="221" spans="1:6" ht="60">
      <c r="A221" s="9">
        <v>220</v>
      </c>
      <c r="B221" s="9" t="s">
        <v>801</v>
      </c>
      <c r="D221" t="s">
        <v>1051</v>
      </c>
      <c r="F221" s="9" t="s">
        <v>1030</v>
      </c>
    </row>
    <row r="222" spans="1:6" ht="60">
      <c r="A222">
        <v>221</v>
      </c>
      <c r="B222" s="9" t="s">
        <v>804</v>
      </c>
      <c r="D222" t="s">
        <v>1051</v>
      </c>
      <c r="F222" s="9" t="s">
        <v>1030</v>
      </c>
    </row>
    <row r="223" spans="1:6" ht="60">
      <c r="A223" s="9">
        <v>222</v>
      </c>
      <c r="B223" s="9" t="s">
        <v>805</v>
      </c>
      <c r="D223" t="s">
        <v>1051</v>
      </c>
      <c r="F223" s="9" t="s">
        <v>1030</v>
      </c>
    </row>
    <row r="224" spans="1:6" ht="60">
      <c r="A224">
        <v>223</v>
      </c>
      <c r="B224" s="9" t="s">
        <v>809</v>
      </c>
      <c r="D224" t="s">
        <v>1051</v>
      </c>
      <c r="F224" s="9" t="s">
        <v>1030</v>
      </c>
    </row>
    <row r="225" spans="1:6" ht="60">
      <c r="A225" s="9">
        <v>224</v>
      </c>
      <c r="B225" s="9" t="s">
        <v>812</v>
      </c>
      <c r="D225" t="s">
        <v>1051</v>
      </c>
      <c r="F225" s="9" t="s">
        <v>1030</v>
      </c>
    </row>
    <row r="226" spans="1:6" ht="60">
      <c r="A226">
        <v>225</v>
      </c>
      <c r="B226" s="9" t="s">
        <v>815</v>
      </c>
      <c r="D226" t="s">
        <v>1051</v>
      </c>
      <c r="F226" s="9" t="s">
        <v>1030</v>
      </c>
    </row>
    <row r="227" spans="1:6" ht="60">
      <c r="A227" s="9">
        <v>226</v>
      </c>
      <c r="B227" s="9" t="s">
        <v>819</v>
      </c>
      <c r="D227" t="s">
        <v>1051</v>
      </c>
      <c r="F227" s="9" t="s">
        <v>1030</v>
      </c>
    </row>
    <row r="228" spans="1:6" ht="60">
      <c r="A228">
        <v>227</v>
      </c>
      <c r="B228" s="9" t="s">
        <v>822</v>
      </c>
      <c r="D228" t="s">
        <v>1051</v>
      </c>
      <c r="F228" s="9" t="s">
        <v>1030</v>
      </c>
    </row>
    <row r="229" spans="1:6" ht="60">
      <c r="A229">
        <v>228</v>
      </c>
      <c r="B229" s="9" t="s">
        <v>825</v>
      </c>
      <c r="D229" t="s">
        <v>1051</v>
      </c>
      <c r="F229" s="9" t="s">
        <v>1030</v>
      </c>
    </row>
    <row r="230" spans="1:6" ht="60">
      <c r="A230">
        <v>229</v>
      </c>
      <c r="B230" s="9" t="s">
        <v>828</v>
      </c>
      <c r="D230" t="s">
        <v>1051</v>
      </c>
      <c r="F230" s="9" t="s">
        <v>1030</v>
      </c>
    </row>
    <row r="231" spans="1:6" ht="60">
      <c r="A231">
        <v>230</v>
      </c>
      <c r="B231" s="9" t="s">
        <v>831</v>
      </c>
      <c r="D231" t="s">
        <v>1051</v>
      </c>
      <c r="F231" s="9" t="s">
        <v>1030</v>
      </c>
    </row>
    <row r="232" spans="1:6" ht="60">
      <c r="A232">
        <v>231</v>
      </c>
      <c r="B232" s="9" t="s">
        <v>839</v>
      </c>
      <c r="D232" t="s">
        <v>1051</v>
      </c>
      <c r="F232" s="9" t="s">
        <v>1030</v>
      </c>
    </row>
    <row r="233" spans="1:6" ht="60">
      <c r="A233">
        <v>232</v>
      </c>
      <c r="B233" s="9" t="s">
        <v>843</v>
      </c>
      <c r="D233" t="s">
        <v>1051</v>
      </c>
      <c r="F233" s="9" t="s">
        <v>1030</v>
      </c>
    </row>
    <row r="234" spans="1:6" ht="60">
      <c r="A234">
        <v>233</v>
      </c>
      <c r="B234" s="9" t="s">
        <v>848</v>
      </c>
      <c r="D234" t="s">
        <v>1051</v>
      </c>
      <c r="F234" s="9" t="s">
        <v>1030</v>
      </c>
    </row>
    <row r="235" spans="1:6" ht="60">
      <c r="A235">
        <v>234</v>
      </c>
      <c r="B235" s="9" t="s">
        <v>852</v>
      </c>
      <c r="D235" t="s">
        <v>1051</v>
      </c>
      <c r="F235" s="9" t="s">
        <v>1030</v>
      </c>
    </row>
    <row r="236" spans="1:6" ht="60">
      <c r="A236">
        <v>235</v>
      </c>
      <c r="B236" s="9" t="s">
        <v>855</v>
      </c>
      <c r="D236" t="s">
        <v>1051</v>
      </c>
      <c r="F236" s="9" t="s">
        <v>1030</v>
      </c>
    </row>
    <row r="237" spans="1:6" ht="60">
      <c r="A237">
        <v>236</v>
      </c>
      <c r="B237" s="9" t="s">
        <v>865</v>
      </c>
      <c r="D237" t="s">
        <v>1051</v>
      </c>
      <c r="F237" s="9" t="s">
        <v>1030</v>
      </c>
    </row>
    <row r="238" spans="1:6" ht="60">
      <c r="A238">
        <v>237</v>
      </c>
      <c r="B238" s="9" t="s">
        <v>866</v>
      </c>
      <c r="D238" t="s">
        <v>1051</v>
      </c>
      <c r="F238" s="9" t="s">
        <v>1030</v>
      </c>
    </row>
    <row r="239" spans="1:6" ht="60">
      <c r="A239">
        <v>238</v>
      </c>
      <c r="B239" s="9" t="s">
        <v>869</v>
      </c>
      <c r="D239" t="s">
        <v>1051</v>
      </c>
      <c r="F239" s="9" t="s">
        <v>1030</v>
      </c>
    </row>
    <row r="240" spans="1:6" ht="60">
      <c r="A240">
        <v>239</v>
      </c>
      <c r="B240" s="9" t="s">
        <v>873</v>
      </c>
      <c r="D240" t="s">
        <v>1051</v>
      </c>
      <c r="F240" s="9" t="s">
        <v>1030</v>
      </c>
    </row>
    <row r="241" spans="1:6" ht="60">
      <c r="A241" s="9">
        <v>240</v>
      </c>
      <c r="B241" s="9" t="s">
        <v>879</v>
      </c>
      <c r="D241" t="s">
        <v>1051</v>
      </c>
      <c r="F241" s="9" t="s">
        <v>1030</v>
      </c>
    </row>
    <row r="242" spans="1:6" ht="60">
      <c r="A242" s="9">
        <v>241</v>
      </c>
      <c r="B242" s="9" t="s">
        <v>881</v>
      </c>
      <c r="D242" t="s">
        <v>1051</v>
      </c>
      <c r="F242" s="9" t="s">
        <v>1030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0423-3854-4E3C-BA3A-9646B5454ACF}">
  <dimension ref="A1:I75"/>
  <sheetViews>
    <sheetView workbookViewId="0">
      <selection activeCell="E27" sqref="E27"/>
    </sheetView>
  </sheetViews>
  <sheetFormatPr defaultRowHeight="15"/>
  <cols>
    <col min="2" max="2" width="15.85546875" customWidth="1"/>
    <col min="4" max="4" width="47.28515625" customWidth="1"/>
    <col min="5" max="5" width="36.7109375" style="9" customWidth="1"/>
    <col min="6" max="6" width="30.42578125" customWidth="1"/>
  </cols>
  <sheetData>
    <row r="1" spans="1:9">
      <c r="A1" s="85" t="s">
        <v>1052</v>
      </c>
      <c r="B1" s="85"/>
      <c r="C1" s="85"/>
      <c r="D1" s="85"/>
      <c r="E1" s="85"/>
      <c r="F1" s="2"/>
      <c r="G1" s="2"/>
      <c r="H1" s="2"/>
      <c r="I1" s="2"/>
    </row>
    <row r="2" spans="1:9">
      <c r="A2" s="3" t="s">
        <v>1053</v>
      </c>
      <c r="B2" s="3" t="s">
        <v>1054</v>
      </c>
      <c r="C2" s="3" t="s">
        <v>1055</v>
      </c>
      <c r="D2" s="3" t="s">
        <v>1056</v>
      </c>
      <c r="E2" s="25" t="s">
        <v>1057</v>
      </c>
      <c r="F2" s="3" t="s">
        <v>1058</v>
      </c>
      <c r="G2" s="2"/>
      <c r="H2" s="2"/>
      <c r="I2" s="2"/>
    </row>
    <row r="3" spans="1:9">
      <c r="A3" s="4" t="s">
        <v>1059</v>
      </c>
      <c r="B3" s="4" t="s">
        <v>1</v>
      </c>
      <c r="C3" s="4" t="s">
        <v>1060</v>
      </c>
      <c r="D3" s="4" t="s">
        <v>1061</v>
      </c>
      <c r="E3" s="8"/>
      <c r="F3" s="5" t="s">
        <v>1062</v>
      </c>
      <c r="G3" s="2"/>
      <c r="H3" s="2"/>
      <c r="I3" s="2"/>
    </row>
    <row r="4" spans="1:9">
      <c r="A4" s="4" t="s">
        <v>1063</v>
      </c>
      <c r="B4" s="4" t="s">
        <v>0</v>
      </c>
      <c r="C4" s="4" t="s">
        <v>1060</v>
      </c>
      <c r="D4" s="4" t="s">
        <v>1064</v>
      </c>
      <c r="E4" s="8"/>
      <c r="F4" s="5" t="s">
        <v>1062</v>
      </c>
      <c r="G4" s="2"/>
      <c r="H4" s="2"/>
      <c r="I4" s="2"/>
    </row>
    <row r="5" spans="1:9">
      <c r="A5" s="4"/>
      <c r="B5" s="4" t="s">
        <v>2</v>
      </c>
      <c r="C5" s="4" t="s">
        <v>1060</v>
      </c>
      <c r="D5" s="4" t="s">
        <v>1065</v>
      </c>
      <c r="E5" s="8"/>
      <c r="F5" s="5" t="s">
        <v>1062</v>
      </c>
      <c r="G5" s="2"/>
      <c r="H5" s="2"/>
      <c r="I5" s="2"/>
    </row>
    <row r="6" spans="1:9">
      <c r="A6" s="4" t="s">
        <v>1066</v>
      </c>
      <c r="B6" s="4" t="s">
        <v>3</v>
      </c>
      <c r="C6" s="4" t="s">
        <v>1060</v>
      </c>
      <c r="D6" s="4" t="s">
        <v>1067</v>
      </c>
      <c r="E6" s="8" t="s">
        <v>1068</v>
      </c>
      <c r="F6" s="5" t="s">
        <v>1062</v>
      </c>
      <c r="G6" s="2"/>
      <c r="H6" s="2"/>
      <c r="I6" s="2"/>
    </row>
    <row r="7" spans="1:9">
      <c r="A7" s="4"/>
      <c r="B7" s="4" t="s">
        <v>4</v>
      </c>
      <c r="C7" s="4" t="s">
        <v>1060</v>
      </c>
      <c r="D7" s="4" t="s">
        <v>1069</v>
      </c>
      <c r="E7" s="8" t="s">
        <v>1070</v>
      </c>
      <c r="F7" s="5" t="s">
        <v>1062</v>
      </c>
      <c r="G7" s="2"/>
      <c r="H7" s="2"/>
      <c r="I7" s="2"/>
    </row>
    <row r="8" spans="1:9">
      <c r="A8" s="4"/>
      <c r="B8" s="4" t="s">
        <v>7</v>
      </c>
      <c r="C8" s="4"/>
      <c r="D8" s="4" t="s">
        <v>1071</v>
      </c>
      <c r="E8" s="8"/>
      <c r="F8" s="5" t="s">
        <v>1062</v>
      </c>
      <c r="G8" s="2"/>
      <c r="H8" s="2"/>
      <c r="I8" s="2"/>
    </row>
    <row r="9" spans="1:9" ht="45">
      <c r="A9" s="4"/>
      <c r="B9" s="4" t="s">
        <v>8</v>
      </c>
      <c r="C9" s="4" t="s">
        <v>1060</v>
      </c>
      <c r="D9" s="4" t="s">
        <v>1072</v>
      </c>
      <c r="E9" s="8" t="s">
        <v>1073</v>
      </c>
      <c r="F9" s="5" t="s">
        <v>1062</v>
      </c>
      <c r="G9" s="2"/>
      <c r="H9" s="2"/>
      <c r="I9" s="2"/>
    </row>
    <row r="10" spans="1:9" ht="30">
      <c r="A10" s="4" t="s">
        <v>1074</v>
      </c>
      <c r="B10" s="4" t="s">
        <v>9</v>
      </c>
      <c r="C10" s="6" t="s">
        <v>1075</v>
      </c>
      <c r="D10" s="4" t="s">
        <v>1076</v>
      </c>
      <c r="E10" s="8" t="s">
        <v>1077</v>
      </c>
      <c r="F10" s="7"/>
      <c r="G10" s="2"/>
      <c r="H10" s="2"/>
      <c r="I10" s="2"/>
    </row>
    <row r="11" spans="1:9" ht="30">
      <c r="A11" s="4"/>
      <c r="B11" s="4" t="s">
        <v>10</v>
      </c>
      <c r="C11" s="4" t="s">
        <v>1078</v>
      </c>
      <c r="D11" s="4" t="s">
        <v>1079</v>
      </c>
      <c r="E11" s="8" t="s">
        <v>1077</v>
      </c>
      <c r="F11" s="7"/>
      <c r="G11" s="2"/>
      <c r="H11" s="2"/>
      <c r="I11" s="2"/>
    </row>
    <row r="12" spans="1:9" ht="60">
      <c r="A12" s="4" t="s">
        <v>1080</v>
      </c>
      <c r="B12" s="4" t="s">
        <v>11</v>
      </c>
      <c r="C12" s="4" t="s">
        <v>1081</v>
      </c>
      <c r="D12" s="4" t="s">
        <v>1082</v>
      </c>
      <c r="E12" s="8" t="s">
        <v>1083</v>
      </c>
      <c r="F12" s="7"/>
      <c r="G12" s="2"/>
      <c r="H12" s="2"/>
      <c r="I12" s="2"/>
    </row>
    <row r="13" spans="1:9" ht="30">
      <c r="A13" s="4"/>
      <c r="B13" s="4" t="s">
        <v>12</v>
      </c>
      <c r="C13" s="4" t="s">
        <v>1060</v>
      </c>
      <c r="D13" s="4" t="s">
        <v>1084</v>
      </c>
      <c r="E13" s="8" t="s">
        <v>1077</v>
      </c>
      <c r="F13" s="7"/>
      <c r="G13" s="2"/>
      <c r="H13" s="2"/>
      <c r="I13" s="2"/>
    </row>
    <row r="14" spans="1:9" ht="30">
      <c r="A14" s="4"/>
      <c r="B14" s="4" t="s">
        <v>1085</v>
      </c>
      <c r="C14" s="4" t="s">
        <v>1060</v>
      </c>
      <c r="D14" s="4" t="s">
        <v>1086</v>
      </c>
      <c r="E14" s="8" t="s">
        <v>1087</v>
      </c>
      <c r="F14" s="7"/>
      <c r="G14" s="2"/>
      <c r="H14" s="2"/>
      <c r="I14" s="2"/>
    </row>
    <row r="15" spans="1:9" ht="30">
      <c r="A15" s="4"/>
      <c r="B15" s="4" t="s">
        <v>1088</v>
      </c>
      <c r="C15" s="4" t="s">
        <v>1081</v>
      </c>
      <c r="D15" s="4" t="s">
        <v>1089</v>
      </c>
      <c r="E15" s="8" t="s">
        <v>1077</v>
      </c>
      <c r="F15" s="7"/>
      <c r="G15" s="2"/>
      <c r="H15" s="2"/>
      <c r="I15" s="2"/>
    </row>
    <row r="16" spans="1:9" ht="30">
      <c r="A16" s="4"/>
      <c r="B16" s="4" t="s">
        <v>1090</v>
      </c>
      <c r="C16" s="4" t="s">
        <v>1091</v>
      </c>
      <c r="D16" s="4" t="s">
        <v>1092</v>
      </c>
      <c r="E16" s="8" t="s">
        <v>1077</v>
      </c>
      <c r="F16" s="7"/>
      <c r="G16" s="2"/>
      <c r="H16" s="2"/>
      <c r="I16" s="2"/>
    </row>
    <row r="17" spans="1:9" ht="30">
      <c r="A17" s="4"/>
      <c r="B17" s="4" t="s">
        <v>1093</v>
      </c>
      <c r="C17" s="4" t="s">
        <v>1094</v>
      </c>
      <c r="D17" s="4" t="s">
        <v>1095</v>
      </c>
      <c r="E17" s="8" t="s">
        <v>1077</v>
      </c>
      <c r="F17" s="7"/>
      <c r="G17" s="2"/>
      <c r="H17" s="2"/>
      <c r="I17" s="2"/>
    </row>
    <row r="18" spans="1:9" ht="30">
      <c r="A18" s="4"/>
      <c r="B18" s="4" t="s">
        <v>1096</v>
      </c>
      <c r="C18" s="4" t="s">
        <v>1060</v>
      </c>
      <c r="D18" s="4" t="s">
        <v>1097</v>
      </c>
      <c r="E18" s="8" t="s">
        <v>1098</v>
      </c>
      <c r="F18" s="7"/>
      <c r="G18" s="2"/>
      <c r="H18" s="2"/>
      <c r="I18" s="2"/>
    </row>
    <row r="19" spans="1:9" ht="30">
      <c r="A19" s="4"/>
      <c r="B19" s="4" t="s">
        <v>1099</v>
      </c>
      <c r="C19" s="4" t="s">
        <v>1094</v>
      </c>
      <c r="D19" s="4" t="s">
        <v>1100</v>
      </c>
      <c r="E19" s="8" t="s">
        <v>1077</v>
      </c>
      <c r="F19" s="7"/>
      <c r="G19" s="2"/>
      <c r="H19" s="2"/>
      <c r="I19" s="2"/>
    </row>
    <row r="20" spans="1:9" ht="30">
      <c r="A20" s="4" t="s">
        <v>1101</v>
      </c>
      <c r="B20" s="4" t="s">
        <v>14</v>
      </c>
      <c r="C20" s="4" t="s">
        <v>1060</v>
      </c>
      <c r="D20" s="4" t="s">
        <v>1102</v>
      </c>
      <c r="E20" s="8" t="s">
        <v>1103</v>
      </c>
      <c r="F20" s="5" t="s">
        <v>1062</v>
      </c>
      <c r="G20" s="2"/>
      <c r="H20" s="2"/>
      <c r="I20" s="2"/>
    </row>
    <row r="21" spans="1:9">
      <c r="A21" s="8"/>
      <c r="B21" s="4" t="s">
        <v>15</v>
      </c>
      <c r="C21" s="4"/>
      <c r="D21" s="4" t="s">
        <v>1104</v>
      </c>
      <c r="E21" s="8" t="s">
        <v>1105</v>
      </c>
      <c r="F21" s="7"/>
      <c r="G21" s="2"/>
      <c r="H21" s="2"/>
      <c r="I21" s="2"/>
    </row>
    <row r="22" spans="1:9">
      <c r="A22" s="8"/>
      <c r="B22" s="4" t="s">
        <v>16</v>
      </c>
      <c r="C22" s="4"/>
      <c r="D22" s="4" t="s">
        <v>1106</v>
      </c>
      <c r="E22" s="8" t="s">
        <v>1105</v>
      </c>
      <c r="F22" s="7"/>
      <c r="G22" s="2"/>
      <c r="H22" s="2"/>
      <c r="I22" s="2"/>
    </row>
    <row r="23" spans="1:9" ht="30">
      <c r="A23" s="8"/>
      <c r="B23" s="4" t="s">
        <v>17</v>
      </c>
      <c r="C23" s="4"/>
      <c r="D23" s="4" t="s">
        <v>1107</v>
      </c>
      <c r="E23" s="8" t="s">
        <v>1108</v>
      </c>
      <c r="F23" s="7"/>
      <c r="G23" s="2"/>
      <c r="H23" s="2"/>
      <c r="I23" s="2"/>
    </row>
    <row r="24" spans="1:9" ht="45">
      <c r="A24" s="8" t="s">
        <v>1109</v>
      </c>
      <c r="B24" s="4" t="s">
        <v>18</v>
      </c>
      <c r="C24" s="4"/>
      <c r="D24" s="4" t="s">
        <v>1110</v>
      </c>
      <c r="E24" s="8" t="s">
        <v>1111</v>
      </c>
      <c r="F24" s="7"/>
      <c r="G24" s="2"/>
      <c r="H24" s="2"/>
      <c r="I24" s="2"/>
    </row>
    <row r="25" spans="1:9" ht="45">
      <c r="A25" s="8" t="s">
        <v>1112</v>
      </c>
      <c r="B25" s="4" t="s">
        <v>19</v>
      </c>
      <c r="C25" s="4"/>
      <c r="D25" s="4" t="s">
        <v>1113</v>
      </c>
      <c r="E25" s="8" t="s">
        <v>1114</v>
      </c>
      <c r="F25" s="7"/>
      <c r="G25" s="2"/>
      <c r="H25" s="2"/>
      <c r="I25" s="2"/>
    </row>
    <row r="26" spans="1:9">
      <c r="A26" s="8"/>
      <c r="B26" s="4" t="s">
        <v>1115</v>
      </c>
      <c r="C26" s="4" t="s">
        <v>1116</v>
      </c>
      <c r="D26" s="4" t="s">
        <v>1117</v>
      </c>
      <c r="E26" s="8"/>
      <c r="F26" s="7"/>
      <c r="G26" s="2"/>
      <c r="H26" s="2"/>
      <c r="I26" s="2"/>
    </row>
    <row r="27" spans="1:9">
      <c r="A27" s="8"/>
      <c r="B27" s="4" t="s">
        <v>1118</v>
      </c>
      <c r="C27" s="4" t="s">
        <v>1116</v>
      </c>
      <c r="D27" s="4" t="s">
        <v>1119</v>
      </c>
      <c r="E27" s="8"/>
      <c r="F27" s="7"/>
      <c r="G27" s="2"/>
      <c r="H27" s="2"/>
      <c r="I27" s="2"/>
    </row>
    <row r="28" spans="1:9">
      <c r="A28" s="8"/>
      <c r="B28" s="4" t="s">
        <v>1120</v>
      </c>
      <c r="C28" s="4" t="s">
        <v>1121</v>
      </c>
      <c r="D28" s="4" t="s">
        <v>1122</v>
      </c>
      <c r="E28" s="8"/>
      <c r="F28" s="7"/>
      <c r="G28" s="2"/>
      <c r="H28" s="2"/>
      <c r="I28" s="2"/>
    </row>
    <row r="29" spans="1:9">
      <c r="A29" s="8"/>
      <c r="B29" s="4" t="s">
        <v>1123</v>
      </c>
      <c r="C29" s="4" t="s">
        <v>1124</v>
      </c>
      <c r="D29" s="4" t="s">
        <v>1125</v>
      </c>
      <c r="E29" s="8"/>
      <c r="F29" s="7"/>
      <c r="G29" s="2"/>
      <c r="H29" s="2"/>
      <c r="I29" s="2"/>
    </row>
    <row r="30" spans="1:9">
      <c r="A30" s="8"/>
      <c r="B30" s="4" t="s">
        <v>20</v>
      </c>
      <c r="C30" s="4" t="s">
        <v>1060</v>
      </c>
      <c r="D30" s="4" t="s">
        <v>1126</v>
      </c>
      <c r="E30" s="8" t="s">
        <v>1127</v>
      </c>
      <c r="F30" s="5" t="s">
        <v>1062</v>
      </c>
      <c r="G30" s="2"/>
      <c r="H30" s="2"/>
      <c r="I30" s="2"/>
    </row>
    <row r="31" spans="1:9">
      <c r="A31" s="8"/>
      <c r="B31" s="4" t="s">
        <v>21</v>
      </c>
      <c r="C31" s="4" t="s">
        <v>1060</v>
      </c>
      <c r="D31" s="4" t="s">
        <v>1128</v>
      </c>
      <c r="E31" s="8" t="s">
        <v>1127</v>
      </c>
      <c r="F31" s="5" t="s">
        <v>1062</v>
      </c>
      <c r="G31" s="2"/>
      <c r="H31" s="2"/>
      <c r="I31" s="2"/>
    </row>
    <row r="32" spans="1:9">
      <c r="A32" s="8"/>
      <c r="B32" s="4" t="s">
        <v>22</v>
      </c>
      <c r="C32" s="4" t="s">
        <v>1060</v>
      </c>
      <c r="D32" s="4" t="s">
        <v>1129</v>
      </c>
      <c r="E32" s="8" t="s">
        <v>1127</v>
      </c>
      <c r="F32" s="5" t="s">
        <v>1062</v>
      </c>
      <c r="G32" s="2"/>
      <c r="H32" s="2"/>
      <c r="I32" s="2"/>
    </row>
    <row r="33" spans="1:9">
      <c r="A33" s="8"/>
      <c r="B33" s="10" t="s">
        <v>23</v>
      </c>
      <c r="C33" s="10"/>
      <c r="D33" s="10" t="s">
        <v>1130</v>
      </c>
      <c r="E33" s="8" t="s">
        <v>1131</v>
      </c>
      <c r="F33" s="5" t="s">
        <v>1062</v>
      </c>
      <c r="G33" s="2"/>
      <c r="H33" s="2"/>
      <c r="I33" s="2"/>
    </row>
    <row r="34" spans="1:9">
      <c r="A34" s="4"/>
      <c r="B34" s="10" t="s">
        <v>1132</v>
      </c>
      <c r="C34" s="10" t="s">
        <v>1133</v>
      </c>
      <c r="D34" s="10" t="s">
        <v>1134</v>
      </c>
      <c r="E34" s="8"/>
      <c r="F34" s="5" t="s">
        <v>1062</v>
      </c>
      <c r="G34" s="2"/>
      <c r="H34" s="2"/>
      <c r="I34" s="2"/>
    </row>
    <row r="35" spans="1:9">
      <c r="A35" s="4"/>
      <c r="B35" s="4" t="s">
        <v>28</v>
      </c>
      <c r="C35" s="4" t="s">
        <v>1060</v>
      </c>
      <c r="D35" s="4" t="s">
        <v>1135</v>
      </c>
      <c r="E35" s="8"/>
      <c r="F35" s="5" t="s">
        <v>1062</v>
      </c>
      <c r="G35" s="2"/>
      <c r="H35" s="2"/>
      <c r="I35" s="2"/>
    </row>
    <row r="36" spans="1:9" ht="15.75" thickBot="1">
      <c r="A36" s="11" t="s">
        <v>1136</v>
      </c>
      <c r="B36" s="2"/>
      <c r="C36" s="2"/>
      <c r="D36" s="2"/>
      <c r="E36" s="26"/>
      <c r="F36" s="2"/>
      <c r="G36" s="2"/>
      <c r="H36" s="2"/>
      <c r="I36" s="2"/>
    </row>
    <row r="37" spans="1:9" ht="45">
      <c r="A37" s="12" t="s">
        <v>1137</v>
      </c>
      <c r="B37" s="13" t="s">
        <v>1138</v>
      </c>
      <c r="C37" s="13" t="s">
        <v>1060</v>
      </c>
      <c r="D37" s="13" t="s">
        <v>1139</v>
      </c>
      <c r="E37" s="27" t="s">
        <v>1140</v>
      </c>
      <c r="F37" s="2"/>
      <c r="G37" s="2"/>
      <c r="H37" s="2"/>
      <c r="I37" s="2"/>
    </row>
    <row r="38" spans="1:9">
      <c r="A38" s="14"/>
      <c r="B38" s="4" t="s">
        <v>1141</v>
      </c>
      <c r="C38" s="4" t="s">
        <v>1142</v>
      </c>
      <c r="D38" s="4" t="s">
        <v>1143</v>
      </c>
      <c r="E38" s="28" t="s">
        <v>1142</v>
      </c>
      <c r="F38" s="2"/>
      <c r="G38" s="2"/>
      <c r="H38" s="2"/>
      <c r="I38" s="2"/>
    </row>
    <row r="39" spans="1:9">
      <c r="A39" s="14"/>
      <c r="B39" s="4" t="s">
        <v>1144</v>
      </c>
      <c r="C39" s="4" t="s">
        <v>1060</v>
      </c>
      <c r="D39" s="4" t="s">
        <v>1145</v>
      </c>
      <c r="E39" s="28" t="s">
        <v>1146</v>
      </c>
      <c r="F39" s="2"/>
      <c r="G39" s="2"/>
      <c r="H39" s="2"/>
      <c r="I39" s="2"/>
    </row>
    <row r="40" spans="1:9" ht="45">
      <c r="A40" s="14" t="s">
        <v>1147</v>
      </c>
      <c r="B40" s="4" t="s">
        <v>1148</v>
      </c>
      <c r="C40" s="4" t="s">
        <v>1060</v>
      </c>
      <c r="D40" s="4" t="s">
        <v>1139</v>
      </c>
      <c r="E40" s="28" t="s">
        <v>1140</v>
      </c>
      <c r="F40" s="2"/>
      <c r="G40" s="2"/>
      <c r="H40" s="2"/>
      <c r="I40" s="2"/>
    </row>
    <row r="41" spans="1:9">
      <c r="A41" s="14"/>
      <c r="B41" s="4" t="s">
        <v>1149</v>
      </c>
      <c r="C41" s="4" t="s">
        <v>1142</v>
      </c>
      <c r="D41" s="4" t="s">
        <v>1150</v>
      </c>
      <c r="E41" s="28" t="s">
        <v>1142</v>
      </c>
      <c r="F41" s="2"/>
      <c r="G41" s="2"/>
      <c r="H41" s="2"/>
      <c r="I41" s="2"/>
    </row>
    <row r="42" spans="1:9" ht="15.75" thickBot="1">
      <c r="A42" s="15"/>
      <c r="B42" s="16" t="s">
        <v>1151</v>
      </c>
      <c r="C42" s="16" t="s">
        <v>1060</v>
      </c>
      <c r="D42" s="16" t="s">
        <v>1152</v>
      </c>
      <c r="E42" s="29" t="s">
        <v>1146</v>
      </c>
      <c r="F42" s="2"/>
      <c r="G42" s="2"/>
      <c r="H42" s="2"/>
      <c r="I42" s="2"/>
    </row>
    <row r="43" spans="1:9" ht="15.75" thickBot="1">
      <c r="A43" s="4"/>
      <c r="B43" s="4"/>
      <c r="C43" s="4"/>
      <c r="D43" s="4"/>
      <c r="E43" s="8"/>
      <c r="F43" s="2"/>
      <c r="G43" s="2"/>
      <c r="H43" s="2"/>
      <c r="I43" s="2"/>
    </row>
    <row r="44" spans="1:9" ht="30">
      <c r="A44" s="17" t="s">
        <v>1153</v>
      </c>
      <c r="B44" s="18" t="s">
        <v>1154</v>
      </c>
      <c r="C44" s="18" t="s">
        <v>1060</v>
      </c>
      <c r="D44" s="18" t="s">
        <v>1155</v>
      </c>
      <c r="E44" s="30" t="s">
        <v>1156</v>
      </c>
      <c r="F44" s="2"/>
      <c r="G44" s="2"/>
      <c r="H44" s="2"/>
      <c r="I44" s="2" t="s">
        <v>880</v>
      </c>
    </row>
    <row r="45" spans="1:9">
      <c r="A45" s="19"/>
      <c r="B45" s="2" t="s">
        <v>1157</v>
      </c>
      <c r="C45" s="2" t="s">
        <v>1158</v>
      </c>
      <c r="D45" s="2" t="s">
        <v>1159</v>
      </c>
      <c r="E45" s="31" t="s">
        <v>1158</v>
      </c>
      <c r="F45" s="2"/>
      <c r="G45" s="2"/>
      <c r="H45" s="2"/>
      <c r="I45" s="2"/>
    </row>
    <row r="46" spans="1:9">
      <c r="A46" s="19"/>
      <c r="B46" s="2" t="s">
        <v>1160</v>
      </c>
      <c r="C46" s="2" t="s">
        <v>1060</v>
      </c>
      <c r="D46" s="2" t="s">
        <v>1161</v>
      </c>
      <c r="E46" s="31"/>
      <c r="F46" s="2"/>
      <c r="G46" s="2"/>
      <c r="H46" s="2"/>
      <c r="I46" s="2"/>
    </row>
    <row r="47" spans="1:9" ht="30">
      <c r="A47" s="19" t="s">
        <v>1162</v>
      </c>
      <c r="B47" s="2" t="s">
        <v>1163</v>
      </c>
      <c r="C47" s="2" t="s">
        <v>1060</v>
      </c>
      <c r="D47" s="2" t="s">
        <v>1155</v>
      </c>
      <c r="E47" s="31" t="s">
        <v>1156</v>
      </c>
      <c r="F47" s="2"/>
      <c r="G47" s="2"/>
      <c r="H47" s="2"/>
      <c r="I47" s="2"/>
    </row>
    <row r="48" spans="1:9">
      <c r="A48" s="19"/>
      <c r="B48" s="2" t="s">
        <v>1164</v>
      </c>
      <c r="C48" s="2" t="s">
        <v>1158</v>
      </c>
      <c r="D48" s="2" t="s">
        <v>1165</v>
      </c>
      <c r="E48" s="31" t="s">
        <v>1158</v>
      </c>
      <c r="F48" s="2"/>
      <c r="G48" s="2"/>
      <c r="H48" s="2"/>
      <c r="I48" s="2"/>
    </row>
    <row r="49" spans="1:9" ht="15.75" thickBot="1">
      <c r="A49" s="20"/>
      <c r="B49" s="21" t="s">
        <v>1166</v>
      </c>
      <c r="C49" s="21" t="s">
        <v>1060</v>
      </c>
      <c r="D49" s="21" t="s">
        <v>1167</v>
      </c>
      <c r="E49" s="32"/>
      <c r="F49" s="2"/>
      <c r="G49" s="2"/>
      <c r="H49" s="2"/>
      <c r="I49" s="2"/>
    </row>
    <row r="50" spans="1:9" ht="15.75" thickBot="1">
      <c r="A50" s="2"/>
      <c r="B50" s="2"/>
      <c r="C50" s="2"/>
      <c r="D50" s="2"/>
      <c r="E50" s="26"/>
      <c r="F50" s="2"/>
      <c r="G50" s="2"/>
      <c r="H50" s="2"/>
      <c r="I50" s="2"/>
    </row>
    <row r="51" spans="1:9">
      <c r="A51" s="17" t="s">
        <v>1168</v>
      </c>
      <c r="B51" s="18" t="s">
        <v>1169</v>
      </c>
      <c r="C51" s="18" t="s">
        <v>1060</v>
      </c>
      <c r="D51" s="18" t="s">
        <v>1170</v>
      </c>
      <c r="E51" s="30"/>
      <c r="F51" s="2"/>
      <c r="G51" s="2"/>
      <c r="H51" s="2"/>
      <c r="I51" s="2"/>
    </row>
    <row r="52" spans="1:9">
      <c r="A52" s="19"/>
      <c r="B52" s="2" t="s">
        <v>1171</v>
      </c>
      <c r="C52" s="2" t="s">
        <v>1172</v>
      </c>
      <c r="D52" s="2" t="s">
        <v>1173</v>
      </c>
      <c r="E52" s="31" t="s">
        <v>1142</v>
      </c>
      <c r="F52" s="2"/>
      <c r="G52" s="2"/>
      <c r="H52" s="2"/>
      <c r="I52" s="2"/>
    </row>
    <row r="53" spans="1:9">
      <c r="A53" s="19"/>
      <c r="B53" s="2" t="s">
        <v>1174</v>
      </c>
      <c r="C53" s="2" t="s">
        <v>1060</v>
      </c>
      <c r="D53" s="2" t="s">
        <v>1175</v>
      </c>
      <c r="E53" s="31" t="s">
        <v>1146</v>
      </c>
      <c r="F53" s="2"/>
      <c r="G53" s="2"/>
      <c r="H53" s="2"/>
      <c r="I53" s="2"/>
    </row>
    <row r="54" spans="1:9">
      <c r="A54" s="19" t="s">
        <v>1176</v>
      </c>
      <c r="B54" s="2" t="s">
        <v>1177</v>
      </c>
      <c r="C54" s="2" t="s">
        <v>1060</v>
      </c>
      <c r="D54" s="2" t="s">
        <v>1170</v>
      </c>
      <c r="E54" s="31"/>
      <c r="F54" s="2"/>
      <c r="G54" s="2"/>
      <c r="H54" s="2"/>
      <c r="I54" s="2"/>
    </row>
    <row r="55" spans="1:9">
      <c r="A55" s="19"/>
      <c r="B55" s="2" t="s">
        <v>1178</v>
      </c>
      <c r="C55" s="2" t="s">
        <v>1172</v>
      </c>
      <c r="D55" s="2" t="s">
        <v>1179</v>
      </c>
      <c r="E55" s="31" t="s">
        <v>1142</v>
      </c>
      <c r="F55" s="2"/>
      <c r="G55" s="2"/>
      <c r="H55" s="2"/>
      <c r="I55" s="2"/>
    </row>
    <row r="56" spans="1:9" ht="15.75" thickBot="1">
      <c r="A56" s="20"/>
      <c r="B56" s="21" t="s">
        <v>1180</v>
      </c>
      <c r="C56" s="21" t="s">
        <v>1060</v>
      </c>
      <c r="D56" s="21" t="s">
        <v>1181</v>
      </c>
      <c r="E56" s="32" t="s">
        <v>1146</v>
      </c>
      <c r="F56" s="2"/>
      <c r="G56" s="2"/>
      <c r="H56" s="2"/>
      <c r="I56" s="2"/>
    </row>
    <row r="57" spans="1:9" ht="15.75" thickBot="1">
      <c r="A57" s="2"/>
      <c r="B57" s="2"/>
      <c r="C57" s="2"/>
      <c r="D57" s="2"/>
      <c r="E57" s="26"/>
      <c r="F57" s="2"/>
      <c r="G57" s="2"/>
      <c r="H57" s="2"/>
      <c r="I57" s="2"/>
    </row>
    <row r="58" spans="1:9">
      <c r="A58" s="17" t="s">
        <v>1182</v>
      </c>
      <c r="B58" s="18" t="s">
        <v>1183</v>
      </c>
      <c r="C58" s="18" t="s">
        <v>1172</v>
      </c>
      <c r="D58" s="18" t="s">
        <v>1184</v>
      </c>
      <c r="E58" s="30"/>
      <c r="F58" s="2"/>
      <c r="G58" s="2"/>
      <c r="H58" s="2"/>
      <c r="I58" s="2"/>
    </row>
    <row r="59" spans="1:9">
      <c r="A59" s="19"/>
      <c r="B59" s="2" t="s">
        <v>1185</v>
      </c>
      <c r="C59" s="2"/>
      <c r="D59" s="2" t="s">
        <v>1186</v>
      </c>
      <c r="E59" s="31" t="s">
        <v>1146</v>
      </c>
      <c r="F59" s="2"/>
      <c r="G59" s="2"/>
      <c r="H59" s="2"/>
      <c r="I59" s="2"/>
    </row>
    <row r="60" spans="1:9">
      <c r="A60" s="19" t="s">
        <v>1187</v>
      </c>
      <c r="B60" s="2" t="s">
        <v>1188</v>
      </c>
      <c r="C60" s="2" t="s">
        <v>1172</v>
      </c>
      <c r="D60" s="2" t="s">
        <v>1189</v>
      </c>
      <c r="E60" s="31"/>
      <c r="F60" s="2"/>
      <c r="G60" s="2"/>
      <c r="H60" s="2"/>
      <c r="I60" s="2"/>
    </row>
    <row r="61" spans="1:9" ht="15.75" thickBot="1">
      <c r="A61" s="20"/>
      <c r="B61" s="21" t="s">
        <v>1190</v>
      </c>
      <c r="C61" s="21"/>
      <c r="D61" s="21" t="s">
        <v>1191</v>
      </c>
      <c r="E61" s="32" t="s">
        <v>1146</v>
      </c>
      <c r="F61" s="2"/>
      <c r="G61" s="2"/>
      <c r="H61" s="2"/>
      <c r="I61" s="2"/>
    </row>
    <row r="62" spans="1:9" ht="15.75" thickBot="1">
      <c r="A62" s="22"/>
      <c r="B62" s="2"/>
      <c r="C62" s="2"/>
      <c r="D62" s="2"/>
      <c r="E62" s="33"/>
      <c r="F62" s="2"/>
      <c r="G62" s="2"/>
      <c r="H62" s="2"/>
      <c r="I62" s="2"/>
    </row>
    <row r="63" spans="1:9">
      <c r="A63" s="17" t="s">
        <v>1192</v>
      </c>
      <c r="B63" s="18" t="s">
        <v>1193</v>
      </c>
      <c r="C63" s="18"/>
      <c r="D63" s="18" t="s">
        <v>1194</v>
      </c>
      <c r="E63" s="30"/>
      <c r="F63" s="2"/>
      <c r="G63" s="2"/>
      <c r="H63" s="2"/>
      <c r="I63" s="2"/>
    </row>
    <row r="64" spans="1:9">
      <c r="A64" s="19"/>
      <c r="B64" s="2" t="s">
        <v>1195</v>
      </c>
      <c r="C64" s="2"/>
      <c r="D64" s="2" t="s">
        <v>1196</v>
      </c>
      <c r="E64" s="31"/>
      <c r="F64" s="2"/>
      <c r="G64" s="2"/>
      <c r="H64" s="2"/>
      <c r="I64" s="2"/>
    </row>
    <row r="65" spans="1:9">
      <c r="A65" s="19"/>
      <c r="B65" s="2" t="s">
        <v>1197</v>
      </c>
      <c r="C65" s="2"/>
      <c r="D65" s="2" t="s">
        <v>1198</v>
      </c>
      <c r="E65" s="31" t="s">
        <v>1146</v>
      </c>
      <c r="F65" s="2"/>
      <c r="G65" s="2"/>
      <c r="H65" s="2"/>
      <c r="I65" s="2"/>
    </row>
    <row r="66" spans="1:9">
      <c r="A66" s="19" t="s">
        <v>1199</v>
      </c>
      <c r="B66" s="2" t="s">
        <v>1200</v>
      </c>
      <c r="C66" s="2"/>
      <c r="D66" s="2" t="s">
        <v>1194</v>
      </c>
      <c r="E66" s="26"/>
      <c r="F66" s="2"/>
      <c r="G66" s="2"/>
      <c r="H66" s="2"/>
      <c r="I66" s="2"/>
    </row>
    <row r="67" spans="1:9">
      <c r="A67" s="19"/>
      <c r="B67" s="2" t="s">
        <v>1201</v>
      </c>
      <c r="C67" s="2"/>
      <c r="D67" s="2" t="s">
        <v>1202</v>
      </c>
      <c r="E67" s="31"/>
      <c r="F67" s="2"/>
      <c r="G67" s="2"/>
      <c r="H67" s="2"/>
      <c r="I67" s="2"/>
    </row>
    <row r="68" spans="1:9" ht="15.75" thickBot="1">
      <c r="A68" s="20"/>
      <c r="B68" s="21" t="s">
        <v>1203</v>
      </c>
      <c r="C68" s="21"/>
      <c r="D68" s="21" t="s">
        <v>1204</v>
      </c>
      <c r="E68" s="32" t="s">
        <v>1146</v>
      </c>
      <c r="F68" s="2"/>
      <c r="G68" s="2"/>
      <c r="H68" s="2"/>
      <c r="I68" s="2"/>
    </row>
    <row r="69" spans="1:9">
      <c r="A69" s="22"/>
      <c r="B69" s="2"/>
      <c r="C69" s="2"/>
      <c r="D69" s="2"/>
      <c r="E69" s="33"/>
      <c r="F69" s="2"/>
      <c r="G69" s="2"/>
      <c r="H69" s="2"/>
      <c r="I69" s="2"/>
    </row>
    <row r="70" spans="1:9">
      <c r="A70" s="2"/>
      <c r="B70" s="2"/>
      <c r="C70" s="2"/>
      <c r="D70" s="2"/>
      <c r="E70" s="26"/>
      <c r="F70" s="2"/>
      <c r="G70" s="2"/>
      <c r="H70" s="2"/>
      <c r="I70" s="2"/>
    </row>
    <row r="71" spans="1:9">
      <c r="A71" s="2"/>
      <c r="B71" s="2"/>
      <c r="C71" s="2"/>
      <c r="D71" s="2"/>
      <c r="E71" s="26"/>
      <c r="F71" s="2"/>
      <c r="G71" s="2"/>
      <c r="H71" s="2"/>
      <c r="I71" s="2"/>
    </row>
    <row r="72" spans="1:9">
      <c r="A72" s="2"/>
      <c r="B72" s="23"/>
      <c r="C72" s="24"/>
      <c r="D72" s="24"/>
      <c r="E72" s="34"/>
      <c r="F72" s="2"/>
      <c r="G72" s="2"/>
      <c r="H72" s="2"/>
      <c r="I72" s="2"/>
    </row>
    <row r="73" spans="1:9">
      <c r="A73" s="2"/>
      <c r="B73" s="23"/>
      <c r="C73" s="24"/>
      <c r="D73" s="24"/>
      <c r="E73" s="34"/>
      <c r="F73" s="2"/>
      <c r="G73" s="2"/>
      <c r="H73" s="2"/>
      <c r="I73" s="2"/>
    </row>
    <row r="74" spans="1:9">
      <c r="A74" s="2"/>
      <c r="B74" s="23"/>
      <c r="C74" s="23"/>
      <c r="D74" s="23"/>
      <c r="E74" s="35"/>
      <c r="F74" s="2"/>
      <c r="G74" s="2"/>
      <c r="H74" s="2"/>
      <c r="I74" s="2"/>
    </row>
    <row r="75" spans="1:9">
      <c r="A75" s="2"/>
      <c r="B75" s="23"/>
      <c r="C75" s="23"/>
      <c r="D75" s="23"/>
      <c r="E75" s="35"/>
      <c r="F75" s="2"/>
      <c r="G75" s="2"/>
      <c r="H75" s="2"/>
      <c r="I75" s="2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3A565-E560-4E18-AB5B-544EB3C67AE9}">
  <dimension ref="A1:L36"/>
  <sheetViews>
    <sheetView topLeftCell="A27" workbookViewId="0">
      <selection activeCell="D36" sqref="D36"/>
    </sheetView>
  </sheetViews>
  <sheetFormatPr defaultRowHeight="15"/>
  <cols>
    <col min="1" max="1" width="25.7109375" customWidth="1"/>
    <col min="2" max="2" width="18" customWidth="1"/>
    <col min="3" max="3" width="12.85546875" customWidth="1"/>
    <col min="4" max="4" width="42.85546875" style="9" customWidth="1"/>
    <col min="5" max="5" width="33.28515625" customWidth="1"/>
  </cols>
  <sheetData>
    <row r="1" spans="1:12">
      <c r="A1" s="36" t="s">
        <v>1205</v>
      </c>
      <c r="B1" s="37"/>
      <c r="C1" s="37"/>
      <c r="D1" s="42"/>
      <c r="E1" s="37"/>
      <c r="F1" s="86" t="s">
        <v>1206</v>
      </c>
      <c r="G1" s="87"/>
      <c r="H1" s="87"/>
      <c r="I1" s="87"/>
      <c r="J1" s="87"/>
      <c r="K1" s="87"/>
      <c r="L1" s="87"/>
    </row>
    <row r="2" spans="1:12">
      <c r="A2" s="38" t="s">
        <v>1207</v>
      </c>
      <c r="B2" s="38" t="s">
        <v>1208</v>
      </c>
      <c r="C2" s="38" t="s">
        <v>1209</v>
      </c>
      <c r="D2" s="43" t="s">
        <v>1210</v>
      </c>
      <c r="E2" s="38" t="s">
        <v>1211</v>
      </c>
      <c r="F2" s="1" t="s">
        <v>1212</v>
      </c>
      <c r="G2" s="1" t="s">
        <v>1213</v>
      </c>
      <c r="H2" s="1" t="s">
        <v>1214</v>
      </c>
      <c r="I2" s="1" t="s">
        <v>1215</v>
      </c>
      <c r="J2" s="1" t="s">
        <v>1216</v>
      </c>
      <c r="K2" s="1" t="s">
        <v>1217</v>
      </c>
      <c r="L2" s="1" t="s">
        <v>1218</v>
      </c>
    </row>
    <row r="3" spans="1:12" ht="30">
      <c r="A3" s="39" t="s">
        <v>1219</v>
      </c>
      <c r="B3" s="39" t="s">
        <v>1220</v>
      </c>
      <c r="C3" s="39" t="s">
        <v>111</v>
      </c>
      <c r="D3" s="44" t="s">
        <v>1221</v>
      </c>
      <c r="E3" s="39" t="s">
        <v>113</v>
      </c>
      <c r="F3" s="40" t="s">
        <v>1062</v>
      </c>
      <c r="G3" s="40" t="s">
        <v>1062</v>
      </c>
      <c r="H3" s="40" t="s">
        <v>1062</v>
      </c>
      <c r="I3" s="40" t="s">
        <v>1062</v>
      </c>
      <c r="J3" s="40" t="s">
        <v>1062</v>
      </c>
      <c r="K3" s="40"/>
      <c r="L3" s="40"/>
    </row>
    <row r="4" spans="1:12" ht="30">
      <c r="A4" s="39"/>
      <c r="B4" s="39" t="s">
        <v>1220</v>
      </c>
      <c r="C4" s="39" t="s">
        <v>350</v>
      </c>
      <c r="D4" s="44" t="s">
        <v>1222</v>
      </c>
      <c r="E4" s="39" t="s">
        <v>352</v>
      </c>
      <c r="F4" s="40" t="s">
        <v>1062</v>
      </c>
      <c r="G4" s="40" t="s">
        <v>1062</v>
      </c>
      <c r="H4" s="40" t="s">
        <v>1062</v>
      </c>
      <c r="I4" s="40" t="s">
        <v>1062</v>
      </c>
      <c r="J4" s="40" t="s">
        <v>1062</v>
      </c>
      <c r="K4" s="40"/>
      <c r="L4" s="40"/>
    </row>
    <row r="5" spans="1:12">
      <c r="A5" s="39" t="s">
        <v>1223</v>
      </c>
      <c r="B5" s="39" t="s">
        <v>1220</v>
      </c>
      <c r="C5" s="39" t="s">
        <v>44</v>
      </c>
      <c r="D5" s="44" t="s">
        <v>1224</v>
      </c>
      <c r="E5" s="39" t="s">
        <v>46</v>
      </c>
      <c r="F5" s="40" t="s">
        <v>1062</v>
      </c>
      <c r="G5" s="40" t="s">
        <v>1062</v>
      </c>
      <c r="H5" s="40" t="s">
        <v>1062</v>
      </c>
      <c r="I5" s="40" t="s">
        <v>1062</v>
      </c>
      <c r="J5" s="40" t="s">
        <v>1062</v>
      </c>
      <c r="K5" s="40"/>
      <c r="L5" s="40"/>
    </row>
    <row r="6" spans="1:12" ht="30">
      <c r="A6" s="39" t="s">
        <v>1225</v>
      </c>
      <c r="B6" s="39" t="s">
        <v>1226</v>
      </c>
      <c r="C6" s="39" t="s">
        <v>1227</v>
      </c>
      <c r="D6" s="44" t="s">
        <v>1228</v>
      </c>
      <c r="E6" s="39" t="s">
        <v>1229</v>
      </c>
      <c r="F6" s="40" t="s">
        <v>1062</v>
      </c>
      <c r="G6" s="40" t="s">
        <v>1062</v>
      </c>
      <c r="H6" s="40" t="s">
        <v>1062</v>
      </c>
      <c r="I6" s="40"/>
      <c r="J6" s="40"/>
      <c r="K6" s="40"/>
      <c r="L6" s="40"/>
    </row>
    <row r="7" spans="1:12" ht="30">
      <c r="A7" s="41" t="s">
        <v>1230</v>
      </c>
      <c r="B7" s="39" t="s">
        <v>1226</v>
      </c>
      <c r="C7" s="41" t="s">
        <v>1231</v>
      </c>
      <c r="D7" s="45" t="s">
        <v>1232</v>
      </c>
      <c r="E7" s="41" t="s">
        <v>1233</v>
      </c>
      <c r="F7" s="40" t="s">
        <v>1062</v>
      </c>
      <c r="G7" s="40" t="s">
        <v>1062</v>
      </c>
      <c r="H7" s="40" t="s">
        <v>1062</v>
      </c>
      <c r="I7" s="40" t="s">
        <v>1062</v>
      </c>
      <c r="J7" s="40" t="s">
        <v>1062</v>
      </c>
      <c r="K7" s="40"/>
      <c r="L7" s="40"/>
    </row>
    <row r="8" spans="1:12" ht="30">
      <c r="A8" s="39" t="s">
        <v>1234</v>
      </c>
      <c r="B8" s="39" t="s">
        <v>1226</v>
      </c>
      <c r="C8" s="39" t="s">
        <v>170</v>
      </c>
      <c r="D8" s="44" t="s">
        <v>1235</v>
      </c>
      <c r="E8" s="39" t="s">
        <v>172</v>
      </c>
      <c r="F8" s="40" t="s">
        <v>1062</v>
      </c>
      <c r="G8" s="40" t="s">
        <v>1062</v>
      </c>
      <c r="H8" s="40" t="s">
        <v>1062</v>
      </c>
      <c r="I8" s="40" t="s">
        <v>1062</v>
      </c>
      <c r="J8" s="40" t="s">
        <v>1062</v>
      </c>
      <c r="K8" s="40"/>
      <c r="L8" s="40"/>
    </row>
    <row r="9" spans="1:12" ht="30">
      <c r="A9" s="39" t="s">
        <v>1236</v>
      </c>
      <c r="B9" s="39" t="s">
        <v>1237</v>
      </c>
      <c r="C9" s="39" t="s">
        <v>324</v>
      </c>
      <c r="D9" s="44" t="s">
        <v>1238</v>
      </c>
      <c r="E9" s="39" t="s">
        <v>1239</v>
      </c>
      <c r="F9" s="40" t="s">
        <v>1062</v>
      </c>
      <c r="G9" s="40" t="s">
        <v>1062</v>
      </c>
      <c r="H9" s="40" t="s">
        <v>1062</v>
      </c>
      <c r="I9" s="40"/>
      <c r="J9" s="40"/>
      <c r="K9" s="40"/>
      <c r="L9" s="40"/>
    </row>
    <row r="10" spans="1:12" ht="60">
      <c r="A10" s="39" t="s">
        <v>1240</v>
      </c>
      <c r="B10" s="39" t="s">
        <v>1241</v>
      </c>
      <c r="C10" s="39" t="s">
        <v>43</v>
      </c>
      <c r="D10" s="44" t="s">
        <v>1242</v>
      </c>
      <c r="E10" s="39" t="s">
        <v>128</v>
      </c>
      <c r="F10" s="40" t="s">
        <v>1062</v>
      </c>
      <c r="G10" s="40" t="s">
        <v>1062</v>
      </c>
      <c r="H10" s="40" t="s">
        <v>1062</v>
      </c>
      <c r="I10" s="40" t="s">
        <v>1062</v>
      </c>
      <c r="J10" s="40" t="s">
        <v>1062</v>
      </c>
      <c r="K10" s="40"/>
      <c r="L10" s="40"/>
    </row>
    <row r="11" spans="1:12">
      <c r="A11" s="39" t="s">
        <v>1243</v>
      </c>
      <c r="B11" s="39" t="s">
        <v>1241</v>
      </c>
      <c r="C11" s="39" t="s">
        <v>55</v>
      </c>
      <c r="D11" s="44" t="s">
        <v>208</v>
      </c>
      <c r="E11" s="39" t="s">
        <v>128</v>
      </c>
      <c r="F11" s="40" t="s">
        <v>1062</v>
      </c>
      <c r="G11" s="40" t="s">
        <v>1062</v>
      </c>
      <c r="H11" s="40" t="s">
        <v>1062</v>
      </c>
      <c r="I11" s="40" t="s">
        <v>1062</v>
      </c>
      <c r="J11" s="40" t="s">
        <v>1062</v>
      </c>
      <c r="K11" s="40"/>
      <c r="L11" s="40"/>
    </row>
    <row r="12" spans="1:12" ht="30">
      <c r="A12" s="39" t="s">
        <v>1244</v>
      </c>
      <c r="B12" s="41" t="s">
        <v>1245</v>
      </c>
      <c r="C12" s="39" t="s">
        <v>917</v>
      </c>
      <c r="D12" s="44" t="s">
        <v>1246</v>
      </c>
      <c r="E12" s="39" t="s">
        <v>1247</v>
      </c>
      <c r="F12" s="40" t="s">
        <v>1062</v>
      </c>
      <c r="G12" s="40" t="s">
        <v>1062</v>
      </c>
      <c r="H12" s="40" t="s">
        <v>1062</v>
      </c>
      <c r="I12" s="40" t="s">
        <v>1062</v>
      </c>
      <c r="J12" s="40" t="s">
        <v>1062</v>
      </c>
      <c r="K12" s="40"/>
      <c r="L12" s="40"/>
    </row>
    <row r="13" spans="1:12" ht="30">
      <c r="A13" s="39" t="s">
        <v>1248</v>
      </c>
      <c r="B13" s="41" t="s">
        <v>1245</v>
      </c>
      <c r="C13" s="39" t="s">
        <v>1249</v>
      </c>
      <c r="D13" s="44" t="s">
        <v>1246</v>
      </c>
      <c r="E13" s="39" t="s">
        <v>1247</v>
      </c>
      <c r="F13" s="40" t="s">
        <v>1062</v>
      </c>
      <c r="G13" s="40" t="s">
        <v>1062</v>
      </c>
      <c r="H13" s="40" t="s">
        <v>1062</v>
      </c>
      <c r="I13" s="40" t="s">
        <v>1062</v>
      </c>
      <c r="J13" s="40" t="s">
        <v>1062</v>
      </c>
      <c r="K13" s="40"/>
      <c r="L13" s="40"/>
    </row>
    <row r="14" spans="1:12" ht="30">
      <c r="A14" s="41" t="s">
        <v>1250</v>
      </c>
      <c r="B14" s="41" t="s">
        <v>1245</v>
      </c>
      <c r="C14" s="41" t="s">
        <v>1251</v>
      </c>
      <c r="D14" s="45" t="s">
        <v>1252</v>
      </c>
      <c r="E14" s="41" t="s">
        <v>1247</v>
      </c>
      <c r="F14" s="40" t="s">
        <v>1062</v>
      </c>
      <c r="G14" s="40" t="s">
        <v>1062</v>
      </c>
      <c r="H14" s="40" t="s">
        <v>1062</v>
      </c>
      <c r="I14" s="40"/>
      <c r="J14" s="40"/>
      <c r="K14" s="40"/>
      <c r="L14" s="40"/>
    </row>
    <row r="15" spans="1:12" ht="30">
      <c r="A15" s="41" t="s">
        <v>1253</v>
      </c>
      <c r="B15" s="41" t="s">
        <v>1254</v>
      </c>
      <c r="C15" s="41" t="s">
        <v>184</v>
      </c>
      <c r="D15" s="45" t="s">
        <v>185</v>
      </c>
      <c r="E15" s="41" t="s">
        <v>186</v>
      </c>
      <c r="F15" s="40" t="s">
        <v>1062</v>
      </c>
      <c r="G15" s="40" t="s">
        <v>1062</v>
      </c>
      <c r="H15" s="40" t="s">
        <v>1062</v>
      </c>
      <c r="I15" s="40" t="s">
        <v>1062</v>
      </c>
      <c r="J15" s="40" t="s">
        <v>1062</v>
      </c>
      <c r="K15" s="40"/>
      <c r="L15" s="40"/>
    </row>
    <row r="16" spans="1:12">
      <c r="A16" s="41" t="s">
        <v>1255</v>
      </c>
      <c r="B16" s="41" t="s">
        <v>1245</v>
      </c>
      <c r="C16" s="41" t="s">
        <v>1256</v>
      </c>
      <c r="D16" s="45" t="s">
        <v>1257</v>
      </c>
      <c r="E16" s="41" t="s">
        <v>1258</v>
      </c>
      <c r="F16" s="40" t="s">
        <v>1062</v>
      </c>
      <c r="G16" s="40" t="s">
        <v>1062</v>
      </c>
      <c r="H16" s="40" t="s">
        <v>1062</v>
      </c>
      <c r="I16" s="40" t="s">
        <v>1062</v>
      </c>
      <c r="J16" s="40" t="s">
        <v>1062</v>
      </c>
      <c r="K16" s="40"/>
      <c r="L16" s="40"/>
    </row>
    <row r="17" spans="1:12" ht="30">
      <c r="A17" s="41" t="s">
        <v>1259</v>
      </c>
      <c r="B17" s="41" t="s">
        <v>1260</v>
      </c>
      <c r="C17" s="41" t="s">
        <v>1261</v>
      </c>
      <c r="D17" s="45" t="s">
        <v>1262</v>
      </c>
      <c r="E17" s="41" t="s">
        <v>1263</v>
      </c>
      <c r="F17" s="40" t="s">
        <v>1062</v>
      </c>
      <c r="G17" s="40" t="s">
        <v>1062</v>
      </c>
      <c r="H17" s="40" t="s">
        <v>1062</v>
      </c>
      <c r="I17" s="40" t="s">
        <v>1062</v>
      </c>
      <c r="J17" s="40" t="s">
        <v>1062</v>
      </c>
      <c r="K17" s="40"/>
      <c r="L17" s="40"/>
    </row>
    <row r="18" spans="1:12">
      <c r="A18" s="41" t="s">
        <v>1264</v>
      </c>
      <c r="B18" s="41" t="s">
        <v>1265</v>
      </c>
      <c r="C18" s="41" t="s">
        <v>1266</v>
      </c>
      <c r="D18" s="45" t="s">
        <v>1267</v>
      </c>
      <c r="E18" s="41" t="s">
        <v>1268</v>
      </c>
      <c r="F18" s="40" t="s">
        <v>1062</v>
      </c>
      <c r="G18" s="40" t="s">
        <v>1062</v>
      </c>
      <c r="H18" s="40" t="s">
        <v>1062</v>
      </c>
      <c r="I18" s="40" t="s">
        <v>1062</v>
      </c>
      <c r="J18" s="40" t="s">
        <v>1062</v>
      </c>
      <c r="K18" s="40"/>
      <c r="L18" s="40"/>
    </row>
    <row r="19" spans="1:12" ht="45">
      <c r="A19" s="41" t="s">
        <v>1269</v>
      </c>
      <c r="B19" s="41" t="s">
        <v>1254</v>
      </c>
      <c r="C19" s="41" t="s">
        <v>1270</v>
      </c>
      <c r="D19" s="45" t="s">
        <v>1271</v>
      </c>
      <c r="E19" s="41" t="s">
        <v>1272</v>
      </c>
      <c r="F19" s="40" t="s">
        <v>1062</v>
      </c>
      <c r="G19" s="40" t="s">
        <v>1062</v>
      </c>
      <c r="H19" s="40" t="s">
        <v>1062</v>
      </c>
      <c r="I19" s="40" t="s">
        <v>1062</v>
      </c>
      <c r="J19" s="40" t="s">
        <v>1062</v>
      </c>
      <c r="K19" s="40"/>
      <c r="L19" s="40"/>
    </row>
    <row r="20" spans="1:12" ht="30">
      <c r="A20" s="41" t="s">
        <v>1273</v>
      </c>
      <c r="B20" s="41" t="s">
        <v>1274</v>
      </c>
      <c r="C20" s="41" t="s">
        <v>408</v>
      </c>
      <c r="D20" s="45" t="s">
        <v>1275</v>
      </c>
      <c r="E20" s="41" t="s">
        <v>1272</v>
      </c>
      <c r="F20" s="40" t="s">
        <v>1062</v>
      </c>
      <c r="G20" s="40" t="s">
        <v>1062</v>
      </c>
      <c r="H20" s="40" t="s">
        <v>1062</v>
      </c>
      <c r="I20" s="40" t="s">
        <v>1062</v>
      </c>
      <c r="J20" s="40" t="s">
        <v>1062</v>
      </c>
      <c r="K20" s="40"/>
      <c r="L20" s="40"/>
    </row>
    <row r="21" spans="1:12" ht="30">
      <c r="A21" s="41" t="s">
        <v>1276</v>
      </c>
      <c r="B21" s="41" t="s">
        <v>1254</v>
      </c>
      <c r="C21" s="41" t="s">
        <v>1277</v>
      </c>
      <c r="D21" s="45" t="s">
        <v>1278</v>
      </c>
      <c r="E21" s="41" t="s">
        <v>1272</v>
      </c>
      <c r="F21" s="40" t="s">
        <v>1062</v>
      </c>
      <c r="G21" s="40" t="s">
        <v>1062</v>
      </c>
      <c r="H21" s="40" t="s">
        <v>1062</v>
      </c>
      <c r="I21" s="40" t="s">
        <v>1062</v>
      </c>
      <c r="J21" s="40" t="s">
        <v>1062</v>
      </c>
      <c r="K21" s="40"/>
      <c r="L21" s="40"/>
    </row>
    <row r="22" spans="1:12" ht="30">
      <c r="A22" s="41" t="s">
        <v>1279</v>
      </c>
      <c r="B22" s="41" t="s">
        <v>1280</v>
      </c>
      <c r="C22" s="41" t="s">
        <v>1281</v>
      </c>
      <c r="D22" s="45" t="s">
        <v>1282</v>
      </c>
      <c r="E22" s="41" t="s">
        <v>1283</v>
      </c>
      <c r="F22" s="40"/>
      <c r="G22" s="40"/>
      <c r="H22" s="40"/>
      <c r="I22" s="40"/>
      <c r="J22" s="40"/>
      <c r="K22" s="40" t="s">
        <v>1062</v>
      </c>
      <c r="L22" s="40" t="s">
        <v>1062</v>
      </c>
    </row>
    <row r="23" spans="1:12" ht="45">
      <c r="A23" s="41" t="s">
        <v>1284</v>
      </c>
      <c r="B23" s="41" t="s">
        <v>1280</v>
      </c>
      <c r="C23" s="41" t="s">
        <v>1285</v>
      </c>
      <c r="D23" s="45" t="s">
        <v>1286</v>
      </c>
      <c r="E23" s="41" t="s">
        <v>1283</v>
      </c>
      <c r="F23" s="40"/>
      <c r="G23" s="40"/>
      <c r="H23" s="40"/>
      <c r="I23" s="40"/>
      <c r="J23" s="40"/>
      <c r="K23" s="40" t="s">
        <v>1062</v>
      </c>
      <c r="L23" s="40" t="s">
        <v>1062</v>
      </c>
    </row>
    <row r="24" spans="1:12" ht="30">
      <c r="A24" s="41" t="s">
        <v>1287</v>
      </c>
      <c r="B24" s="41" t="s">
        <v>1280</v>
      </c>
      <c r="C24" s="41" t="s">
        <v>1288</v>
      </c>
      <c r="D24" s="45" t="s">
        <v>1289</v>
      </c>
      <c r="E24" s="41" t="s">
        <v>1283</v>
      </c>
      <c r="F24" s="40"/>
      <c r="G24" s="40"/>
      <c r="H24" s="40"/>
      <c r="I24" s="40"/>
      <c r="J24" s="40"/>
      <c r="K24" s="40" t="s">
        <v>1062</v>
      </c>
      <c r="L24" s="40" t="s">
        <v>1062</v>
      </c>
    </row>
    <row r="25" spans="1:12" ht="30">
      <c r="A25" s="41" t="s">
        <v>1290</v>
      </c>
      <c r="B25" s="41" t="s">
        <v>1280</v>
      </c>
      <c r="C25" s="41" t="s">
        <v>1291</v>
      </c>
      <c r="D25" s="45" t="s">
        <v>1292</v>
      </c>
      <c r="E25" s="41" t="s">
        <v>1283</v>
      </c>
      <c r="F25" s="40"/>
      <c r="G25" s="40"/>
      <c r="H25" s="40"/>
      <c r="I25" s="40"/>
      <c r="J25" s="40"/>
      <c r="K25" s="40" t="s">
        <v>1062</v>
      </c>
      <c r="L25" s="40" t="s">
        <v>1062</v>
      </c>
    </row>
    <row r="26" spans="1:12" ht="30">
      <c r="A26" s="41" t="s">
        <v>1293</v>
      </c>
      <c r="B26" s="41" t="s">
        <v>1280</v>
      </c>
      <c r="C26" s="41" t="s">
        <v>1294</v>
      </c>
      <c r="D26" s="45" t="s">
        <v>1295</v>
      </c>
      <c r="E26" s="41" t="s">
        <v>1283</v>
      </c>
      <c r="F26" s="40"/>
      <c r="G26" s="40"/>
      <c r="H26" s="40"/>
      <c r="I26" s="40"/>
      <c r="J26" s="40"/>
      <c r="K26" s="40" t="s">
        <v>1062</v>
      </c>
      <c r="L26" s="40" t="s">
        <v>1062</v>
      </c>
    </row>
    <row r="27" spans="1:12" ht="30">
      <c r="A27" s="41" t="s">
        <v>1296</v>
      </c>
      <c r="B27" s="41" t="s">
        <v>1280</v>
      </c>
      <c r="C27" s="41" t="s">
        <v>1297</v>
      </c>
      <c r="D27" s="45" t="s">
        <v>1295</v>
      </c>
      <c r="E27" s="41" t="s">
        <v>1283</v>
      </c>
      <c r="F27" s="40"/>
      <c r="G27" s="40"/>
      <c r="H27" s="40"/>
      <c r="I27" s="40"/>
      <c r="J27" s="40"/>
      <c r="K27" s="40" t="s">
        <v>1062</v>
      </c>
      <c r="L27" s="40" t="s">
        <v>1062</v>
      </c>
    </row>
    <row r="28" spans="1:12" ht="30">
      <c r="A28" s="41" t="s">
        <v>1298</v>
      </c>
      <c r="B28" s="41" t="s">
        <v>1280</v>
      </c>
      <c r="C28" s="41" t="s">
        <v>1299</v>
      </c>
      <c r="D28" s="45" t="s">
        <v>1300</v>
      </c>
      <c r="E28" s="41" t="s">
        <v>1283</v>
      </c>
      <c r="F28" s="40"/>
      <c r="G28" s="40"/>
      <c r="H28" s="40"/>
      <c r="I28" s="40"/>
      <c r="J28" s="40"/>
      <c r="K28" s="40" t="s">
        <v>1062</v>
      </c>
      <c r="L28" s="40" t="s">
        <v>1062</v>
      </c>
    </row>
    <row r="29" spans="1:12" ht="30">
      <c r="A29" s="41" t="s">
        <v>1301</v>
      </c>
      <c r="B29" s="41" t="s">
        <v>1302</v>
      </c>
      <c r="C29" s="41" t="s">
        <v>1303</v>
      </c>
      <c r="D29" s="45" t="s">
        <v>1304</v>
      </c>
      <c r="E29" s="41" t="s">
        <v>1305</v>
      </c>
      <c r="F29" s="40"/>
      <c r="G29" s="40"/>
      <c r="H29" s="40"/>
      <c r="I29" s="40"/>
      <c r="J29" s="40"/>
      <c r="K29" s="40" t="s">
        <v>1062</v>
      </c>
      <c r="L29" s="40" t="s">
        <v>1062</v>
      </c>
    </row>
    <row r="30" spans="1:12">
      <c r="A30" s="81" t="s">
        <v>1306</v>
      </c>
      <c r="B30" s="81" t="s">
        <v>1307</v>
      </c>
      <c r="C30" s="41" t="s">
        <v>1308</v>
      </c>
      <c r="D30" s="45" t="s">
        <v>1309</v>
      </c>
      <c r="E30" s="82" t="s">
        <v>1272</v>
      </c>
      <c r="F30" s="40" t="s">
        <v>1062</v>
      </c>
      <c r="G30" s="40" t="s">
        <v>1062</v>
      </c>
      <c r="H30" s="40" t="s">
        <v>1062</v>
      </c>
      <c r="I30" s="40" t="s">
        <v>1062</v>
      </c>
      <c r="J30" s="40" t="s">
        <v>1062</v>
      </c>
      <c r="K30" s="40"/>
      <c r="L30" s="40"/>
    </row>
    <row r="31" spans="1:12" ht="30">
      <c r="A31" s="41" t="s">
        <v>1310</v>
      </c>
      <c r="B31" s="41" t="s">
        <v>1311</v>
      </c>
      <c r="C31" s="41" t="s">
        <v>313</v>
      </c>
      <c r="D31" s="83" t="s">
        <v>1312</v>
      </c>
      <c r="E31" s="82" t="s">
        <v>315</v>
      </c>
      <c r="F31" s="40" t="s">
        <v>1062</v>
      </c>
      <c r="G31" s="40" t="s">
        <v>1062</v>
      </c>
      <c r="H31" s="40" t="s">
        <v>1062</v>
      </c>
      <c r="I31" s="40" t="s">
        <v>1062</v>
      </c>
      <c r="J31" s="40" t="s">
        <v>1062</v>
      </c>
      <c r="K31" s="40"/>
      <c r="L31" s="40"/>
    </row>
    <row r="32" spans="1:12">
      <c r="A32" s="60" t="s">
        <v>1313</v>
      </c>
      <c r="B32" s="81" t="s">
        <v>1307</v>
      </c>
      <c r="C32" s="82" t="s">
        <v>900</v>
      </c>
      <c r="D32" s="83" t="s">
        <v>1314</v>
      </c>
      <c r="E32" s="4" t="s">
        <v>1272</v>
      </c>
      <c r="F32" s="40" t="s">
        <v>1062</v>
      </c>
      <c r="G32" s="40" t="s">
        <v>1062</v>
      </c>
      <c r="H32" s="40" t="s">
        <v>1062</v>
      </c>
      <c r="I32" s="40" t="s">
        <v>1062</v>
      </c>
      <c r="J32" s="40" t="s">
        <v>1062</v>
      </c>
      <c r="K32" s="40"/>
      <c r="L32" s="40"/>
    </row>
    <row r="33" spans="1:12" ht="30">
      <c r="A33" s="39" t="s">
        <v>1315</v>
      </c>
      <c r="B33" s="41" t="s">
        <v>1245</v>
      </c>
      <c r="C33" s="39" t="s">
        <v>943</v>
      </c>
      <c r="D33" s="44" t="s">
        <v>1246</v>
      </c>
      <c r="E33" s="39" t="s">
        <v>1247</v>
      </c>
      <c r="F33" s="40" t="s">
        <v>1062</v>
      </c>
      <c r="G33" s="40" t="s">
        <v>1062</v>
      </c>
      <c r="H33" s="40" t="s">
        <v>1062</v>
      </c>
      <c r="I33" s="40" t="s">
        <v>1062</v>
      </c>
      <c r="J33" s="40" t="s">
        <v>1062</v>
      </c>
      <c r="K33" s="40"/>
      <c r="L33" s="40"/>
    </row>
    <row r="34" spans="1:12">
      <c r="A34" s="41" t="s">
        <v>1316</v>
      </c>
      <c r="B34" s="81" t="s">
        <v>1317</v>
      </c>
      <c r="C34" s="83" t="s">
        <v>139</v>
      </c>
      <c r="D34" s="84" t="s">
        <v>140</v>
      </c>
      <c r="E34" s="79" t="s">
        <v>141</v>
      </c>
      <c r="F34" s="40" t="s">
        <v>1062</v>
      </c>
      <c r="G34" s="40" t="s">
        <v>1062</v>
      </c>
      <c r="H34" s="40" t="s">
        <v>1062</v>
      </c>
      <c r="I34" s="40" t="s">
        <v>1062</v>
      </c>
      <c r="J34" s="40"/>
      <c r="K34" s="40"/>
      <c r="L34" s="40"/>
    </row>
    <row r="35" spans="1:12" ht="30">
      <c r="A35" s="80" t="s">
        <v>1318</v>
      </c>
      <c r="B35" s="41" t="s">
        <v>1319</v>
      </c>
      <c r="C35" s="82" t="s">
        <v>193</v>
      </c>
      <c r="D35" s="84" t="s">
        <v>194</v>
      </c>
      <c r="E35" s="84" t="s">
        <v>195</v>
      </c>
      <c r="F35" s="40"/>
      <c r="G35" s="40"/>
      <c r="H35" s="40"/>
      <c r="I35" s="40"/>
      <c r="J35" s="40"/>
      <c r="K35" s="40"/>
      <c r="L35" s="40"/>
    </row>
    <row r="36" spans="1:12">
      <c r="A36" s="39" t="s">
        <v>1320</v>
      </c>
      <c r="B36" s="39" t="s">
        <v>1241</v>
      </c>
      <c r="C36" s="39" t="s">
        <v>234</v>
      </c>
      <c r="D36" s="82" t="s">
        <v>235</v>
      </c>
      <c r="E36" s="39" t="s">
        <v>128</v>
      </c>
      <c r="F36" s="40" t="s">
        <v>1062</v>
      </c>
      <c r="G36" s="40" t="s">
        <v>1062</v>
      </c>
      <c r="H36" s="40" t="s">
        <v>1062</v>
      </c>
      <c r="I36" s="40" t="s">
        <v>1062</v>
      </c>
      <c r="J36" s="40" t="s">
        <v>1062</v>
      </c>
      <c r="K36" s="40"/>
      <c r="L36" s="40"/>
    </row>
  </sheetData>
  <mergeCells count="1">
    <mergeCell ref="F1:L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CBFB-89E7-413F-8E9C-C606AD018B85}">
  <dimension ref="A1:D209"/>
  <sheetViews>
    <sheetView topLeftCell="I19" workbookViewId="0">
      <selection activeCell="I19" sqref="I19"/>
    </sheetView>
  </sheetViews>
  <sheetFormatPr defaultRowHeight="15"/>
  <cols>
    <col min="2" max="2" width="8.85546875" style="9"/>
    <col min="4" max="4" width="8.85546875" style="9"/>
  </cols>
  <sheetData>
    <row r="1" spans="1:4" ht="105">
      <c r="A1" s="11" t="s">
        <v>969</v>
      </c>
      <c r="B1" s="25" t="s">
        <v>970</v>
      </c>
      <c r="D1" s="72" t="s">
        <v>1321</v>
      </c>
    </row>
    <row r="2" spans="1:4" ht="45">
      <c r="A2">
        <v>1</v>
      </c>
      <c r="B2" s="48" t="s">
        <v>36</v>
      </c>
      <c r="C2" s="9"/>
      <c r="D2" s="9" t="s">
        <v>760</v>
      </c>
    </row>
    <row r="3" spans="1:4" ht="60">
      <c r="A3">
        <v>2</v>
      </c>
      <c r="B3" s="73" t="s">
        <v>1322</v>
      </c>
      <c r="C3" s="9"/>
      <c r="D3" s="9" t="s">
        <v>768</v>
      </c>
    </row>
    <row r="4" spans="1:4" ht="60">
      <c r="A4">
        <v>3</v>
      </c>
      <c r="B4" s="9" t="s">
        <v>50</v>
      </c>
      <c r="C4" s="9"/>
      <c r="D4" s="72" t="s">
        <v>1323</v>
      </c>
    </row>
    <row r="5" spans="1:4" ht="45">
      <c r="A5">
        <v>4</v>
      </c>
      <c r="B5" s="9" t="s">
        <v>56</v>
      </c>
      <c r="C5" s="9"/>
      <c r="D5" s="9" t="s">
        <v>775</v>
      </c>
    </row>
    <row r="6" spans="1:4" ht="45">
      <c r="A6">
        <v>5</v>
      </c>
      <c r="B6" s="9" t="s">
        <v>72</v>
      </c>
      <c r="C6" s="9"/>
      <c r="D6" s="9" t="s">
        <v>779</v>
      </c>
    </row>
    <row r="7" spans="1:4" ht="45">
      <c r="A7">
        <v>6</v>
      </c>
      <c r="B7" s="9" t="s">
        <v>87</v>
      </c>
      <c r="C7" s="9"/>
      <c r="D7" s="72" t="s">
        <v>1324</v>
      </c>
    </row>
    <row r="8" spans="1:4" ht="45">
      <c r="A8">
        <v>7</v>
      </c>
      <c r="B8" s="9" t="s">
        <v>106</v>
      </c>
      <c r="C8" s="9"/>
      <c r="D8" s="72" t="s">
        <v>1325</v>
      </c>
    </row>
    <row r="9" spans="1:4" ht="45">
      <c r="A9">
        <v>8</v>
      </c>
      <c r="B9" s="9" t="s">
        <v>114</v>
      </c>
      <c r="C9" s="9"/>
      <c r="D9" s="9" t="s">
        <v>782</v>
      </c>
    </row>
    <row r="10" spans="1:4" ht="30">
      <c r="A10">
        <v>9</v>
      </c>
      <c r="B10" s="9" t="s">
        <v>117</v>
      </c>
      <c r="C10" s="9"/>
      <c r="D10" s="9" t="s">
        <v>785</v>
      </c>
    </row>
    <row r="11" spans="1:4" ht="45">
      <c r="A11">
        <v>10</v>
      </c>
      <c r="B11" s="9" t="s">
        <v>122</v>
      </c>
      <c r="C11" s="9"/>
      <c r="D11" s="72" t="s">
        <v>1326</v>
      </c>
    </row>
    <row r="12" spans="1:4" ht="45">
      <c r="A12">
        <v>11</v>
      </c>
      <c r="B12" s="9" t="s">
        <v>130</v>
      </c>
      <c r="C12" s="9"/>
      <c r="D12" s="9" t="s">
        <v>789</v>
      </c>
    </row>
    <row r="13" spans="1:4" ht="45">
      <c r="A13">
        <v>12</v>
      </c>
      <c r="B13" s="9" t="s">
        <v>135</v>
      </c>
      <c r="C13" s="9"/>
      <c r="D13" s="9" t="s">
        <v>792</v>
      </c>
    </row>
    <row r="14" spans="1:4" ht="45">
      <c r="A14">
        <v>13</v>
      </c>
      <c r="B14" s="9" t="s">
        <v>143</v>
      </c>
      <c r="C14" s="9"/>
      <c r="D14" s="9" t="s">
        <v>793</v>
      </c>
    </row>
    <row r="15" spans="1:4" ht="60">
      <c r="A15">
        <v>14</v>
      </c>
      <c r="B15" s="9" t="s">
        <v>148</v>
      </c>
      <c r="C15" s="9"/>
      <c r="D15" s="72" t="s">
        <v>1327</v>
      </c>
    </row>
    <row r="16" spans="1:4" ht="45">
      <c r="A16">
        <v>15</v>
      </c>
      <c r="B16" s="9" t="s">
        <v>166</v>
      </c>
      <c r="C16" s="9"/>
      <c r="D16" s="9" t="s">
        <v>796</v>
      </c>
    </row>
    <row r="17" spans="1:4" ht="30">
      <c r="A17">
        <v>16</v>
      </c>
      <c r="B17" s="9" t="s">
        <v>993</v>
      </c>
      <c r="C17" s="9"/>
      <c r="D17" s="72" t="s">
        <v>1328</v>
      </c>
    </row>
    <row r="18" spans="1:4" ht="45">
      <c r="A18">
        <v>17</v>
      </c>
      <c r="B18" s="9" t="s">
        <v>177</v>
      </c>
      <c r="C18" s="9"/>
      <c r="D18" s="9" t="s">
        <v>798</v>
      </c>
    </row>
    <row r="19" spans="1:4" ht="60">
      <c r="A19">
        <v>18</v>
      </c>
      <c r="B19" s="9" t="s">
        <v>181</v>
      </c>
      <c r="C19" s="9"/>
      <c r="D19" s="72" t="s">
        <v>1329</v>
      </c>
    </row>
    <row r="20" spans="1:4" ht="30">
      <c r="A20">
        <v>19</v>
      </c>
      <c r="B20" s="9" t="s">
        <v>188</v>
      </c>
      <c r="C20" s="9"/>
      <c r="D20" s="9" t="s">
        <v>1330</v>
      </c>
    </row>
    <row r="21" spans="1:4" ht="45">
      <c r="A21">
        <v>20</v>
      </c>
      <c r="B21" s="9" t="s">
        <v>199</v>
      </c>
      <c r="C21" s="9"/>
      <c r="D21" s="9" t="s">
        <v>1331</v>
      </c>
    </row>
    <row r="22" spans="1:4" ht="45">
      <c r="A22">
        <v>21</v>
      </c>
      <c r="B22" s="9" t="s">
        <v>207</v>
      </c>
      <c r="C22" s="9"/>
      <c r="D22" s="72" t="s">
        <v>1332</v>
      </c>
    </row>
    <row r="23" spans="1:4" ht="45">
      <c r="A23">
        <v>22</v>
      </c>
      <c r="B23" s="9" t="s">
        <v>213</v>
      </c>
      <c r="C23" s="9"/>
      <c r="D23" s="9" t="s">
        <v>805</v>
      </c>
    </row>
    <row r="24" spans="1:4" ht="45">
      <c r="A24">
        <v>23</v>
      </c>
      <c r="B24" s="9" t="s">
        <v>221</v>
      </c>
      <c r="C24" s="9"/>
      <c r="D24" s="72" t="s">
        <v>1333</v>
      </c>
    </row>
    <row r="25" spans="1:4" ht="45">
      <c r="A25">
        <v>24</v>
      </c>
      <c r="B25" s="9" t="s">
        <v>230</v>
      </c>
      <c r="C25" s="9"/>
      <c r="D25" s="9" t="s">
        <v>809</v>
      </c>
    </row>
    <row r="26" spans="1:4" ht="45">
      <c r="A26">
        <v>25</v>
      </c>
      <c r="B26" s="9" t="s">
        <v>236</v>
      </c>
      <c r="C26" s="9"/>
      <c r="D26" s="9" t="s">
        <v>812</v>
      </c>
    </row>
    <row r="27" spans="1:4" ht="45">
      <c r="A27">
        <v>26</v>
      </c>
      <c r="B27" s="9" t="s">
        <v>240</v>
      </c>
      <c r="D27" s="9" t="s">
        <v>815</v>
      </c>
    </row>
    <row r="28" spans="1:4" ht="45">
      <c r="A28">
        <v>27</v>
      </c>
      <c r="B28" s="9" t="s">
        <v>244</v>
      </c>
      <c r="D28" s="9" t="s">
        <v>819</v>
      </c>
    </row>
    <row r="29" spans="1:4" ht="30">
      <c r="A29">
        <v>28</v>
      </c>
      <c r="B29" s="9" t="s">
        <v>255</v>
      </c>
      <c r="D29" s="9" t="s">
        <v>822</v>
      </c>
    </row>
    <row r="30" spans="1:4" ht="30">
      <c r="A30">
        <v>29</v>
      </c>
      <c r="B30" s="9" t="s">
        <v>284</v>
      </c>
      <c r="D30" s="72" t="s">
        <v>1334</v>
      </c>
    </row>
    <row r="31" spans="1:4" ht="45">
      <c r="A31">
        <v>30</v>
      </c>
      <c r="B31" s="9" t="s">
        <v>308</v>
      </c>
      <c r="D31" s="9" t="s">
        <v>825</v>
      </c>
    </row>
    <row r="32" spans="1:4" ht="45">
      <c r="A32">
        <v>31</v>
      </c>
      <c r="B32" s="9" t="s">
        <v>320</v>
      </c>
      <c r="D32" s="72" t="s">
        <v>1335</v>
      </c>
    </row>
    <row r="33" spans="1:4" ht="30">
      <c r="A33">
        <v>32</v>
      </c>
      <c r="B33" s="9" t="s">
        <v>329</v>
      </c>
      <c r="D33" s="73" t="s">
        <v>1336</v>
      </c>
    </row>
    <row r="34" spans="1:4" ht="45">
      <c r="A34">
        <v>33</v>
      </c>
      <c r="B34" s="9" t="s">
        <v>342</v>
      </c>
      <c r="D34" s="9" t="s">
        <v>828</v>
      </c>
    </row>
    <row r="35" spans="1:4" ht="45">
      <c r="A35">
        <v>34</v>
      </c>
      <c r="B35" s="9" t="s">
        <v>347</v>
      </c>
      <c r="D35" s="73" t="s">
        <v>1337</v>
      </c>
    </row>
    <row r="36" spans="1:4" ht="45">
      <c r="A36">
        <v>35</v>
      </c>
      <c r="B36" s="9" t="s">
        <v>353</v>
      </c>
      <c r="D36" s="73" t="s">
        <v>1338</v>
      </c>
    </row>
    <row r="37" spans="1:4" ht="60">
      <c r="A37">
        <v>36</v>
      </c>
      <c r="B37" s="9" t="s">
        <v>356</v>
      </c>
      <c r="D37" s="9" t="s">
        <v>831</v>
      </c>
    </row>
    <row r="38" spans="1:4" ht="60">
      <c r="A38">
        <v>37</v>
      </c>
      <c r="B38" s="9" t="s">
        <v>360</v>
      </c>
      <c r="D38" s="73" t="s">
        <v>1339</v>
      </c>
    </row>
    <row r="39" spans="1:4" ht="60">
      <c r="A39">
        <v>38</v>
      </c>
      <c r="B39" s="9" t="s">
        <v>362</v>
      </c>
      <c r="D39" s="73" t="s">
        <v>1340</v>
      </c>
    </row>
    <row r="40" spans="1:4" ht="60">
      <c r="A40">
        <v>39</v>
      </c>
      <c r="B40" s="9" t="s">
        <v>365</v>
      </c>
      <c r="D40" s="73" t="s">
        <v>1341</v>
      </c>
    </row>
    <row r="41" spans="1:4" ht="60">
      <c r="A41">
        <v>40</v>
      </c>
      <c r="B41" s="73" t="s">
        <v>1328</v>
      </c>
      <c r="D41" s="9" t="s">
        <v>839</v>
      </c>
    </row>
    <row r="42" spans="1:4" ht="45">
      <c r="A42">
        <v>41</v>
      </c>
      <c r="B42" s="9" t="s">
        <v>371</v>
      </c>
      <c r="D42" s="73" t="s">
        <v>1342</v>
      </c>
    </row>
    <row r="43" spans="1:4" ht="45">
      <c r="A43">
        <v>42</v>
      </c>
      <c r="B43" s="9" t="s">
        <v>372</v>
      </c>
      <c r="D43" s="73" t="s">
        <v>1343</v>
      </c>
    </row>
    <row r="44" spans="1:4" ht="45">
      <c r="A44">
        <v>43</v>
      </c>
      <c r="B44" s="9" t="s">
        <v>375</v>
      </c>
      <c r="D44" s="9" t="s">
        <v>843</v>
      </c>
    </row>
    <row r="45" spans="1:4" ht="75">
      <c r="A45">
        <v>44</v>
      </c>
      <c r="B45" s="9" t="s">
        <v>379</v>
      </c>
      <c r="D45" s="73" t="s">
        <v>1344</v>
      </c>
    </row>
    <row r="46" spans="1:4" ht="30">
      <c r="A46">
        <v>45</v>
      </c>
      <c r="B46" s="9" t="s">
        <v>386</v>
      </c>
      <c r="D46" s="73" t="s">
        <v>1345</v>
      </c>
    </row>
    <row r="47" spans="1:4" ht="45">
      <c r="A47">
        <v>46</v>
      </c>
      <c r="B47" s="9" t="s">
        <v>389</v>
      </c>
      <c r="D47" s="9" t="s">
        <v>848</v>
      </c>
    </row>
    <row r="48" spans="1:4" ht="45">
      <c r="A48">
        <v>47</v>
      </c>
      <c r="B48" s="9" t="s">
        <v>392</v>
      </c>
      <c r="D48" s="73" t="s">
        <v>1346</v>
      </c>
    </row>
    <row r="49" spans="1:4" ht="45">
      <c r="A49">
        <v>48</v>
      </c>
      <c r="B49" s="9" t="s">
        <v>395</v>
      </c>
      <c r="D49" s="73" t="s">
        <v>1347</v>
      </c>
    </row>
    <row r="50" spans="1:4" ht="30">
      <c r="A50">
        <v>49</v>
      </c>
      <c r="B50" s="9" t="s">
        <v>404</v>
      </c>
      <c r="D50" s="9" t="s">
        <v>852</v>
      </c>
    </row>
    <row r="51" spans="1:4" ht="45">
      <c r="A51">
        <v>50</v>
      </c>
      <c r="B51" s="9" t="s">
        <v>411</v>
      </c>
      <c r="D51" s="73" t="s">
        <v>1348</v>
      </c>
    </row>
    <row r="52" spans="1:4" ht="45">
      <c r="A52">
        <v>51</v>
      </c>
      <c r="B52" s="9" t="s">
        <v>424</v>
      </c>
      <c r="D52" s="9" t="s">
        <v>855</v>
      </c>
    </row>
    <row r="53" spans="1:4" ht="45">
      <c r="A53">
        <v>52</v>
      </c>
      <c r="B53" s="9" t="s">
        <v>428</v>
      </c>
      <c r="D53" s="73" t="s">
        <v>1349</v>
      </c>
    </row>
    <row r="54" spans="1:4" ht="30">
      <c r="A54">
        <v>53</v>
      </c>
      <c r="B54" s="73" t="s">
        <v>433</v>
      </c>
      <c r="D54" s="73" t="s">
        <v>1350</v>
      </c>
    </row>
    <row r="55" spans="1:4" ht="45">
      <c r="A55">
        <v>54</v>
      </c>
      <c r="B55" s="9" t="s">
        <v>436</v>
      </c>
      <c r="D55" s="9" t="s">
        <v>865</v>
      </c>
    </row>
    <row r="56" spans="1:4" ht="45">
      <c r="A56">
        <v>55</v>
      </c>
      <c r="B56" s="9" t="s">
        <v>439</v>
      </c>
      <c r="D56" s="9" t="s">
        <v>866</v>
      </c>
    </row>
    <row r="57" spans="1:4" ht="45">
      <c r="A57">
        <v>56</v>
      </c>
      <c r="B57" s="9" t="s">
        <v>444</v>
      </c>
      <c r="D57" s="9" t="s">
        <v>869</v>
      </c>
    </row>
    <row r="58" spans="1:4" ht="60">
      <c r="A58">
        <v>57</v>
      </c>
      <c r="B58" s="9" t="s">
        <v>447</v>
      </c>
      <c r="D58" s="9" t="s">
        <v>873</v>
      </c>
    </row>
    <row r="59" spans="1:4" ht="60">
      <c r="A59">
        <v>58</v>
      </c>
      <c r="B59" s="9" t="s">
        <v>448</v>
      </c>
      <c r="D59" s="9" t="s">
        <v>879</v>
      </c>
    </row>
    <row r="60" spans="1:4" ht="45">
      <c r="A60">
        <v>59</v>
      </c>
      <c r="B60" s="9" t="s">
        <v>452</v>
      </c>
      <c r="D60" s="9" t="s">
        <v>881</v>
      </c>
    </row>
    <row r="61" spans="1:4" ht="45">
      <c r="A61">
        <v>60</v>
      </c>
      <c r="B61" s="9" t="s">
        <v>453</v>
      </c>
      <c r="D61" s="73" t="s">
        <v>1351</v>
      </c>
    </row>
    <row r="62" spans="1:4" ht="60">
      <c r="A62">
        <v>61</v>
      </c>
      <c r="B62" s="73" t="s">
        <v>1352</v>
      </c>
      <c r="D62" s="73" t="s">
        <v>1353</v>
      </c>
    </row>
    <row r="63" spans="1:4" ht="75">
      <c r="A63">
        <v>62</v>
      </c>
      <c r="B63" s="9" t="s">
        <v>457</v>
      </c>
      <c r="D63" s="73" t="s">
        <v>758</v>
      </c>
    </row>
    <row r="64" spans="1:4" ht="60">
      <c r="A64">
        <v>63</v>
      </c>
      <c r="B64" s="9" t="s">
        <v>458</v>
      </c>
    </row>
    <row r="65" spans="1:2" ht="45">
      <c r="A65">
        <v>64</v>
      </c>
      <c r="B65" s="9" t="s">
        <v>459</v>
      </c>
    </row>
    <row r="66" spans="1:2" ht="45">
      <c r="A66">
        <v>65</v>
      </c>
      <c r="B66" s="9" t="s">
        <v>460</v>
      </c>
    </row>
    <row r="67" spans="1:2" ht="45">
      <c r="A67">
        <v>66</v>
      </c>
      <c r="B67" s="9" t="s">
        <v>463</v>
      </c>
    </row>
    <row r="68" spans="1:2" ht="45">
      <c r="A68">
        <v>67</v>
      </c>
      <c r="B68" s="9" t="s">
        <v>464</v>
      </c>
    </row>
    <row r="69" spans="1:2" ht="60">
      <c r="A69">
        <v>68</v>
      </c>
      <c r="B69" s="73" t="s">
        <v>465</v>
      </c>
    </row>
    <row r="70" spans="1:2" ht="30">
      <c r="A70">
        <v>69</v>
      </c>
      <c r="B70" s="9" t="s">
        <v>468</v>
      </c>
    </row>
    <row r="71" spans="1:2" ht="60">
      <c r="A71">
        <v>70</v>
      </c>
      <c r="B71" s="9" t="s">
        <v>470</v>
      </c>
    </row>
    <row r="72" spans="1:2" ht="60">
      <c r="A72">
        <v>71</v>
      </c>
      <c r="B72" s="9" t="s">
        <v>1354</v>
      </c>
    </row>
    <row r="73" spans="1:2" ht="45">
      <c r="A73">
        <v>72</v>
      </c>
      <c r="B73" s="9" t="s">
        <v>472</v>
      </c>
    </row>
    <row r="74" spans="1:2" ht="45">
      <c r="A74">
        <v>73</v>
      </c>
      <c r="B74" s="9" t="s">
        <v>473</v>
      </c>
    </row>
    <row r="75" spans="1:2" ht="60">
      <c r="A75">
        <v>74</v>
      </c>
      <c r="B75" s="9" t="s">
        <v>476</v>
      </c>
    </row>
    <row r="76" spans="1:2" ht="45">
      <c r="A76">
        <v>75</v>
      </c>
      <c r="B76" s="72" t="s">
        <v>1355</v>
      </c>
    </row>
    <row r="77" spans="1:2" ht="45">
      <c r="A77">
        <v>76</v>
      </c>
      <c r="B77" s="9" t="s">
        <v>479</v>
      </c>
    </row>
    <row r="78" spans="1:2" ht="75">
      <c r="A78">
        <v>77</v>
      </c>
      <c r="B78" s="9" t="s">
        <v>482</v>
      </c>
    </row>
    <row r="79" spans="1:2" ht="60">
      <c r="A79">
        <v>78</v>
      </c>
      <c r="B79" s="9" t="s">
        <v>483</v>
      </c>
    </row>
    <row r="80" spans="1:2" ht="45">
      <c r="A80">
        <v>79</v>
      </c>
      <c r="B80" s="9" t="s">
        <v>486</v>
      </c>
    </row>
    <row r="81" spans="1:2" ht="45">
      <c r="A81">
        <v>80</v>
      </c>
      <c r="B81" s="9" t="s">
        <v>489</v>
      </c>
    </row>
    <row r="82" spans="1:2" ht="45">
      <c r="A82">
        <v>81</v>
      </c>
      <c r="B82" s="72" t="s">
        <v>1356</v>
      </c>
    </row>
    <row r="83" spans="1:2" ht="45">
      <c r="A83">
        <v>82</v>
      </c>
      <c r="B83" s="9" t="s">
        <v>492</v>
      </c>
    </row>
    <row r="84" spans="1:2" ht="45">
      <c r="A84">
        <v>83</v>
      </c>
      <c r="B84" s="9" t="s">
        <v>493</v>
      </c>
    </row>
    <row r="85" spans="1:2" ht="45">
      <c r="A85">
        <v>84</v>
      </c>
      <c r="B85" s="9" t="s">
        <v>496</v>
      </c>
    </row>
    <row r="86" spans="1:2" ht="45">
      <c r="A86">
        <v>85</v>
      </c>
      <c r="B86" s="9" t="s">
        <v>499</v>
      </c>
    </row>
    <row r="87" spans="1:2" ht="45">
      <c r="A87">
        <v>86</v>
      </c>
      <c r="B87" s="9" t="s">
        <v>502</v>
      </c>
    </row>
    <row r="88" spans="1:2" ht="45">
      <c r="A88">
        <v>87</v>
      </c>
      <c r="B88" s="9" t="s">
        <v>504</v>
      </c>
    </row>
    <row r="89" spans="1:2" ht="45">
      <c r="A89">
        <v>88</v>
      </c>
      <c r="B89" s="9" t="s">
        <v>505</v>
      </c>
    </row>
    <row r="90" spans="1:2" ht="45">
      <c r="A90">
        <v>89</v>
      </c>
      <c r="B90" s="9" t="s">
        <v>508</v>
      </c>
    </row>
    <row r="91" spans="1:2" ht="45">
      <c r="A91">
        <v>90</v>
      </c>
      <c r="B91" s="9" t="s">
        <v>511</v>
      </c>
    </row>
    <row r="92" spans="1:2" ht="45">
      <c r="A92">
        <v>91</v>
      </c>
      <c r="B92" s="9" t="s">
        <v>512</v>
      </c>
    </row>
    <row r="93" spans="1:2" ht="60">
      <c r="A93">
        <v>92</v>
      </c>
      <c r="B93" s="9" t="s">
        <v>513</v>
      </c>
    </row>
    <row r="94" spans="1:2" ht="45">
      <c r="A94">
        <v>93</v>
      </c>
      <c r="B94" s="73" t="s">
        <v>1357</v>
      </c>
    </row>
    <row r="95" spans="1:2" ht="60">
      <c r="A95">
        <v>94</v>
      </c>
      <c r="B95" s="9" t="s">
        <v>1358</v>
      </c>
    </row>
    <row r="96" spans="1:2" ht="60">
      <c r="A96">
        <v>95</v>
      </c>
      <c r="B96" s="9" t="s">
        <v>519</v>
      </c>
    </row>
    <row r="97" spans="1:2" ht="60">
      <c r="A97">
        <v>96</v>
      </c>
      <c r="B97" s="9" t="s">
        <v>521</v>
      </c>
    </row>
    <row r="98" spans="1:2" ht="60">
      <c r="A98">
        <v>97</v>
      </c>
      <c r="B98" s="9" t="s">
        <v>522</v>
      </c>
    </row>
    <row r="99" spans="1:2" ht="60">
      <c r="A99">
        <v>98</v>
      </c>
      <c r="B99" s="9" t="s">
        <v>523</v>
      </c>
    </row>
    <row r="100" spans="1:2" ht="45">
      <c r="A100">
        <v>99</v>
      </c>
      <c r="B100" s="9" t="s">
        <v>526</v>
      </c>
    </row>
    <row r="101" spans="1:2" ht="45">
      <c r="A101">
        <v>100</v>
      </c>
      <c r="B101" s="9" t="s">
        <v>528</v>
      </c>
    </row>
    <row r="102" spans="1:2" ht="45">
      <c r="A102">
        <v>101</v>
      </c>
      <c r="B102" s="9" t="s">
        <v>531</v>
      </c>
    </row>
    <row r="103" spans="1:2" ht="60">
      <c r="A103">
        <v>102</v>
      </c>
      <c r="B103" s="9" t="s">
        <v>532</v>
      </c>
    </row>
    <row r="104" spans="1:2" ht="45">
      <c r="A104">
        <v>103</v>
      </c>
      <c r="B104" s="9" t="s">
        <v>535</v>
      </c>
    </row>
    <row r="105" spans="1:2" ht="45">
      <c r="A105">
        <v>104</v>
      </c>
      <c r="B105" s="9" t="s">
        <v>539</v>
      </c>
    </row>
    <row r="106" spans="1:2" ht="45">
      <c r="A106">
        <v>105</v>
      </c>
      <c r="B106" s="9" t="s">
        <v>542</v>
      </c>
    </row>
    <row r="107" spans="1:2" ht="45">
      <c r="A107">
        <v>106</v>
      </c>
      <c r="B107" s="9" t="s">
        <v>545</v>
      </c>
    </row>
    <row r="108" spans="1:2" ht="45">
      <c r="A108">
        <v>107</v>
      </c>
      <c r="B108" s="9" t="s">
        <v>546</v>
      </c>
    </row>
    <row r="109" spans="1:2" ht="45">
      <c r="A109">
        <v>108</v>
      </c>
      <c r="B109" s="9" t="s">
        <v>547</v>
      </c>
    </row>
    <row r="110" spans="1:2" ht="60">
      <c r="A110">
        <v>109</v>
      </c>
      <c r="B110" s="9" t="s">
        <v>548</v>
      </c>
    </row>
    <row r="111" spans="1:2" ht="60">
      <c r="A111">
        <v>110</v>
      </c>
      <c r="B111" s="9" t="s">
        <v>549</v>
      </c>
    </row>
    <row r="112" spans="1:2" ht="45">
      <c r="A112">
        <v>111</v>
      </c>
      <c r="B112" s="9" t="s">
        <v>550</v>
      </c>
    </row>
    <row r="113" spans="1:2" ht="60">
      <c r="A113">
        <v>112</v>
      </c>
      <c r="B113" s="9" t="s">
        <v>551</v>
      </c>
    </row>
    <row r="114" spans="1:2" ht="60">
      <c r="A114">
        <v>113</v>
      </c>
      <c r="B114" s="9" t="s">
        <v>552</v>
      </c>
    </row>
    <row r="115" spans="1:2" ht="60">
      <c r="A115">
        <v>114</v>
      </c>
      <c r="B115" s="73" t="s">
        <v>1359</v>
      </c>
    </row>
    <row r="116" spans="1:2" ht="60">
      <c r="A116">
        <v>115</v>
      </c>
      <c r="B116" s="9" t="s">
        <v>554</v>
      </c>
    </row>
    <row r="117" spans="1:2" ht="45">
      <c r="A117">
        <v>116</v>
      </c>
      <c r="B117" s="9" t="s">
        <v>555</v>
      </c>
    </row>
    <row r="118" spans="1:2" ht="45">
      <c r="A118">
        <v>117</v>
      </c>
      <c r="B118" s="9" t="s">
        <v>556</v>
      </c>
    </row>
    <row r="119" spans="1:2" ht="45">
      <c r="A119">
        <v>118</v>
      </c>
      <c r="B119" s="9" t="s">
        <v>557</v>
      </c>
    </row>
    <row r="120" spans="1:2" ht="45">
      <c r="A120">
        <v>119</v>
      </c>
      <c r="B120" s="9" t="s">
        <v>558</v>
      </c>
    </row>
    <row r="121" spans="1:2" ht="45">
      <c r="A121">
        <v>120</v>
      </c>
      <c r="B121" s="9" t="s">
        <v>559</v>
      </c>
    </row>
    <row r="122" spans="1:2" ht="45">
      <c r="A122">
        <v>121</v>
      </c>
      <c r="B122" s="9" t="s">
        <v>560</v>
      </c>
    </row>
    <row r="123" spans="1:2" ht="45">
      <c r="A123">
        <v>122</v>
      </c>
      <c r="B123" s="9" t="s">
        <v>561</v>
      </c>
    </row>
    <row r="124" spans="1:2" ht="45">
      <c r="A124">
        <v>123</v>
      </c>
      <c r="B124" s="9" t="s">
        <v>564</v>
      </c>
    </row>
    <row r="125" spans="1:2" ht="30">
      <c r="A125">
        <v>124</v>
      </c>
      <c r="B125" s="9" t="s">
        <v>567</v>
      </c>
    </row>
    <row r="126" spans="1:2" ht="45">
      <c r="A126">
        <v>125</v>
      </c>
      <c r="B126" s="9" t="s">
        <v>568</v>
      </c>
    </row>
    <row r="127" spans="1:2" ht="45">
      <c r="A127">
        <v>126</v>
      </c>
      <c r="B127" s="9" t="s">
        <v>569</v>
      </c>
    </row>
    <row r="128" spans="1:2" ht="45">
      <c r="A128">
        <v>127</v>
      </c>
      <c r="B128" s="9" t="s">
        <v>570</v>
      </c>
    </row>
    <row r="129" spans="1:2" ht="45">
      <c r="A129">
        <v>128</v>
      </c>
      <c r="B129" s="9" t="s">
        <v>571</v>
      </c>
    </row>
    <row r="130" spans="1:2" ht="45">
      <c r="A130">
        <v>129</v>
      </c>
      <c r="B130" s="9" t="s">
        <v>572</v>
      </c>
    </row>
    <row r="131" spans="1:2" ht="45">
      <c r="A131">
        <v>130</v>
      </c>
      <c r="B131" s="73" t="s">
        <v>1360</v>
      </c>
    </row>
    <row r="132" spans="1:2" ht="30">
      <c r="A132">
        <v>131</v>
      </c>
      <c r="B132" s="9" t="s">
        <v>579</v>
      </c>
    </row>
    <row r="133" spans="1:2" ht="30">
      <c r="A133">
        <v>132</v>
      </c>
      <c r="B133" s="9" t="s">
        <v>584</v>
      </c>
    </row>
    <row r="134" spans="1:2" ht="60">
      <c r="A134">
        <v>133</v>
      </c>
      <c r="B134" s="9" t="s">
        <v>589</v>
      </c>
    </row>
    <row r="135" spans="1:2" ht="45">
      <c r="A135">
        <v>134</v>
      </c>
      <c r="B135" s="9" t="s">
        <v>592</v>
      </c>
    </row>
    <row r="136" spans="1:2" ht="45">
      <c r="A136">
        <v>135</v>
      </c>
      <c r="B136" s="9" t="s">
        <v>595</v>
      </c>
    </row>
    <row r="137" spans="1:2" ht="60">
      <c r="A137">
        <v>136</v>
      </c>
      <c r="B137" s="9" t="s">
        <v>599</v>
      </c>
    </row>
    <row r="138" spans="1:2" ht="45">
      <c r="A138">
        <v>137</v>
      </c>
      <c r="B138" s="9" t="s">
        <v>600</v>
      </c>
    </row>
    <row r="139" spans="1:2" ht="45">
      <c r="A139">
        <v>138</v>
      </c>
      <c r="B139" s="9" t="s">
        <v>604</v>
      </c>
    </row>
    <row r="140" spans="1:2" ht="45">
      <c r="A140">
        <v>139</v>
      </c>
      <c r="B140" s="9" t="s">
        <v>607</v>
      </c>
    </row>
    <row r="141" spans="1:2" ht="45">
      <c r="A141">
        <v>140</v>
      </c>
      <c r="B141" s="9" t="s">
        <v>609</v>
      </c>
    </row>
    <row r="142" spans="1:2" ht="60">
      <c r="A142">
        <v>141</v>
      </c>
      <c r="B142" s="9" t="s">
        <v>611</v>
      </c>
    </row>
    <row r="143" spans="1:2" ht="45">
      <c r="A143">
        <v>142</v>
      </c>
      <c r="B143" s="9" t="s">
        <v>613</v>
      </c>
    </row>
    <row r="144" spans="1:2" ht="45">
      <c r="A144">
        <v>143</v>
      </c>
      <c r="B144" s="9" t="s">
        <v>615</v>
      </c>
    </row>
    <row r="145" spans="1:2" ht="30">
      <c r="A145">
        <v>144</v>
      </c>
      <c r="B145" s="9" t="s">
        <v>619</v>
      </c>
    </row>
    <row r="146" spans="1:2" ht="60">
      <c r="A146" s="52">
        <v>145</v>
      </c>
      <c r="B146" s="62" t="s">
        <v>1354</v>
      </c>
    </row>
    <row r="147" spans="1:2" ht="45">
      <c r="A147">
        <v>146</v>
      </c>
      <c r="B147" s="9" t="s">
        <v>627</v>
      </c>
    </row>
    <row r="148" spans="1:2" ht="45">
      <c r="A148">
        <v>147</v>
      </c>
      <c r="B148" s="9" t="s">
        <v>630</v>
      </c>
    </row>
    <row r="149" spans="1:2" ht="45">
      <c r="A149">
        <v>148</v>
      </c>
      <c r="B149" s="9" t="s">
        <v>631</v>
      </c>
    </row>
    <row r="150" spans="1:2" ht="45">
      <c r="A150">
        <v>149</v>
      </c>
      <c r="B150" s="9" t="s">
        <v>632</v>
      </c>
    </row>
    <row r="151" spans="1:2" ht="60">
      <c r="A151">
        <v>150</v>
      </c>
      <c r="B151" s="9" t="s">
        <v>635</v>
      </c>
    </row>
    <row r="152" spans="1:2" ht="45">
      <c r="A152">
        <v>151</v>
      </c>
      <c r="B152" s="9" t="s">
        <v>636</v>
      </c>
    </row>
    <row r="153" spans="1:2" ht="45">
      <c r="A153">
        <v>152</v>
      </c>
      <c r="B153" s="9" t="s">
        <v>637</v>
      </c>
    </row>
    <row r="154" spans="1:2" ht="45">
      <c r="A154">
        <v>153</v>
      </c>
      <c r="B154" s="9" t="s">
        <v>639</v>
      </c>
    </row>
    <row r="155" spans="1:2" ht="30">
      <c r="A155" s="9">
        <v>154</v>
      </c>
      <c r="B155" s="9" t="s">
        <v>645</v>
      </c>
    </row>
    <row r="156" spans="1:2" ht="30">
      <c r="A156" s="9">
        <v>155</v>
      </c>
      <c r="B156" s="9" t="s">
        <v>653</v>
      </c>
    </row>
    <row r="157" spans="1:2" ht="45">
      <c r="A157" s="9">
        <v>156</v>
      </c>
      <c r="B157" s="9" t="s">
        <v>654</v>
      </c>
    </row>
    <row r="158" spans="1:2" ht="45">
      <c r="A158" s="9">
        <v>157</v>
      </c>
      <c r="B158" s="9" t="s">
        <v>657</v>
      </c>
    </row>
    <row r="159" spans="1:2" ht="45">
      <c r="A159" s="9">
        <v>158</v>
      </c>
      <c r="B159" s="9" t="s">
        <v>660</v>
      </c>
    </row>
    <row r="160" spans="1:2" ht="60">
      <c r="A160" s="9">
        <v>159</v>
      </c>
      <c r="B160" s="73" t="s">
        <v>1361</v>
      </c>
    </row>
    <row r="161" spans="1:2" ht="30">
      <c r="A161" s="9">
        <v>160</v>
      </c>
      <c r="B161" s="72" t="s">
        <v>1362</v>
      </c>
    </row>
    <row r="162" spans="1:2" ht="60">
      <c r="A162" s="9">
        <v>161</v>
      </c>
      <c r="B162" s="9" t="s">
        <v>673</v>
      </c>
    </row>
    <row r="163" spans="1:2" ht="60">
      <c r="A163" s="9">
        <v>162</v>
      </c>
      <c r="B163" s="72" t="s">
        <v>1329</v>
      </c>
    </row>
    <row r="164" spans="1:2" ht="60">
      <c r="A164" s="9">
        <v>163</v>
      </c>
      <c r="B164" s="9" t="s">
        <v>681</v>
      </c>
    </row>
    <row r="165" spans="1:2" ht="45">
      <c r="A165" s="9">
        <v>164</v>
      </c>
      <c r="B165" s="72" t="s">
        <v>1363</v>
      </c>
    </row>
    <row r="166" spans="1:2" ht="45">
      <c r="A166" s="9">
        <v>165</v>
      </c>
      <c r="B166" s="72" t="s">
        <v>690</v>
      </c>
    </row>
    <row r="167" spans="1:2" ht="30">
      <c r="A167" s="9">
        <v>166</v>
      </c>
      <c r="B167" s="9" t="s">
        <v>691</v>
      </c>
    </row>
    <row r="168" spans="1:2" ht="30">
      <c r="A168" s="9">
        <v>167</v>
      </c>
      <c r="B168" s="9" t="s">
        <v>694</v>
      </c>
    </row>
    <row r="169" spans="1:2" ht="30">
      <c r="A169" s="9">
        <v>168</v>
      </c>
      <c r="B169" s="9" t="s">
        <v>697</v>
      </c>
    </row>
    <row r="170" spans="1:2" ht="30">
      <c r="A170" s="9">
        <v>169</v>
      </c>
      <c r="B170" s="9" t="s">
        <v>700</v>
      </c>
    </row>
    <row r="171" spans="1:2" ht="30">
      <c r="A171" s="9">
        <v>170</v>
      </c>
      <c r="B171" s="9" t="s">
        <v>701</v>
      </c>
    </row>
    <row r="172" spans="1:2" ht="30">
      <c r="A172" s="9">
        <v>171</v>
      </c>
      <c r="B172" s="9" t="s">
        <v>702</v>
      </c>
    </row>
    <row r="173" spans="1:2" ht="45">
      <c r="A173" s="9">
        <v>172</v>
      </c>
      <c r="B173" s="73" t="s">
        <v>1364</v>
      </c>
    </row>
    <row r="174" spans="1:2" ht="60">
      <c r="A174">
        <v>173</v>
      </c>
      <c r="B174" s="9" t="s">
        <v>708</v>
      </c>
    </row>
    <row r="175" spans="1:2" ht="60">
      <c r="A175" s="9">
        <v>174</v>
      </c>
      <c r="B175" s="9" t="s">
        <v>712</v>
      </c>
    </row>
    <row r="176" spans="1:2" ht="60">
      <c r="A176">
        <v>175</v>
      </c>
      <c r="B176" s="9" t="s">
        <v>716</v>
      </c>
    </row>
    <row r="177" spans="1:2" ht="60">
      <c r="A177" s="9" t="s">
        <v>1365</v>
      </c>
      <c r="B177" s="71" t="s">
        <v>1366</v>
      </c>
    </row>
    <row r="178" spans="1:2" ht="60">
      <c r="A178">
        <v>177</v>
      </c>
      <c r="B178" s="9" t="s">
        <v>721</v>
      </c>
    </row>
    <row r="179" spans="1:2" ht="45">
      <c r="A179" s="9">
        <v>178</v>
      </c>
      <c r="B179" s="9" t="s">
        <v>724</v>
      </c>
    </row>
    <row r="180" spans="1:2" ht="60">
      <c r="A180">
        <v>179</v>
      </c>
      <c r="B180" s="9" t="s">
        <v>727</v>
      </c>
    </row>
    <row r="181" spans="1:2" ht="30">
      <c r="A181" s="9">
        <v>180</v>
      </c>
      <c r="B181" s="9" t="s">
        <v>730</v>
      </c>
    </row>
    <row r="182" spans="1:2" ht="30">
      <c r="A182">
        <v>181</v>
      </c>
      <c r="B182" s="9" t="s">
        <v>733</v>
      </c>
    </row>
    <row r="183" spans="1:2" ht="60">
      <c r="A183" s="9">
        <v>182</v>
      </c>
      <c r="B183" s="9" t="s">
        <v>734</v>
      </c>
    </row>
    <row r="184" spans="1:2" ht="45">
      <c r="A184">
        <v>183</v>
      </c>
      <c r="B184" s="9" t="s">
        <v>737</v>
      </c>
    </row>
    <row r="185" spans="1:2" ht="30">
      <c r="A185" s="9">
        <v>184</v>
      </c>
      <c r="B185" s="9" t="s">
        <v>740</v>
      </c>
    </row>
    <row r="186" spans="1:2" ht="30">
      <c r="A186">
        <v>185</v>
      </c>
      <c r="B186" s="9" t="s">
        <v>741</v>
      </c>
    </row>
    <row r="187" spans="1:2" ht="45">
      <c r="A187" s="9">
        <v>186</v>
      </c>
      <c r="B187" s="9" t="s">
        <v>744</v>
      </c>
    </row>
    <row r="188" spans="1:2" ht="45">
      <c r="A188">
        <v>187</v>
      </c>
      <c r="B188" s="73" t="s">
        <v>1367</v>
      </c>
    </row>
    <row r="189" spans="1:2" ht="30">
      <c r="A189" s="9">
        <v>188</v>
      </c>
      <c r="B189" s="9" t="s">
        <v>758</v>
      </c>
    </row>
    <row r="190" spans="1:2" ht="45">
      <c r="A190">
        <v>189</v>
      </c>
      <c r="B190" s="9" t="s">
        <v>887</v>
      </c>
    </row>
    <row r="191" spans="1:2" ht="45">
      <c r="A191" s="9">
        <v>190</v>
      </c>
      <c r="B191" s="9" t="s">
        <v>896</v>
      </c>
    </row>
    <row r="192" spans="1:2" ht="45">
      <c r="A192">
        <v>191</v>
      </c>
      <c r="B192" s="9" t="s">
        <v>903</v>
      </c>
    </row>
    <row r="193" spans="1:2" ht="45">
      <c r="A193" s="9">
        <v>192</v>
      </c>
      <c r="B193" s="9" t="s">
        <v>910</v>
      </c>
    </row>
    <row r="194" spans="1:2" ht="30">
      <c r="A194">
        <v>193</v>
      </c>
      <c r="B194" s="9" t="s">
        <v>1042</v>
      </c>
    </row>
    <row r="195" spans="1:2" ht="45">
      <c r="A195" s="9">
        <v>194</v>
      </c>
      <c r="B195" s="9" t="s">
        <v>920</v>
      </c>
    </row>
    <row r="196" spans="1:2" ht="30">
      <c r="A196">
        <v>195</v>
      </c>
      <c r="B196" s="9" t="s">
        <v>922</v>
      </c>
    </row>
    <row r="197" spans="1:2" ht="30">
      <c r="A197" s="9">
        <v>196</v>
      </c>
      <c r="B197" s="9" t="s">
        <v>928</v>
      </c>
    </row>
    <row r="198" spans="1:2" ht="30">
      <c r="A198">
        <v>197</v>
      </c>
      <c r="B198" s="9" t="s">
        <v>929</v>
      </c>
    </row>
    <row r="199" spans="1:2" ht="30">
      <c r="A199" s="9">
        <v>198</v>
      </c>
      <c r="B199" s="9" t="s">
        <v>932</v>
      </c>
    </row>
    <row r="200" spans="1:2" ht="30">
      <c r="A200">
        <v>199</v>
      </c>
      <c r="B200" s="9" t="s">
        <v>933</v>
      </c>
    </row>
    <row r="201" spans="1:2" ht="30">
      <c r="A201" s="9">
        <v>200</v>
      </c>
      <c r="B201" s="9" t="s">
        <v>934</v>
      </c>
    </row>
    <row r="202" spans="1:2" ht="30">
      <c r="A202">
        <v>201</v>
      </c>
      <c r="B202" s="9" t="s">
        <v>935</v>
      </c>
    </row>
    <row r="203" spans="1:2" ht="30">
      <c r="A203" s="9">
        <v>202</v>
      </c>
      <c r="B203" s="9" t="s">
        <v>936</v>
      </c>
    </row>
    <row r="204" spans="1:2" ht="45">
      <c r="A204">
        <v>203</v>
      </c>
      <c r="B204" s="9" t="s">
        <v>939</v>
      </c>
    </row>
    <row r="205" spans="1:2" ht="45">
      <c r="A205" s="9">
        <v>204</v>
      </c>
      <c r="B205" s="9" t="s">
        <v>947</v>
      </c>
    </row>
    <row r="206" spans="1:2" ht="45">
      <c r="A206">
        <v>205</v>
      </c>
      <c r="B206" s="9" t="s">
        <v>952</v>
      </c>
    </row>
    <row r="207" spans="1:2" ht="60">
      <c r="A207" s="9">
        <v>206</v>
      </c>
      <c r="B207" s="9" t="s">
        <v>956</v>
      </c>
    </row>
    <row r="208" spans="1:2" ht="45">
      <c r="A208">
        <v>207</v>
      </c>
      <c r="B208" s="9" t="s">
        <v>960</v>
      </c>
    </row>
    <row r="209" spans="1:2" ht="45">
      <c r="A209" s="9">
        <v>208</v>
      </c>
      <c r="B209" s="9" t="s">
        <v>963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Pleader xmlns="5db17345-b4eb-4637-a02c-6c069878d2b2" xsi:nil="true"/>
    <lcf76f155ced4ddcb4097134ff3c332f xmlns="5db17345-b4eb-4637-a02c-6c069878d2b2">
      <Terms xmlns="http://schemas.microsoft.com/office/infopath/2007/PartnerControls"/>
    </lcf76f155ced4ddcb4097134ff3c332f>
    <TaxCatchAll xmlns="b0e85a64-8fc1-4bad-a10c-f0bc3ffd300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C233095455B4E8D77A60418F63AE2" ma:contentTypeVersion="17" ma:contentTypeDescription="Create a new document." ma:contentTypeScope="" ma:versionID="d8f27682910d1cad1581df4c3225fcbd">
  <xsd:schema xmlns:xsd="http://www.w3.org/2001/XMLSchema" xmlns:xs="http://www.w3.org/2001/XMLSchema" xmlns:p="http://schemas.microsoft.com/office/2006/metadata/properties" xmlns:ns2="5db17345-b4eb-4637-a02c-6c069878d2b2" xmlns:ns3="b0e85a64-8fc1-4bad-a10c-f0bc3ffd3009" targetNamespace="http://schemas.microsoft.com/office/2006/metadata/properties" ma:root="true" ma:fieldsID="82f5adcd2403d076c54f7052aba3d40c" ns2:_="" ns3:_="">
    <xsd:import namespace="5db17345-b4eb-4637-a02c-6c069878d2b2"/>
    <xsd:import namespace="b0e85a64-8fc1-4bad-a10c-f0bc3ffd3009"/>
    <xsd:element name="properties">
      <xsd:complexType>
        <xsd:sequence>
          <xsd:element name="documentManagement">
            <xsd:complexType>
              <xsd:all>
                <xsd:element ref="ns2:WPleader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17345-b4eb-4637-a02c-6c069878d2b2" elementFormDefault="qualified">
    <xsd:import namespace="http://schemas.microsoft.com/office/2006/documentManagement/types"/>
    <xsd:import namespace="http://schemas.microsoft.com/office/infopath/2007/PartnerControls"/>
    <xsd:element name="WPleader" ma:index="8" nillable="true" ma:displayName="WP leader" ma:format="Dropdown" ma:internalName="WPleader">
      <xsd:simpleType>
        <xsd:restriction base="dms:Choice">
          <xsd:enumeration value="1. UGent"/>
          <xsd:enumeration value="7.WR"/>
          <xsd:enumeration value="6.WU"/>
          <xsd:enumeration value="5.UVIC"/>
          <xsd:enumeration value="12.PWC"/>
          <xsd:enumeration value="8.RISE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b9bb814-139f-4039-9463-697760f06a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85a64-8fc1-4bad-a10c-f0bc3ffd300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6dc7354-0f53-4fe4-9157-4f3b05b1d849}" ma:internalName="TaxCatchAll" ma:showField="CatchAllData" ma:web="b0e85a64-8fc1-4bad-a10c-f0bc3ffd30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1A3ADE-3247-4C40-AA38-92B9377A7298}">
  <ds:schemaRefs>
    <ds:schemaRef ds:uri="http://schemas.microsoft.com/office/2006/metadata/properties"/>
    <ds:schemaRef ds:uri="http://schemas.microsoft.com/office/infopath/2007/PartnerControls"/>
    <ds:schemaRef ds:uri="5db17345-b4eb-4637-a02c-6c069878d2b2"/>
    <ds:schemaRef ds:uri="b0e85a64-8fc1-4bad-a10c-f0bc3ffd3009"/>
  </ds:schemaRefs>
</ds:datastoreItem>
</file>

<file path=customXml/itemProps2.xml><?xml version="1.0" encoding="utf-8"?>
<ds:datastoreItem xmlns:ds="http://schemas.openxmlformats.org/officeDocument/2006/customXml" ds:itemID="{A8730214-9879-4742-9B6B-D18E439E3B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507B6E-A095-4682-8A65-64E08BCA14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b17345-b4eb-4637-a02c-6c069878d2b2"/>
    <ds:schemaRef ds:uri="b0e85a64-8fc1-4bad-a10c-f0bc3ffd30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 CM Task 1.2 &amp; Crop yield</vt:lpstr>
      <vt:lpstr>SM &amp; Crop yield </vt:lpstr>
      <vt:lpstr>NM &amp; Crop yield</vt:lpstr>
      <vt:lpstr>Studies archive</vt:lpstr>
      <vt:lpstr>Table 1 variables</vt:lpstr>
      <vt:lpstr>Table 2 managements</vt:lpstr>
      <vt:lpstr>Shu Dublicates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Antonovardaki, Marianna</dc:creator>
  <cp:keywords/>
  <dc:description/>
  <cp:lastModifiedBy>Gerard Ros</cp:lastModifiedBy>
  <cp:revision/>
  <dcterms:created xsi:type="dcterms:W3CDTF">2024-04-02T10:02:37Z</dcterms:created>
  <dcterms:modified xsi:type="dcterms:W3CDTF">2024-05-23T00:05:41Z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0x010100805C233095455B4E8D77A60418F63AE2</vt:lpwstr>
  </property>
  <property fmtid="{D5CDD505-2E9C-101B-9397-08002B2CF9AE}" pid="3" name="MediaServiceImageTags">
    <vt:lpwstr/>
  </property>
</Properties>
</file>