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Documents/"/>
    </mc:Choice>
  </mc:AlternateContent>
  <xr:revisionPtr revIDLastSave="0" documentId="13_ncr:1_{4DAB72BA-92E1-CA47-80E6-28A3A09FECF9}" xr6:coauthVersionLast="47" xr6:coauthVersionMax="47" xr10:uidLastSave="{00000000-0000-0000-0000-000000000000}"/>
  <bookViews>
    <workbookView xWindow="-280" yWindow="500" windowWidth="29660" windowHeight="18220" activeTab="4" xr2:uid="{00000000-000D-0000-FFFF-FFFF00000000}"/>
  </bookViews>
  <sheets>
    <sheet name="Crowdfunding-source" sheetId="2" r:id="rId1"/>
    <sheet name="Crowdfunding" sheetId="1" r:id="rId2"/>
    <sheet name="Pivot Table" sheetId="3" r:id="rId3"/>
    <sheet name="Pivot Table 2" sheetId="4" r:id="rId4"/>
    <sheet name="Pivot Table 3" sheetId="16" r:id="rId5"/>
  </sheets>
  <calcPr calcId="191029"/>
  <pivotCaches>
    <pivotCache cacheId="0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tc={CFCC90D6-7EE4-E84B-9754-5625FEDAA9AB}</author>
  </authors>
  <commentList>
    <comment ref="G4" authorId="0" shapeId="0" xr:uid="{CFCC90D6-7EE4-E84B-9754-5625FEDAA9AB}">
      <text>
        <t>[Threaded comment]
Your version of Excel allows you to read this threaded comment; however, any edits to it will get removed if the file is opened in a newer version of Excel. Learn more: https://go.microsoft.com/fwlink/?linkid=870924
Comment:
    =successful count/ total count</t>
      </text>
    </comment>
  </commentList>
</comments>
</file>

<file path=xl/sharedStrings.xml><?xml version="1.0" encoding="utf-8"?>
<sst xmlns="http://schemas.openxmlformats.org/spreadsheetml/2006/main" count="14120" uniqueCount="2092">
  <si>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</si>
  <si>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</si>
  <si>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</si>
  <si>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</si>
  <si>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</si>
  <si>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</si>
  <si>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</si>
  <si>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</si>
  <si>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</si>
  <si>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</si>
  <si>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</si>
  <si>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</si>
  <si>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</si>
  <si>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</si>
  <si>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</si>
  <si>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</si>
  <si>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</si>
  <si>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</si>
  <si>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</si>
  <si>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</si>
  <si>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</si>
  <si>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</si>
  <si>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</si>
  <si>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</si>
  <si>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</si>
  <si>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</si>
  <si>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</si>
  <si>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</si>
  <si>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</si>
  <si>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</si>
  <si>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</si>
  <si>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</si>
  <si>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</si>
  <si>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</si>
  <si>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</si>
  <si>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</si>
  <si>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</si>
  <si>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</si>
  <si>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</si>
  <si>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</si>
  <si>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</si>
  <si>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</si>
  <si>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</si>
  <si>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</si>
  <si>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</si>
  <si>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</si>
  <si>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</si>
  <si>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</si>
  <si>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</si>
  <si>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</si>
  <si>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</si>
  <si>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</si>
  <si>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</si>
  <si>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</si>
  <si>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</si>
  <si>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</si>
  <si>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</si>
  <si>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</si>
  <si>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</si>
  <si>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</si>
  <si>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</si>
  <si>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</si>
  <si>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</si>
  <si>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</si>
  <si>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</si>
  <si>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</si>
  <si>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</si>
  <si>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</si>
  <si>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</si>
  <si>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</si>
  <si>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</si>
  <si>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</si>
  <si>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</si>
  <si>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</si>
  <si>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</si>
  <si>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</si>
  <si>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</si>
  <si>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</si>
  <si>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</si>
  <si>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</si>
  <si>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</si>
  <si>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</si>
  <si>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</si>
  <si>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</si>
  <si>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</si>
  <si>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</si>
  <si>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</si>
  <si>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</si>
  <si>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</si>
  <si>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</si>
  <si>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</si>
  <si>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</si>
  <si>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</si>
  <si>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</si>
  <si>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</si>
  <si>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</si>
  <si>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</si>
  <si>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</si>
  <si>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</si>
  <si>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</si>
  <si>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</si>
  <si>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</si>
  <si>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</si>
  <si>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</si>
  <si>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</si>
  <si>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</si>
  <si>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</si>
  <si>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</si>
  <si>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</si>
  <si>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</si>
  <si>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</si>
  <si>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</si>
  <si>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</si>
  <si>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</si>
  <si>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</si>
  <si>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</si>
  <si>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</si>
  <si>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</si>
  <si>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</si>
  <si>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</si>
  <si>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</si>
  <si>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</si>
  <si>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</si>
  <si>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</si>
  <si>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</si>
  <si>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</si>
  <si>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</si>
  <si>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</si>
  <si>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</si>
  <si>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</si>
  <si>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</si>
  <si>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</si>
  <si>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</si>
  <si>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</si>
  <si>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</si>
  <si>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</si>
  <si>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</si>
  <si>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</si>
  <si>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</si>
  <si>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</si>
  <si>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</si>
  <si>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</si>
  <si>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</si>
  <si>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</si>
  <si>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</si>
  <si>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</si>
  <si>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</si>
  <si>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</si>
  <si>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</si>
  <si>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</si>
  <si>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</si>
  <si>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</si>
  <si>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</si>
  <si>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</si>
  <si>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</si>
  <si>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</si>
  <si>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</si>
  <si>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</si>
  <si>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</si>
  <si>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</si>
  <si>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</si>
  <si>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</si>
  <si>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</si>
  <si>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</si>
  <si>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</si>
  <si>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</si>
  <si>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</si>
  <si>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</si>
  <si>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</si>
  <si>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</si>
  <si>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</si>
  <si>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</si>
  <si>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</si>
  <si>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</si>
  <si>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</si>
  <si>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</si>
  <si>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</si>
  <si>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</si>
  <si>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</si>
  <si>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</si>
  <si>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</si>
  <si>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</si>
  <si>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</si>
  <si>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</si>
  <si>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</si>
  <si>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</si>
  <si>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</si>
  <si>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</si>
  <si>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</si>
  <si>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</si>
  <si>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</si>
  <si>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</si>
  <si>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</si>
  <si>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</si>
  <si>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</si>
  <si>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</si>
  <si>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</si>
  <si>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</si>
  <si>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</si>
  <si>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</si>
  <si>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</si>
  <si>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</si>
  <si>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</si>
  <si>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</si>
  <si>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</si>
  <si>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</si>
  <si>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</si>
  <si>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</si>
  <si>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</si>
  <si>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</si>
  <si>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</si>
  <si>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</si>
  <si>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</si>
  <si>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</si>
  <si>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</si>
  <si>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</si>
  <si>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</si>
  <si>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</si>
  <si>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</si>
  <si>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</si>
  <si>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</si>
  <si>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</si>
  <si>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</si>
  <si>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</si>
  <si>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</si>
  <si>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</si>
  <si>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</si>
  <si>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</si>
  <si>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</si>
  <si>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</si>
  <si>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</si>
  <si>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</si>
  <si>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</si>
  <si>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</si>
  <si>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</si>
  <si>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</si>
  <si>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</si>
  <si>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</si>
  <si>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</si>
  <si>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</si>
  <si>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</si>
  <si>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</si>
  <si>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</si>
  <si>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</si>
  <si>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</si>
  <si>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</si>
  <si>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</si>
  <si>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</si>
  <si>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</si>
  <si>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</si>
  <si>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</si>
  <si>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</si>
  <si>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</si>
  <si>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</si>
  <si>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</si>
  <si>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</si>
  <si>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</si>
  <si>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</si>
  <si>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</si>
  <si>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</si>
  <si>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</si>
  <si>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</si>
  <si>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</si>
  <si>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</si>
  <si>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</si>
  <si>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</si>
  <si>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</si>
  <si>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</si>
  <si>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</si>
  <si>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</si>
  <si>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</si>
  <si>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</si>
  <si>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</si>
  <si>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</si>
  <si>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</si>
  <si>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</si>
  <si>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</si>
  <si>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</si>
  <si>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</si>
  <si>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</si>
  <si>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</si>
  <si>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</si>
  <si>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</si>
  <si>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</si>
  <si>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</si>
  <si>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</si>
  <si>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</si>
  <si>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</si>
  <si>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</si>
  <si>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</si>
  <si>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</si>
  <si>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</si>
  <si>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</si>
  <si>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</si>
  <si>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</si>
  <si>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</si>
  <si>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</si>
  <si>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</si>
  <si>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</si>
  <si>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</si>
  <si>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</si>
  <si>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</si>
  <si>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</si>
  <si>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</si>
  <si>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</si>
  <si>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</si>
  <si>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</si>
  <si>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</si>
  <si>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</si>
  <si>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</si>
  <si>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</si>
  <si>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</si>
  <si>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</si>
  <si>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</si>
  <si>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</si>
  <si>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</si>
  <si>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</si>
  <si>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</si>
  <si>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</si>
  <si>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</si>
  <si>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</si>
  <si>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</si>
  <si>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</si>
  <si>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</si>
  <si>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</si>
  <si>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</si>
  <si>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</si>
  <si>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</si>
  <si>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</si>
  <si>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</si>
  <si>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</si>
  <si>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</si>
  <si>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</si>
  <si>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</si>
  <si>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</si>
  <si>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</si>
  <si>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</si>
  <si>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</si>
  <si>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</si>
  <si>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</si>
  <si>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</si>
  <si>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</si>
  <si>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</si>
  <si>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</si>
  <si>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</si>
  <si>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</si>
  <si>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</si>
  <si>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</si>
  <si>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</si>
  <si>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</si>
  <si>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</si>
  <si>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</si>
  <si>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</si>
  <si>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</si>
  <si>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</si>
  <si>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</si>
  <si>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</si>
  <si>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</si>
  <si>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</si>
  <si>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</si>
  <si>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</si>
  <si>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</si>
  <si>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</si>
  <si>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</si>
  <si>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</si>
  <si>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</si>
  <si>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</si>
  <si>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</si>
  <si>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</si>
  <si>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</si>
  <si>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</si>
  <si>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</si>
  <si>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</si>
  <si>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</si>
  <si>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</si>
  <si>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</si>
  <si>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</si>
  <si>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</si>
  <si>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</si>
  <si>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</si>
  <si>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</si>
  <si>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</si>
  <si>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</si>
  <si>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</si>
  <si>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</si>
  <si>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</si>
  <si>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</si>
  <si>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</si>
  <si>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</si>
  <si>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</si>
  <si>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</si>
  <si>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</si>
  <si>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</si>
  <si>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</si>
  <si>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</si>
  <si>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</si>
  <si>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</si>
  <si>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</si>
  <si>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</si>
  <si>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</si>
  <si>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</si>
  <si>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</si>
  <si>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</si>
  <si>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</si>
  <si>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</si>
  <si>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</si>
  <si>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</si>
  <si>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</si>
  <si>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</si>
  <si>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</si>
  <si>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</si>
  <si>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</si>
  <si>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</si>
  <si>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</si>
  <si>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</si>
  <si>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</si>
  <si>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</si>
  <si>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</si>
  <si>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</si>
  <si>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</si>
  <si>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</si>
  <si>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</si>
  <si>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</si>
  <si>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</si>
  <si>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</si>
  <si>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</si>
  <si>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</si>
  <si>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</si>
  <si>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</si>
  <si>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</si>
  <si>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</si>
  <si>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</si>
  <si>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</si>
  <si>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</si>
  <si>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</si>
  <si>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</si>
  <si>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</si>
  <si>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</si>
  <si>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</si>
  <si>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</si>
  <si>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</si>
  <si>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</si>
  <si>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</si>
  <si>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</si>
  <si>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</si>
  <si>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</si>
  <si>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</si>
  <si>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</si>
  <si>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</si>
  <si>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</si>
  <si>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</si>
  <si>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</si>
  <si>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</si>
  <si>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</si>
  <si>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</si>
  <si>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</si>
  <si>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</si>
  <si>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</si>
  <si>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</si>
  <si>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</si>
  <si>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</si>
  <si>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</si>
  <si>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</si>
  <si>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</si>
  <si>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</si>
  <si>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</si>
  <si>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</si>
  <si>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</si>
  <si>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</si>
  <si>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</si>
  <si>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</si>
  <si>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</si>
  <si>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</si>
  <si>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</si>
  <si>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</si>
  <si>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</si>
  <si>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</si>
  <si>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</si>
  <si>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</si>
  <si>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</si>
  <si>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</si>
  <si>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</si>
  <si>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</si>
  <si>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</si>
  <si>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</si>
  <si>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</si>
  <si>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</si>
  <si>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</si>
  <si>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</si>
  <si>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</si>
  <si>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</si>
  <si>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</si>
  <si>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</si>
  <si>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</si>
  <si>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</si>
  <si>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</si>
  <si>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</si>
  <si>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</si>
  <si>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</si>
  <si>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</si>
  <si>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</si>
  <si>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</si>
  <si>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</si>
  <si>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</si>
  <si>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</si>
  <si>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</si>
  <si>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</si>
  <si>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</si>
  <si>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</si>
  <si>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</si>
  <si>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</si>
  <si>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</si>
  <si>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</si>
  <si>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</si>
  <si>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</si>
  <si>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</si>
  <si>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</si>
  <si>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</si>
  <si>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</si>
  <si>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</si>
  <si>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</si>
  <si>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</si>
  <si>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</si>
  <si>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</si>
  <si>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</si>
  <si>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</si>
  <si>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</si>
  <si>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</si>
  <si>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</si>
  <si>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</si>
  <si>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</si>
  <si>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</si>
  <si>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</si>
  <si>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</si>
  <si>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</si>
  <si>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</si>
  <si>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</si>
  <si>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</si>
  <si>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</si>
  <si>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</si>
  <si>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</si>
  <si>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</si>
  <si>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</si>
  <si>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</si>
  <si>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</si>
  <si>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</si>
  <si>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</si>
  <si>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</si>
  <si>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</si>
  <si>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</si>
  <si>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</si>
  <si>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</si>
  <si>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</si>
  <si>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</si>
  <si>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</si>
  <si>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</si>
  <si>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</si>
  <si>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</si>
  <si>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</si>
  <si>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</si>
  <si>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</si>
  <si>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</si>
  <si>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</si>
  <si>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</si>
  <si>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</si>
  <si>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</si>
  <si>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</si>
  <si>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</si>
  <si>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</si>
  <si>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</si>
  <si>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</si>
  <si>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</si>
  <si>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</si>
  <si>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</si>
  <si>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</si>
  <si>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</si>
  <si>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</si>
  <si>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</si>
  <si>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</si>
  <si>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</si>
  <si>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</si>
  <si>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</si>
  <si>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</si>
  <si>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</si>
  <si>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</si>
  <si>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</si>
  <si>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</si>
  <si>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</si>
  <si>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</si>
  <si>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</si>
  <si>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</si>
  <si>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</si>
  <si>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</si>
  <si>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</si>
  <si>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</si>
  <si>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</si>
  <si>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</si>
  <si>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</si>
  <si>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</si>
  <si>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</si>
  <si>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</si>
  <si>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</si>
  <si>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</si>
  <si>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</si>
  <si>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</si>
  <si>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</si>
  <si>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</si>
  <si>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</si>
  <si>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</si>
  <si>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</si>
  <si>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</si>
  <si>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</si>
  <si>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</si>
  <si>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</si>
  <si>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</si>
  <si>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</si>
  <si>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</si>
  <si>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</si>
  <si>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</si>
  <si>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</si>
  <si>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</si>
  <si>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</si>
  <si>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</si>
  <si>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</si>
  <si>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</si>
  <si>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</si>
  <si>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</si>
  <si>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</si>
  <si>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</si>
  <si>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</si>
  <si>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</si>
  <si>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</si>
  <si>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</si>
  <si>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</si>
  <si>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</si>
  <si>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</si>
  <si>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</si>
  <si>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</si>
  <si>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</si>
  <si>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</si>
  <si>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</si>
  <si>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</si>
  <si>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</si>
  <si>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</si>
  <si>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</si>
  <si>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</si>
  <si>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</si>
  <si>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</si>
  <si>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</si>
  <si>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</si>
  <si>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</si>
  <si>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</si>
  <si>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</si>
  <si>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</si>
  <si>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</si>
  <si>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</si>
  <si>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</si>
  <si>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</si>
  <si>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</si>
  <si>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</si>
  <si>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</si>
  <si>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</si>
  <si>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</si>
  <si>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</si>
  <si>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</si>
  <si>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</si>
  <si>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</si>
  <si>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</si>
  <si>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</si>
  <si>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</si>
  <si>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</si>
  <si>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</si>
  <si>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</si>
  <si>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</si>
  <si>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</si>
  <si>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</si>
  <si>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</si>
  <si>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</si>
  <si>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</si>
  <si>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</si>
  <si>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</si>
  <si>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</si>
  <si>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</si>
  <si>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</si>
  <si>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</si>
  <si>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</si>
  <si>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</si>
  <si>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</si>
  <si>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</si>
  <si>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</si>
  <si>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</si>
  <si>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</si>
  <si>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</si>
  <si>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</si>
  <si>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</si>
  <si>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</si>
  <si>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</si>
  <si>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</si>
  <si>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</si>
  <si>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</si>
  <si>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</si>
  <si>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</si>
  <si>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</si>
  <si>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</si>
  <si>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</si>
  <si>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</si>
  <si>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</si>
  <si>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</si>
  <si>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</si>
  <si>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</si>
  <si>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</si>
  <si>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</si>
  <si>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</si>
  <si>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</si>
  <si>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</si>
  <si>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</si>
  <si>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</si>
  <si>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</si>
  <si>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</si>
  <si>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</si>
  <si>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</si>
  <si>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</si>
  <si>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</si>
  <si>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</si>
  <si>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</si>
  <si>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</si>
  <si>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</si>
  <si>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</si>
  <si>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</si>
  <si>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</si>
  <si>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</si>
  <si>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</si>
  <si>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</si>
  <si>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</si>
  <si>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</si>
  <si>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</si>
  <si>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</si>
  <si>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</si>
  <si>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</si>
  <si>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</si>
  <si>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</si>
  <si>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</si>
  <si>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</si>
  <si>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</si>
  <si>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</si>
  <si>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</si>
  <si>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</si>
  <si>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</si>
  <si>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</si>
  <si>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</si>
  <si>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</si>
  <si>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</si>
  <si>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</si>
  <si>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</si>
  <si>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</si>
  <si>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</si>
  <si>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</si>
  <si>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</si>
  <si>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</si>
  <si>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</si>
  <si>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</si>
  <si>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</si>
  <si>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</si>
  <si>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</si>
  <si>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</si>
  <si>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</si>
  <si>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</si>
  <si>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</si>
  <si>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</si>
  <si>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</si>
  <si>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</si>
  <si>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</si>
  <si>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</si>
  <si>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</si>
  <si>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</si>
  <si>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</si>
  <si>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</si>
  <si>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</si>
  <si>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</si>
  <si>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</si>
  <si>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</si>
  <si>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</si>
  <si>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</si>
  <si>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</si>
  <si>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</si>
  <si>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</si>
  <si>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</si>
  <si>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</si>
  <si>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</si>
  <si>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</si>
  <si>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</si>
  <si>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</si>
  <si>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</si>
  <si>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</si>
  <si>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</si>
  <si>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</si>
  <si>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</si>
  <si>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</si>
  <si>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</si>
  <si>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</si>
  <si>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</si>
  <si>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</si>
  <si>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</si>
  <si>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</si>
  <si>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</si>
  <si>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</si>
  <si>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</si>
  <si>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</si>
  <si>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</si>
  <si>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</si>
  <si>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</si>
  <si>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</si>
  <si>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</si>
  <si>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</si>
  <si>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</si>
  <si>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</si>
  <si>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</si>
  <si>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</si>
  <si>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</si>
  <si>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</si>
  <si>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</si>
  <si>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</si>
  <si>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</si>
  <si>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</si>
  <si>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</si>
  <si>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</si>
  <si>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</si>
  <si>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</si>
  <si>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</si>
  <si>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</si>
  <si>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</si>
  <si>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</si>
  <si>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</si>
  <si>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</si>
  <si>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</si>
  <si>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</si>
  <si>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</si>
  <si>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</si>
  <si>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</si>
  <si>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</si>
  <si>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</si>
  <si>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</si>
  <si>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</si>
  <si>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</si>
  <si>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</si>
  <si>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</si>
  <si>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</si>
  <si>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</si>
  <si>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</si>
  <si>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</si>
  <si>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</si>
  <si>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</si>
  <si>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</si>
  <si>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</si>
  <si>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</si>
  <si>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</si>
  <si>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</si>
  <si>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</si>
  <si>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</si>
  <si>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</si>
  <si>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</si>
  <si>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</si>
  <si>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</si>
  <si>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</si>
  <si>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</si>
  <si>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</si>
  <si>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</si>
  <si>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</si>
  <si>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</si>
  <si>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</si>
  <si>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</si>
  <si>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</si>
  <si>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</si>
  <si>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</si>
  <si>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</si>
  <si>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</si>
  <si>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</si>
  <si>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</si>
  <si>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</si>
  <si>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</si>
  <si>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</si>
  <si>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</si>
  <si>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</si>
  <si>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</si>
  <si>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</si>
  <si>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</si>
  <si>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</si>
  <si>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</si>
  <si>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</si>
  <si>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</si>
  <si>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</si>
  <si>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</si>
  <si>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</si>
  <si>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</si>
  <si>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</si>
  <si>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</si>
  <si>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</si>
  <si>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</si>
  <si>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</si>
  <si>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</si>
  <si>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</si>
  <si>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</si>
  <si>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</si>
  <si>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</si>
  <si>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</si>
  <si>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</si>
  <si>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</si>
  <si>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</si>
  <si>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</si>
  <si>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</si>
  <si>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</si>
  <si>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</si>
  <si>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</si>
  <si>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</si>
  <si>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</si>
  <si>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</si>
  <si>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</si>
  <si>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</si>
  <si>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</si>
  <si>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</si>
  <si>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</si>
  <si>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</si>
  <si>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</si>
  <si>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</si>
  <si>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</si>
  <si>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</si>
  <si>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</si>
  <si>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</si>
  <si>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</si>
  <si>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</si>
  <si>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</si>
  <si>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</si>
  <si>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</si>
  <si>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</si>
  <si>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</si>
  <si>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</si>
  <si>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</si>
  <si>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</si>
  <si>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</si>
  <si>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</si>
  <si>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</si>
  <si>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</si>
  <si>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</si>
  <si>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</si>
  <si>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</si>
  <si>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</si>
  <si>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</si>
  <si>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</si>
  <si>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</si>
  <si>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</si>
  <si>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</si>
  <si>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</si>
  <si>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</si>
  <si>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</si>
  <si>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</si>
  <si>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</si>
  <si>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</si>
  <si>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</si>
  <si>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</si>
  <si>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</si>
  <si>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</si>
  <si>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</si>
  <si>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</si>
  <si>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</si>
  <si>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</si>
  <si>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</si>
  <si>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</si>
  <si>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</si>
  <si>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</si>
  <si>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</si>
  <si>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</si>
  <si>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</si>
  <si>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</si>
  <si>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</si>
  <si>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</si>
  <si>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</si>
  <si>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</si>
  <si>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</si>
  <si>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</si>
  <si>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</si>
  <si>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</si>
  <si>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</si>
  <si>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</si>
  <si>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</si>
  <si>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</si>
  <si>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</si>
  <si>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</si>
  <si>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</si>
  <si>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</si>
  <si>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</si>
  <si>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</si>
  <si>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</si>
  <si>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</si>
  <si>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</si>
  <si>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</si>
  <si>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</si>
  <si>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</si>
  <si>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</si>
  <si>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</si>
  <si>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</si>
  <si>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</si>
  <si>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</si>
  <si>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</si>
  <si>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</si>
  <si>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</si>
  <si>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</si>
  <si>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</si>
  <si>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</si>
  <si>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</si>
  <si>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</si>
  <si>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</si>
  <si>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</si>
  <si>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</si>
  <si>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</si>
  <si>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</si>
  <si>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</si>
  <si>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</si>
  <si>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</si>
  <si>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</si>
  <si>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</si>
  <si>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</si>
  <si>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</si>
  <si>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</si>
  <si>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</si>
  <si>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</si>
  <si>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</si>
  <si>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</si>
  <si>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</si>
  <si>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</si>
  <si>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</si>
  <si>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</si>
  <si>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</si>
  <si>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</si>
  <si>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</si>
  <si>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</si>
  <si>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</si>
  <si>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</si>
  <si>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</si>
  <si>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</si>
  <si>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</si>
  <si>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</si>
  <si>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</si>
  <si>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</si>
  <si>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</si>
  <si>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</si>
  <si>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</si>
  <si>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</si>
  <si>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</si>
  <si>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</si>
  <si>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</si>
  <si>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</si>
  <si>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</si>
  <si>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</si>
  <si>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</si>
  <si>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</si>
  <si>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</si>
  <si>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</si>
  <si>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</si>
  <si>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</si>
  <si>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</si>
  <si>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</si>
  <si>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</si>
  <si>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</si>
  <si>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</si>
  <si>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</si>
  <si>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</si>
  <si>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</si>
  <si>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</si>
  <si>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</si>
  <si>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</si>
  <si>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</si>
  <si>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</si>
  <si>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</si>
  <si>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</si>
  <si>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</si>
  <si>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</si>
  <si>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</si>
  <si>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</si>
  <si>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</si>
  <si>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</si>
  <si>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</si>
  <si>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</si>
  <si>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</si>
  <si>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</si>
  <si>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</si>
  <si>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</si>
  <si>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</si>
  <si>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</si>
  <si>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</si>
  <si>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</si>
  <si>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</si>
  <si>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</si>
  <si>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</si>
  <si>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</si>
  <si>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</si>
  <si>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</si>
  <si>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</si>
  <si>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</si>
  <si>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</si>
  <si>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</si>
  <si>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</si>
  <si>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</si>
  <si>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</si>
  <si>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</si>
  <si>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</si>
  <si>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</si>
  <si>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</si>
  <si>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</si>
  <si>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</si>
  <si>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</si>
  <si>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</si>
  <si>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</si>
  <si>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</si>
  <si>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</si>
  <si>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</si>
  <si>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</si>
  <si>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</si>
  <si>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</si>
  <si>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</si>
  <si>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</si>
  <si>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</si>
  <si>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</si>
  <si>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</si>
  <si>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</si>
  <si>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</si>
  <si>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</si>
  <si>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</si>
  <si>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</si>
  <si>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</si>
  <si>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</si>
  <si>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</si>
  <si>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</si>
  <si>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</si>
  <si>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</si>
  <si>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</si>
  <si>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</si>
  <si>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</si>
  <si>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</si>
  <si>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</si>
  <si>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</si>
  <si>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</si>
  <si>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</si>
  <si>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</si>
  <si>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</si>
  <si>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</si>
  <si>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</si>
  <si>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</si>
  <si>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</si>
  <si>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</si>
  <si>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</si>
  <si>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</si>
  <si>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</si>
  <si>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</si>
  <si>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</si>
  <si>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</si>
  <si>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</si>
  <si>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</si>
  <si>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</si>
  <si>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</si>
  <si>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</si>
  <si>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</si>
  <si>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</si>
  <si>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</si>
  <si>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</si>
  <si>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</si>
  <si>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</si>
  <si>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</si>
  <si>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</si>
  <si>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</si>
  <si>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</si>
  <si>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</si>
  <si>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</si>
  <si>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</si>
  <si>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</si>
  <si>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</si>
  <si>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</si>
  <si>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</si>
  <si>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</si>
  <si>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</si>
  <si>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</si>
  <si>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</si>
  <si>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</si>
  <si>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</si>
  <si>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</si>
  <si>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</si>
  <si>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</si>
  <si>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</si>
  <si>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</si>
  <si>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</si>
  <si>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</si>
  <si>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</si>
  <si>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</si>
  <si>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</si>
  <si>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</si>
  <si>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</si>
  <si>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</si>
  <si>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</si>
  <si>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</si>
  <si>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</si>
  <si>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</si>
  <si>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</si>
  <si>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</si>
  <si>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</si>
  <si>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</si>
  <si>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</si>
  <si>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</si>
  <si>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</si>
  <si>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</si>
  <si>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</si>
  <si>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</si>
  <si>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</si>
  <si>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</si>
  <si>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</si>
  <si>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</si>
  <si>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</si>
  <si>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</si>
  <si>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</si>
  <si>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</si>
  <si>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</si>
  <si>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</si>
  <si>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</si>
  <si>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</si>
  <si>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</si>
  <si>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</si>
  <si>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</si>
  <si>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</si>
  <si>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</si>
  <si>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</si>
  <si>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</si>
  <si>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</si>
  <si>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</si>
  <si>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</si>
  <si>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</si>
  <si>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</si>
  <si>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</si>
  <si>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</si>
  <si>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</si>
  <si>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</si>
  <si>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</si>
  <si>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</si>
  <si>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</si>
  <si>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</si>
  <si>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</si>
  <si>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</si>
  <si>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</si>
  <si>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</si>
  <si>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</si>
  <si>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</si>
  <si>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</si>
  <si>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</si>
  <si>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</si>
  <si>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</si>
  <si>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</si>
  <si>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</si>
  <si>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</si>
  <si>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</si>
  <si>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</si>
  <si>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</si>
  <si>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</si>
  <si>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</si>
  <si>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</si>
  <si>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</si>
  <si>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</si>
  <si>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</si>
  <si>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</si>
  <si>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</si>
  <si>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</si>
  <si>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</si>
  <si>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</si>
  <si>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</si>
  <si>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</si>
  <si>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</si>
  <si>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</si>
  <si>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</si>
  <si>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</si>
  <si>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</si>
  <si>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</si>
  <si>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</si>
  <si>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</si>
  <si>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</si>
  <si>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</si>
  <si>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</si>
  <si>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</si>
  <si>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</si>
  <si>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</si>
  <si>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</si>
  <si>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</si>
  <si>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</si>
  <si>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</si>
  <si>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</si>
  <si>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</si>
  <si>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</si>
  <si>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</si>
  <si>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</si>
  <si>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</si>
  <si>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</si>
  <si>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</si>
  <si>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</si>
  <si>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</si>
  <si>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</si>
  <si>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</si>
  <si>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</si>
  <si>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</si>
  <si>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</si>
  <si>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</si>
  <si>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</si>
  <si>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</si>
  <si>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</si>
  <si>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</si>
  <si>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</si>
  <si>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</si>
  <si>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</si>
  <si>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</si>
  <si>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</si>
  <si>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</si>
  <si>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</si>
  <si>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</si>
  <si>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</si>
  <si>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</si>
  <si>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</si>
  <si>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</si>
  <si>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</si>
  <si>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</si>
  <si>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</si>
  <si>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</si>
  <si>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</si>
  <si>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</si>
  <si>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</si>
  <si>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</si>
  <si>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</si>
  <si>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</si>
  <si>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</si>
  <si>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</si>
  <si>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</si>
  <si>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</si>
  <si>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</si>
  <si>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</si>
  <si>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</si>
  <si>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</si>
  <si>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</si>
  <si>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</si>
  <si>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</si>
  <si>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</si>
  <si>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</si>
  <si>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</si>
  <si>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</si>
  <si>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</si>
  <si>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</si>
  <si>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</si>
  <si>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</si>
  <si>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</si>
  <si>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</si>
  <si>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</si>
  <si>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</si>
  <si>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</si>
  <si>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</si>
  <si>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</si>
  <si>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</si>
  <si>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</si>
  <si>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</si>
  <si>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</si>
  <si>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</si>
  <si>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</si>
  <si>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</si>
  <si>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</si>
  <si>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</si>
  <si>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</si>
  <si>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</si>
  <si>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</si>
  <si>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</si>
  <si>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</si>
  <si>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</si>
  <si>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</si>
  <si>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</si>
  <si>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</si>
  <si>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</si>
  <si>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</si>
  <si>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</si>
  <si>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</si>
  <si>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</si>
  <si>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</si>
  <si>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</si>
  <si>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</si>
  <si>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</si>
  <si>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</si>
  <si>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</si>
  <si>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</si>
  <si>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</si>
  <si>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</si>
  <si>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</si>
  <si>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</si>
  <si>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</si>
  <si>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</si>
  <si>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</si>
  <si>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</si>
  <si>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</si>
  <si>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</si>
  <si>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</si>
  <si>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</si>
  <si>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</si>
  <si>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</si>
  <si>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</si>
  <si>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</si>
  <si>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</si>
  <si>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</si>
  <si>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</si>
  <si>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</si>
  <si>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</si>
  <si>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</si>
  <si>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</si>
  <si>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</si>
  <si>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</si>
  <si>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</si>
  <si>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</si>
  <si>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</si>
  <si>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</si>
  <si>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</si>
  <si>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</si>
  <si>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</si>
  <si>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</si>
  <si>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</si>
  <si>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</si>
  <si>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</si>
  <si>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</si>
  <si>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</si>
  <si>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</si>
  <si>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</si>
  <si>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</si>
  <si>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</si>
  <si>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</si>
  <si>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</si>
  <si>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</si>
  <si>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</si>
  <si>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</si>
  <si>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</si>
  <si>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</si>
  <si>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</si>
  <si>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</si>
  <si>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</si>
  <si>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</si>
  <si>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</si>
  <si>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</si>
  <si>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</si>
  <si>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</si>
  <si>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</si>
  <si>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</si>
  <si>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</si>
  <si>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</si>
  <si>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</si>
  <si>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</si>
  <si>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</si>
  <si>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</si>
  <si>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</si>
  <si>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</si>
  <si>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</si>
  <si>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</si>
  <si>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</si>
  <si>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</si>
  <si>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</si>
  <si>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</si>
  <si>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</si>
  <si>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</si>
  <si>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</si>
  <si>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</si>
  <si>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</si>
  <si>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</si>
  <si>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</si>
  <si>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</si>
  <si>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</si>
  <si>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</si>
  <si>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</si>
  <si>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</si>
  <si>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</si>
  <si>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</si>
  <si>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</si>
  <si>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</si>
  <si>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</si>
  <si>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</si>
  <si>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</si>
  <si>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</si>
  <si>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</si>
  <si>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</si>
  <si>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</si>
  <si>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</si>
  <si>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</si>
  <si>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</si>
  <si>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</si>
  <si>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</si>
  <si>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</si>
  <si>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</si>
  <si>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</si>
  <si>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</si>
  <si>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</si>
  <si>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</si>
  <si>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</si>
  <si>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</si>
  <si>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</si>
  <si>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</si>
  <si>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</si>
  <si>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</si>
  <si>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</si>
  <si>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</si>
  <si>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</si>
  <si>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</si>
  <si>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</si>
  <si>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</si>
  <si>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</si>
  <si>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</si>
  <si>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</si>
  <si>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</si>
  <si>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</si>
  <si>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</si>
  <si>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</si>
  <si>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</si>
  <si>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</si>
  <si>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</si>
  <si>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</si>
  <si>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</si>
  <si>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</si>
  <si>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</si>
  <si>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</si>
  <si>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</si>
  <si>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</si>
  <si>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</si>
  <si>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</si>
  <si>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</si>
  <si>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</si>
  <si>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</si>
  <si>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</si>
  <si>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</si>
  <si>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</si>
  <si>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</si>
  <si>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</si>
  <si>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</si>
  <si>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</si>
  <si>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</si>
  <si>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</si>
  <si>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</si>
  <si>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</si>
  <si>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</si>
  <si>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</si>
  <si>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</si>
  <si>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</si>
  <si>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</si>
  <si>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</si>
  <si>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</si>
  <si>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</si>
  <si>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</si>
  <si>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</si>
  <si>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</si>
  <si>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</si>
  <si>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</si>
  <si>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</si>
  <si>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</si>
  <si>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</si>
  <si>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</si>
  <si>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</si>
  <si>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</si>
  <si>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</si>
  <si>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</si>
  <si>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</si>
  <si>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</si>
  <si>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</si>
  <si>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</si>
  <si>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</si>
  <si>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</si>
  <si>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</si>
  <si>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</si>
  <si>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</si>
  <si>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</si>
  <si>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</si>
  <si>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</si>
  <si>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</si>
  <si>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</si>
  <si>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</si>
  <si>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</si>
  <si>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</si>
  <si>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</si>
  <si>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</si>
  <si>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</si>
  <si>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</si>
  <si>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</si>
  <si>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</si>
  <si>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</si>
  <si>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</si>
  <si>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</si>
  <si>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</si>
  <si>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</si>
  <si>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</si>
  <si>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</si>
  <si>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</si>
  <si>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</si>
  <si>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</si>
  <si>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</si>
  <si>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</si>
  <si>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</si>
  <si>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</si>
  <si>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</si>
  <si>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</si>
  <si>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</si>
  <si>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</si>
  <si>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</si>
  <si>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</si>
  <si>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</si>
  <si>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</si>
  <si>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</si>
  <si>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</si>
  <si>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</si>
  <si>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</si>
  <si>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</si>
  <si>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</si>
  <si>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</si>
  <si>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</si>
  <si>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</si>
  <si>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</si>
  <si>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</si>
  <si>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</si>
  <si>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</si>
  <si>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</si>
  <si>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</si>
  <si>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</si>
  <si>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</si>
  <si>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</si>
  <si>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</si>
  <si>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</si>
  <si>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</si>
  <si>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</si>
  <si>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</si>
  <si>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</si>
  <si>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</si>
  <si>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</si>
  <si>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</si>
  <si>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</si>
  <si>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</si>
  <si>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</si>
  <si>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</si>
  <si>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</si>
  <si>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</si>
  <si>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</si>
  <si>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</si>
  <si>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</si>
  <si>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</si>
  <si>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</si>
  <si>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</si>
  <si>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</si>
  <si>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</si>
  <si>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</si>
  <si>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</si>
  <si>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</si>
  <si>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</si>
  <si>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</si>
  <si>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</si>
  <si>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</si>
  <si>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</si>
  <si>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</si>
  <si>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</si>
  <si>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</si>
  <si>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</si>
  <si>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</si>
  <si>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</si>
  <si>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</si>
  <si>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</si>
  <si>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</si>
  <si>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</si>
  <si>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</si>
  <si>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</si>
  <si>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</si>
  <si>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</si>
  <si>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</si>
  <si>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</si>
  <si>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</si>
  <si>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</si>
  <si>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</si>
  <si>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</si>
  <si>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</si>
  <si>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</si>
  <si>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</si>
  <si>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</si>
  <si>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</si>
  <si>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</si>
  <si>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</si>
  <si>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</si>
  <si>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</si>
  <si>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</si>
  <si>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</si>
  <si>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</si>
  <si>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</si>
  <si>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</si>
  <si>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</si>
  <si>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</si>
  <si>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</si>
  <si>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</si>
  <si>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</si>
  <si>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</si>
  <si>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</si>
  <si>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</si>
  <si>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</si>
  <si>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</si>
  <si>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</si>
  <si>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</si>
  <si>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</si>
  <si>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</si>
  <si>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</si>
  <si>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</si>
  <si>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</si>
  <si>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</si>
  <si>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</si>
  <si>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</si>
  <si>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</si>
  <si>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</si>
  <si>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</si>
  <si>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</si>
  <si>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</si>
  <si>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</si>
  <si>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</si>
  <si>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</si>
  <si>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</si>
  <si>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</si>
  <si>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</si>
  <si>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</si>
  <si>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</si>
  <si>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</si>
  <si>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</si>
  <si>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</si>
  <si>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</si>
  <si>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</si>
  <si>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</si>
  <si>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</si>
  <si>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</si>
  <si>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</si>
  <si>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</si>
  <si>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</si>
  <si>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</si>
  <si>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</si>
  <si>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</si>
  <si>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</si>
  <si>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</si>
  <si>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</si>
  <si>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</si>
  <si>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</si>
  <si>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</si>
  <si>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</si>
  <si>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</si>
  <si>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</si>
  <si>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</si>
  <si>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</si>
  <si>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</si>
  <si>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</si>
  <si>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</si>
  <si>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</si>
  <si>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</si>
  <si>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</si>
  <si>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</si>
  <si>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</si>
  <si>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</si>
  <si>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</si>
  <si>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</si>
  <si>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</si>
  <si>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</si>
  <si>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</si>
  <si>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</si>
  <si>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</si>
  <si>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</si>
  <si>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</si>
  <si>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</si>
  <si>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</si>
  <si>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</si>
  <si>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</si>
  <si>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</si>
  <si>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</si>
  <si>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</si>
  <si>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</si>
  <si>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</si>
  <si>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</si>
  <si>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</si>
  <si>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</si>
  <si>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</si>
  <si>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</si>
  <si>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</si>
  <si>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</si>
  <si>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</si>
  <si>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</si>
  <si>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</si>
  <si>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</si>
  <si>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</si>
  <si>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</si>
  <si>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</si>
  <si>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</si>
  <si>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</si>
  <si>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</si>
  <si>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</si>
  <si>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</si>
  <si>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</si>
  <si>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</si>
  <si>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</si>
  <si>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</si>
  <si>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</si>
  <si>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</si>
  <si>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</si>
  <si>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</si>
  <si>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</si>
  <si>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</si>
  <si>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</si>
  <si>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</si>
  <si>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</si>
  <si>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</si>
  <si>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</si>
  <si>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</si>
  <si>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</si>
  <si>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</si>
  <si>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</si>
  <si>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</si>
  <si>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</si>
  <si>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</si>
  <si>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</si>
  <si>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</si>
  <si>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</si>
  <si>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</si>
  <si>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</si>
  <si>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</si>
  <si>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</si>
  <si>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</si>
  <si>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</si>
  <si>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</si>
  <si>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</si>
  <si>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</si>
  <si>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</si>
  <si>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</si>
  <si>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</si>
  <si>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</si>
  <si>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</si>
  <si>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</si>
  <si>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</si>
  <si>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</si>
  <si>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</si>
  <si>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</si>
  <si>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</si>
  <si>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</si>
  <si>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</si>
  <si>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</si>
  <si>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</si>
  <si>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</si>
  <si>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</si>
  <si>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</si>
  <si>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</si>
  <si>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</si>
  <si>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</si>
  <si>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</si>
  <si>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</si>
  <si>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</si>
  <si>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</si>
  <si>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</si>
  <si>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</si>
  <si>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</si>
  <si>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</si>
  <si>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</si>
  <si>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</si>
  <si>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</si>
  <si>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</si>
  <si>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</si>
  <si>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</si>
  <si>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</si>
  <si>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</si>
  <si>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</si>
  <si>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</si>
  <si>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</si>
  <si>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</si>
  <si>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</si>
  <si>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</si>
  <si>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</si>
  <si>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</si>
  <si>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</si>
  <si>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</si>
  <si>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</si>
  <si>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</si>
  <si>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</si>
  <si>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</si>
  <si>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</si>
  <si>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</si>
  <si>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</si>
  <si>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</si>
  <si>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</si>
  <si>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</si>
  <si>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</si>
  <si>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</si>
  <si>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</si>
  <si>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</si>
  <si>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</si>
  <si>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</si>
  <si>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</si>
  <si>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</si>
  <si>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</si>
  <si>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</si>
  <si>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</si>
  <si>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</si>
  <si>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</si>
  <si>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</si>
  <si>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</si>
  <si>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</si>
  <si>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</si>
  <si>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</si>
  <si>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</si>
  <si>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</si>
  <si>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</si>
  <si>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</si>
  <si>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</si>
  <si>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</si>
  <si>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</si>
  <si>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</si>
  <si>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</si>
  <si>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</si>
  <si>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</si>
  <si>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</si>
  <si>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</si>
  <si>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</si>
  <si>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</si>
  <si>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</si>
  <si>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</si>
  <si>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</si>
  <si>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</si>
  <si>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</si>
  <si>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</si>
  <si>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</si>
  <si>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</si>
  <si>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</si>
  <si>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</si>
  <si>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</si>
  <si>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</si>
  <si>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</si>
  <si>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</si>
  <si>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</si>
  <si>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</si>
  <si>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</si>
  <si>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</si>
  <si>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</si>
  <si>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</si>
  <si>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</si>
  <si>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</si>
  <si>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</si>
  <si>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</si>
  <si>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</si>
  <si>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</si>
  <si>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</si>
  <si>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</si>
  <si>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</si>
  <si>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</si>
  <si>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</si>
  <si>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</si>
  <si>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</si>
  <si>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</si>
  <si>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</si>
  <si>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</si>
  <si>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</si>
  <si>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</si>
  <si>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</si>
  <si>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</si>
  <si>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</si>
  <si>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</si>
  <si>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</si>
  <si>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</si>
  <si>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</si>
  <si>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</si>
  <si>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</si>
  <si>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</si>
  <si>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</si>
  <si>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</si>
  <si>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</si>
  <si>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</si>
  <si>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</si>
  <si>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</si>
  <si>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</si>
  <si>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</si>
  <si>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</si>
  <si>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</si>
  <si>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</si>
  <si>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</si>
  <si>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</si>
  <si>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</si>
  <si>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</si>
  <si>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</si>
  <si>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</si>
  <si>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</si>
  <si>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</si>
  <si>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</si>
  <si>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</si>
  <si>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</si>
  <si>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</si>
  <si>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</si>
  <si>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</si>
  <si>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</si>
  <si>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</si>
  <si>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</si>
  <si>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</si>
  <si>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</si>
  <si>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</si>
  <si>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</si>
  <si>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</si>
  <si>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</si>
  <si>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</si>
  <si>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</si>
  <si>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</si>
  <si>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</si>
  <si>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</si>
  <si>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</si>
  <si>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</si>
  <si>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</si>
  <si>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</si>
  <si>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</si>
  <si>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</si>
  <si>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</si>
  <si>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</si>
  <si>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</si>
  <si>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</si>
  <si>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</si>
  <si>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</si>
  <si>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</si>
  <si>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</si>
  <si>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</si>
  <si>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</si>
  <si>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</si>
  <si>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</si>
  <si>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</si>
  <si>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</si>
  <si>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</si>
  <si>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</si>
  <si>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</si>
  <si>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</si>
  <si>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</si>
  <si>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</si>
  <si>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</si>
  <si>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</si>
  <si>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</si>
  <si>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</si>
  <si>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</si>
  <si>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</si>
  <si>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</si>
  <si>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</si>
  <si>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</si>
  <si>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</si>
  <si>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</si>
  <si>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</si>
  <si>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</si>
  <si>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</si>
  <si>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</si>
  <si>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</si>
  <si>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</si>
  <si>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</si>
  <si>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</si>
  <si>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</si>
  <si>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</si>
  <si>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</si>
  <si>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</si>
  <si>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</si>
  <si>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</si>
  <si>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</si>
  <si>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</si>
  <si>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</si>
  <si>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</si>
  <si>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</si>
  <si>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</si>
  <si>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</si>
  <si>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</si>
  <si>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</si>
  <si>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category</t>
  </si>
  <si>
    <t>Row Labels</t>
  </si>
  <si>
    <t>Grand Total</t>
  </si>
  <si>
    <t>(All)</t>
  </si>
  <si>
    <t>Count of outcome</t>
  </si>
  <si>
    <t>Count of outcome2</t>
  </si>
  <si>
    <t>Column Labels</t>
  </si>
  <si>
    <t>60)</t>
  </si>
  <si>
    <t>24)+DATE(1970,1,1)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</si>
  <si>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</si>
  <si>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</si>
  <si>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</si>
  <si>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</si>
  <si>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</si>
  <si>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</si>
  <si>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</si>
  <si>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</si>
  <si>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</si>
  <si>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</si>
  <si>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</si>
  <si>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</si>
  <si>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</si>
  <si>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Rate Of Success</t>
  </si>
  <si>
    <t>Rate of Success(Excluding Live Funds)</t>
  </si>
  <si>
    <t>n/a</t>
  </si>
  <si>
    <t>Percent_Funded</t>
  </si>
  <si>
    <t>Average_Donation</t>
  </si>
  <si>
    <t>Date_Created_Conversion</t>
  </si>
  <si>
    <t>Date_Ended_Conversion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</si>
</sst>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[CrowdfundingBook_GA.xlsx]Pivot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05894085139083E-2"/>
          <c:y val="7.8703703703703706E-2"/>
          <c:w val="0.73658093200091412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2A44-B4EA-AC76529A588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3-B64B-8DCD-F78CFE4E7E8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3-B64B-8DCD-F78CFE4E7E8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3-B64B-8DCD-F78CFE4E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7072159"/>
        <c:axId val="277073839"/>
      </c:barChart>
      <c:catAx>
        <c:axId val="2770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3839"/>
        <c:crosses val="autoZero"/>
        <c:auto val="1"/>
        <c:lblAlgn val="ctr"/>
        <c:lblOffset val="100"/>
        <c:noMultiLvlLbl val="0"/>
      </c:catAx>
      <c:valAx>
        <c:axId val="2770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[CrowdfundingBook_GA.xlsx]Pivot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79273114878109E-2"/>
          <c:y val="2.6035502958579881E-2"/>
          <c:w val="0.82561427638139118"/>
          <c:h val="0.8077610772026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BE4D-8296-5422A480FF0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4-BE4D-8296-5422A480FF0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4-BE4D-8296-5422A480FF0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C-FF45-B2A3-919AA167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8752847"/>
        <c:axId val="1978754495"/>
      </c:barChart>
      <c:catAx>
        <c:axId val="19787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54495"/>
        <c:crosses val="autoZero"/>
        <c:auto val="1"/>
        <c:lblAlgn val="ctr"/>
        <c:lblOffset val="100"/>
        <c:noMultiLvlLbl val="0"/>
      </c:catAx>
      <c:valAx>
        <c:axId val="19787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[CrowdfundingBook_GA.xlsx]Pivot Table 3!PivotTable14</c:name>
    <c:fmtId val="0"/>
  </c:pivotSource>
  <c:chart>
    <c:autoTitleDeleted val="0"/>
    <c:pivotFmts>
      <c:pivotFmt>
        <c:idx val="0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22178477690278E-2"/>
          <c:y val="4.394685039370079E-2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E841-97ED-AF7F66DFA4F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24-ED45-B085-D7B582812FAE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24-ED45-B085-D7B582812F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7332703"/>
        <c:axId val="277334351"/>
      </c:lineChart>
      <c:catAx>
        <c:axId val="2773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4351"/>
        <c:crosses val="autoZero"/>
        <c:auto val="1"/>
        <c:lblAlgn val="ctr"/>
        <c:lblOffset val="100"/>
        <c:noMultiLvlLbl val="0"/>
      </c:catAx>
      <c:valAx>
        <c:axId val="2773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19050</xdr:rowOff>
    </xdr:from>
    <xdr:to>
      <xdr:col>5</xdr:col>
      <xdr:colOff>812800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3363F-10AA-724D-9221-BC43E34E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</xdr:row>
      <xdr:rowOff>69850</xdr:rowOff>
    </xdr:from>
    <xdr:to>
      <xdr:col>16</xdr:col>
      <xdr:colOff>673100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E74B6-D4F4-294A-83ED-8EFEC586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44450</xdr:rowOff>
    </xdr:from>
    <xdr:to>
      <xdr:col>13</xdr:col>
      <xdr:colOff>736600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E0367-0248-2E49-9C1E-A871297E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rardo Angulo" id="{BD95222E-EC6C-E348-992E-F7976D907903}" userId="454d8408ed7dc56b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2.409344907406" createdVersion="7" refreshedVersion="7" minRefreshableVersion="3" recordCount="1001" xr:uid="{14140F0E-2492-4748-BAFB-449A5C125F1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2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2.48759733796" createdVersion="7" refreshedVersion="7" minRefreshableVersion="3" recordCount="1001" xr:uid="{46A7D8D2-76B7-EA46-A72B-E05A4F893E86}">
  <cacheSource type="worksheet">
    <worksheetSource ref="D1:T1048576" sheet="Crowdfunding"/>
  </cacheSource>
  <cacheFields count="19"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2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8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x v="878"/>
    <x v="877"/>
    <b v="0"/>
    <b v="0"/>
    <s v="food/food trucks"/>
    <x v="0"/>
    <x v="0"/>
  </r>
  <r>
    <m/>
    <m/>
    <m/>
    <m/>
    <m/>
    <x v="4"/>
    <m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n v="0"/>
    <n v="0"/>
    <e v="#DIV/0!"/>
    <s v="CA"/>
    <s v="CAD"/>
    <n v="1448690400"/>
    <n v="1450159200"/>
    <x v="0"/>
    <d v="2015-12-15T06:00:00"/>
    <s v="60)"/>
    <s v="60)"/>
    <s v="24)+DATE(1970,1,1)"/>
    <x v="0"/>
    <s v="food trucks"/>
  </r>
  <r>
    <x v="1"/>
    <n v="14560"/>
    <x v="1"/>
    <n v="1040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2"/>
    <n v="142523"/>
    <x v="1"/>
    <n v="131.4787822878229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3"/>
    <n v="2477"/>
    <x v="0"/>
    <n v="58.976190476190467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4"/>
    <n v="5265"/>
    <x v="0"/>
    <n v="69.276315789473685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4"/>
    <n v="13195"/>
    <x v="1"/>
    <n v="173.61842105263159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5"/>
    <n v="1090"/>
    <x v="0"/>
    <n v="20.961538461538463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6"/>
    <n v="14741"/>
    <x v="1"/>
    <n v="327.57777777777778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7"/>
    <n v="21946"/>
    <x v="2"/>
    <n v="19.932788374205266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8"/>
    <n v="3208"/>
    <x v="0"/>
    <n v="51.741935483870968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5"/>
    <n v="13838"/>
    <x v="1"/>
    <n v="266.11538461538464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9"/>
    <n v="3030"/>
    <x v="0"/>
    <n v="48.095238095238095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9"/>
    <n v="5629"/>
    <x v="0"/>
    <n v="89.349206349206341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3"/>
    <n v="10295"/>
    <x v="1"/>
    <n v="245.11904761904765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10"/>
    <n v="18829"/>
    <x v="0"/>
    <n v="66.769503546099301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11"/>
    <n v="38414"/>
    <x v="0"/>
    <n v="47.307881773399011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2"/>
    <n v="11041"/>
    <x v="1"/>
    <n v="649.47058823529414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3"/>
    <n v="134845"/>
    <x v="1"/>
    <n v="159.39125295508273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14"/>
    <n v="6089"/>
    <x v="3"/>
    <n v="66.912087912087912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15"/>
    <n v="30331"/>
    <x v="0"/>
    <n v="48.529600000000002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6"/>
    <n v="147936"/>
    <x v="1"/>
    <n v="112.24279210925646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17"/>
    <n v="38533"/>
    <x v="0"/>
    <n v="40.992553191489364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8"/>
    <n v="75690"/>
    <x v="1"/>
    <n v="128.0710659898477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6"/>
    <n v="14942"/>
    <x v="1"/>
    <n v="332.04444444444448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9"/>
    <n v="104257"/>
    <x v="1"/>
    <n v="112.83225108225108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20"/>
    <n v="11904"/>
    <x v="1"/>
    <n v="216.43636363636364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21"/>
    <n v="51814"/>
    <x v="3"/>
    <n v="48.19906976744186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22"/>
    <n v="1599"/>
    <x v="0"/>
    <n v="79.95"/>
    <n v="15"/>
    <n v="106.6"/>
    <s v="US"/>
    <s v="USD"/>
    <n v="1443848400"/>
    <n v="1444539600"/>
    <x v="27"/>
    <d v="2015-10-11T05:00:00"/>
    <b v="0"/>
    <b v="0"/>
    <s v="music/rock"/>
    <x v="1"/>
    <s v="rock"/>
  </r>
  <r>
    <x v="23"/>
    <n v="137635"/>
    <x v="1"/>
    <n v="105.22553516819573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24"/>
    <n v="150965"/>
    <x v="1"/>
    <n v="328.89978213507629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25"/>
    <n v="14455"/>
    <x v="1"/>
    <n v="160.6111111111111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26"/>
    <n v="10850"/>
    <x v="1"/>
    <n v="310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27"/>
    <n v="87676"/>
    <x v="0"/>
    <n v="86.807920792079202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28"/>
    <n v="189666"/>
    <x v="1"/>
    <n v="377.8207171314741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29"/>
    <n v="14025"/>
    <x v="1"/>
    <n v="150.80645161290323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30"/>
    <n v="188628"/>
    <x v="1"/>
    <n v="150.3011952191235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31"/>
    <n v="1101"/>
    <x v="1"/>
    <n v="157.2857142857143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32"/>
    <n v="11339"/>
    <x v="1"/>
    <n v="139.98765432098764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33"/>
    <n v="10085"/>
    <x v="1"/>
    <n v="325.32258064516128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34"/>
    <n v="5027"/>
    <x v="0"/>
    <n v="50.777777777777779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35"/>
    <n v="14878"/>
    <x v="1"/>
    <n v="169.0681818181818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36"/>
    <n v="11924"/>
    <x v="1"/>
    <n v="212.92857142857144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37"/>
    <n v="7991"/>
    <x v="1"/>
    <n v="443.94444444444446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38"/>
    <n v="167717"/>
    <x v="1"/>
    <n v="185.9390243902439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39"/>
    <n v="10541"/>
    <x v="1"/>
    <n v="658.8125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40"/>
    <n v="4530"/>
    <x v="0"/>
    <n v="47.684210526315788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41"/>
    <n v="4247"/>
    <x v="1"/>
    <n v="114.78378378378378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42"/>
    <n v="7129"/>
    <x v="1"/>
    <n v="475.26666666666665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43"/>
    <n v="128862"/>
    <x v="1"/>
    <n v="386.97297297297297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44"/>
    <n v="13653"/>
    <x v="1"/>
    <n v="189.625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2"/>
    <x v="0"/>
    <n v="2"/>
    <n v="1"/>
    <n v="2"/>
    <s v="IT"/>
    <s v="EUR"/>
    <n v="1375333200"/>
    <n v="1377752400"/>
    <x v="50"/>
    <d v="2013-08-29T05:00:00"/>
    <b v="0"/>
    <b v="0"/>
    <s v="music/metal"/>
    <x v="1"/>
    <s v="metal"/>
  </r>
  <r>
    <x v="45"/>
    <n v="145243"/>
    <x v="0"/>
    <n v="91.867805186590772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44"/>
    <n v="2459"/>
    <x v="0"/>
    <n v="34.152777777777779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35"/>
    <n v="12356"/>
    <x v="1"/>
    <n v="140.4090909090909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46"/>
    <n v="5392"/>
    <x v="0"/>
    <n v="89.86666666666666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47"/>
    <n v="11746"/>
    <x v="1"/>
    <n v="177.96969696969697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48"/>
    <n v="11493"/>
    <x v="1"/>
    <n v="143.66249999999999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49"/>
    <n v="6243"/>
    <x v="1"/>
    <n v="215.27586206896552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50"/>
    <n v="6132"/>
    <x v="1"/>
    <n v="227.11111111111114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3851"/>
    <x v="1"/>
    <n v="275.0714285714286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51"/>
    <n v="135997"/>
    <x v="1"/>
    <n v="144.37048832271762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52"/>
    <n v="184750"/>
    <x v="0"/>
    <n v="92.74598393574297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22"/>
    <n v="14452"/>
    <x v="1"/>
    <n v="722.6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53"/>
    <n v="557"/>
    <x v="0"/>
    <n v="11.851063829787234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54"/>
    <n v="2734"/>
    <x v="0"/>
    <n v="97.642857142857139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55"/>
    <n v="14405"/>
    <x v="1"/>
    <n v="236.14754098360655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49"/>
    <n v="1307"/>
    <x v="0"/>
    <n v="45.068965517241381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56"/>
    <n v="117892"/>
    <x v="1"/>
    <n v="162.38567493112947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57"/>
    <n v="14508"/>
    <x v="1"/>
    <n v="254.52631578947367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58"/>
    <n v="1901"/>
    <x v="3"/>
    <n v="24.063291139240505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59"/>
    <n v="158389"/>
    <x v="1"/>
    <n v="123.7414062500000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46"/>
    <n v="6484"/>
    <x v="1"/>
    <n v="108.06666666666666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60"/>
    <n v="4022"/>
    <x v="1"/>
    <n v="670.33333333333326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9253"/>
    <x v="1"/>
    <n v="660.92857142857144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61"/>
    <n v="4776"/>
    <x v="1"/>
    <n v="122.46153846153847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62"/>
    <n v="14606"/>
    <x v="1"/>
    <n v="150.57731958762886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63"/>
    <n v="95993"/>
    <x v="0"/>
    <n v="78.106590724165997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40"/>
    <n v="4460"/>
    <x v="0"/>
    <n v="46.94736842105263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6"/>
    <n v="13536"/>
    <x v="1"/>
    <n v="300.8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64"/>
    <n v="40228"/>
    <x v="0"/>
    <n v="69.598615916955026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65"/>
    <n v="7012"/>
    <x v="1"/>
    <n v="637.4545454545455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66"/>
    <n v="37857"/>
    <x v="1"/>
    <n v="225.33928571428569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67"/>
    <n v="14973"/>
    <x v="1"/>
    <n v="1497.3000000000002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68"/>
    <n v="39996"/>
    <x v="0"/>
    <n v="37.590225563909776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69"/>
    <n v="41564"/>
    <x v="1"/>
    <n v="132.36942675159236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70"/>
    <n v="6430"/>
    <x v="1"/>
    <n v="131.22448979591837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71"/>
    <n v="12405"/>
    <x v="1"/>
    <n v="167.63513513513513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72"/>
    <n v="123040"/>
    <x v="0"/>
    <n v="61.984886649874063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73"/>
    <n v="12516"/>
    <x v="1"/>
    <n v="260.75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74"/>
    <n v="8588"/>
    <x v="1"/>
    <n v="252.58823529411765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75"/>
    <n v="6132"/>
    <x v="0"/>
    <n v="78.615384615384613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76"/>
    <n v="74688"/>
    <x v="0"/>
    <n v="48.404406999351913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77"/>
    <n v="51775"/>
    <x v="1"/>
    <n v="258.875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78"/>
    <n v="65877"/>
    <x v="3"/>
    <n v="60.548713235294116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49"/>
    <n v="8807"/>
    <x v="1"/>
    <n v="303.68965517241378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79"/>
    <n v="1017"/>
    <x v="1"/>
    <n v="112.99999999999999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80"/>
    <n v="151513"/>
    <x v="1"/>
    <n v="217.37876614060258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81"/>
    <n v="12047"/>
    <x v="1"/>
    <n v="926.69230769230762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82"/>
    <n v="32951"/>
    <x v="0"/>
    <n v="33.692229038854805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4"/>
    <n v="14951"/>
    <x v="1"/>
    <n v="196.7236842105263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x v="0"/>
    <n v="1"/>
    <n v="1"/>
    <n v="1"/>
    <s v="US"/>
    <s v="USD"/>
    <n v="1319000400"/>
    <n v="1320555600"/>
    <x v="99"/>
    <d v="2011-11-06T05:00:00"/>
    <b v="0"/>
    <b v="0"/>
    <s v="theater/plays"/>
    <x v="3"/>
    <s v="plays"/>
  </r>
  <r>
    <x v="79"/>
    <n v="9193"/>
    <x v="1"/>
    <n v="1021.4444444444445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41"/>
    <n v="10422"/>
    <x v="1"/>
    <n v="281.67567567567568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83"/>
    <n v="2461"/>
    <x v="0"/>
    <n v="24.610000000000003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84"/>
    <n v="170623"/>
    <x v="1"/>
    <n v="143.14010067114094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85"/>
    <n v="9829"/>
    <x v="1"/>
    <n v="144.54411764705884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61"/>
    <n v="14006"/>
    <x v="1"/>
    <n v="359.12820512820514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26"/>
    <n v="6527"/>
    <x v="1"/>
    <n v="186.48571428571427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42"/>
    <n v="8929"/>
    <x v="1"/>
    <n v="595.26666666666665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5"/>
    <n v="3079"/>
    <x v="0"/>
    <n v="59.21153846153846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86"/>
    <n v="21307"/>
    <x v="0"/>
    <n v="14.962780898876405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87"/>
    <n v="73653"/>
    <x v="1"/>
    <n v="119.95602605863192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53"/>
    <n v="12635"/>
    <x v="1"/>
    <n v="268.82978723404256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88"/>
    <n v="12437"/>
    <x v="1"/>
    <n v="376.87878787878788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89"/>
    <n v="13816"/>
    <x v="1"/>
    <n v="727.15789473684208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90"/>
    <n v="145382"/>
    <x v="0"/>
    <n v="87.211757648470297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44"/>
    <n v="6336"/>
    <x v="0"/>
    <n v="88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70"/>
    <n v="8523"/>
    <x v="1"/>
    <n v="173.938775510204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91"/>
    <n v="6351"/>
    <x v="1"/>
    <n v="117.6111111111111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92"/>
    <n v="10748"/>
    <x v="1"/>
    <n v="214.96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93"/>
    <n v="112272"/>
    <x v="1"/>
    <n v="149.49667110519306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94"/>
    <n v="99361"/>
    <x v="1"/>
    <n v="219.33995584988963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95"/>
    <n v="88055"/>
    <x v="0"/>
    <n v="64.367690058479525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96"/>
    <n v="33092"/>
    <x v="0"/>
    <n v="18.622397298818232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97"/>
    <n v="9562"/>
    <x v="1"/>
    <n v="367.76923076923077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98"/>
    <n v="8475"/>
    <x v="1"/>
    <n v="159.90566037735849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99"/>
    <n v="69617"/>
    <x v="0"/>
    <n v="38.633185349611544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100"/>
    <n v="53067"/>
    <x v="0"/>
    <n v="51.42151162790698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101"/>
    <n v="42596"/>
    <x v="3"/>
    <n v="60.334277620396605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102"/>
    <n v="4756"/>
    <x v="3"/>
    <n v="3.20269360269360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03"/>
    <n v="14925"/>
    <x v="1"/>
    <n v="155.46875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04"/>
    <n v="166116"/>
    <x v="1"/>
    <n v="100.85974499089254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88"/>
    <n v="3834"/>
    <x v="1"/>
    <n v="116.18181818181819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6"/>
    <n v="13985"/>
    <x v="1"/>
    <n v="310.77777777777777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105"/>
    <n v="89288"/>
    <x v="0"/>
    <n v="89.73668341708543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106"/>
    <n v="5488"/>
    <x v="0"/>
    <n v="71.27272727272728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107"/>
    <n v="2721"/>
    <x v="3"/>
    <n v="3.2862318840579712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37"/>
    <n v="4712"/>
    <x v="1"/>
    <n v="261.77777777777777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103"/>
    <n v="9216"/>
    <x v="0"/>
    <n v="96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108"/>
    <n v="19246"/>
    <x v="0"/>
    <n v="20.896851248642779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20"/>
    <n v="12274"/>
    <x v="1"/>
    <n v="223.16363636363636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09"/>
    <n v="65323"/>
    <x v="1"/>
    <n v="101.5909797822706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92"/>
    <n v="11502"/>
    <x v="1"/>
    <n v="230.03999999999996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91"/>
    <n v="7322"/>
    <x v="1"/>
    <n v="135.5925925925926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25"/>
    <n v="11619"/>
    <x v="1"/>
    <n v="129.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10"/>
    <n v="59128"/>
    <x v="1"/>
    <n v="236.512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5"/>
    <n v="1518"/>
    <x v="3"/>
    <n v="17.25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11"/>
    <n v="9337"/>
    <x v="1"/>
    <n v="112.49397590361446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29"/>
    <n v="11255"/>
    <x v="1"/>
    <n v="121.02150537634408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8"/>
    <n v="13632"/>
    <x v="1"/>
    <n v="219.87096774193549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x v="0"/>
    <n v="1"/>
    <n v="1"/>
    <n v="1"/>
    <s v="US"/>
    <s v="USD"/>
    <n v="1544940000"/>
    <n v="1545026400"/>
    <x v="147"/>
    <d v="2018-12-17T06:00:00"/>
    <b v="0"/>
    <b v="0"/>
    <s v="music/rock"/>
    <x v="1"/>
    <s v="rock"/>
  </r>
  <r>
    <x v="112"/>
    <n v="88037"/>
    <x v="0"/>
    <n v="64.166909620991248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13"/>
    <n v="175573"/>
    <x v="1"/>
    <n v="423.06746987951806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114"/>
    <n v="176112"/>
    <x v="0"/>
    <n v="92.984160506863773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115"/>
    <n v="100650"/>
    <x v="0"/>
    <n v="58.756567425569173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116"/>
    <n v="90706"/>
    <x v="0"/>
    <n v="65.022222222222226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117"/>
    <n v="26914"/>
    <x v="3"/>
    <n v="73.939560439560438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3"/>
    <n v="2212"/>
    <x v="0"/>
    <n v="52.666666666666664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18"/>
    <n v="4640"/>
    <x v="1"/>
    <n v="220.95238095238096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19"/>
    <n v="191222"/>
    <x v="1"/>
    <n v="100.01150627615063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48"/>
    <n v="12985"/>
    <x v="1"/>
    <n v="162.3125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20"/>
    <n v="4300"/>
    <x v="0"/>
    <n v="78.181818181818187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55"/>
    <n v="9134"/>
    <x v="1"/>
    <n v="149.73770491803279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26"/>
    <n v="8864"/>
    <x v="1"/>
    <n v="253.25714285714284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20"/>
    <n v="150755"/>
    <x v="1"/>
    <n v="100.16943521594683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21"/>
    <n v="110279"/>
    <x v="1"/>
    <n v="121.9900442477876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22"/>
    <n v="13439"/>
    <x v="1"/>
    <n v="137.13265306122449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97"/>
    <n v="10804"/>
    <x v="1"/>
    <n v="415.53846153846149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123"/>
    <n v="40107"/>
    <x v="0"/>
    <n v="31.30913348946136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24"/>
    <n v="98811"/>
    <x v="1"/>
    <n v="424.08154506437768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125"/>
    <n v="5528"/>
    <x v="0"/>
    <n v="2.93886230728336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70"/>
    <n v="521"/>
    <x v="0"/>
    <n v="10.63265306122449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126"/>
    <n v="663"/>
    <x v="0"/>
    <n v="82.875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27"/>
    <n v="157635"/>
    <x v="1"/>
    <n v="163.01447776628748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60"/>
    <n v="5368"/>
    <x v="1"/>
    <n v="894.66666666666674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128"/>
    <n v="47459"/>
    <x v="0"/>
    <n v="26.191501103752756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129"/>
    <n v="86060"/>
    <x v="0"/>
    <n v="74.834782608695647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30"/>
    <n v="161593"/>
    <x v="1"/>
    <n v="416.47680412371136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44"/>
    <n v="6927"/>
    <x v="0"/>
    <n v="96.208333333333329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31"/>
    <n v="159185"/>
    <x v="1"/>
    <n v="357.71910112359546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32"/>
    <n v="172736"/>
    <x v="1"/>
    <n v="308.45714285714286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133"/>
    <n v="5315"/>
    <x v="0"/>
    <n v="61.802325581395344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34"/>
    <n v="195750"/>
    <x v="1"/>
    <n v="722.32472324723244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135"/>
    <n v="3525"/>
    <x v="0"/>
    <n v="69.117647058823522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36"/>
    <n v="10550"/>
    <x v="1"/>
    <n v="293.05555555555554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67"/>
    <n v="718"/>
    <x v="0"/>
    <n v="71.8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137"/>
    <n v="28358"/>
    <x v="0"/>
    <n v="31.934684684684683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38"/>
    <n v="138384"/>
    <x v="1"/>
    <n v="229.87375415282392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139"/>
    <n v="2625"/>
    <x v="0"/>
    <n v="32.012195121951223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140"/>
    <n v="45004"/>
    <x v="3"/>
    <n v="23.525352848928385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41"/>
    <n v="2538"/>
    <x v="0"/>
    <n v="68.594594594594597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141"/>
    <n v="3188"/>
    <x v="0"/>
    <n v="37.952380952380956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142"/>
    <n v="8517"/>
    <x v="0"/>
    <n v="19.992957746478872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47"/>
    <n v="3012"/>
    <x v="0"/>
    <n v="45.636363636363633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43"/>
    <n v="8716"/>
    <x v="1"/>
    <n v="122.7605633802817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44"/>
    <n v="57157"/>
    <x v="1"/>
    <n v="361.75316455696202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139"/>
    <n v="5178"/>
    <x v="0"/>
    <n v="63.146341463414636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45"/>
    <n v="163118"/>
    <x v="1"/>
    <n v="298.20475319926874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146"/>
    <n v="6041"/>
    <x v="0"/>
    <n v="9.5585443037974684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37"/>
    <n v="968"/>
    <x v="0"/>
    <n v="53.777777777777779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2"/>
    <x v="0"/>
    <n v="2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18"/>
    <n v="14305"/>
    <x v="1"/>
    <n v="681.19047619047615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111"/>
    <n v="6543"/>
    <x v="3"/>
    <n v="78.831325301204828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47"/>
    <n v="193413"/>
    <x v="1"/>
    <n v="134.40792216817235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148"/>
    <n v="2529"/>
    <x v="0"/>
    <n v="3.3719999999999999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81"/>
    <n v="5614"/>
    <x v="1"/>
    <n v="431.84615384615387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25"/>
    <n v="3496"/>
    <x v="3"/>
    <n v="38.844444444444441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67"/>
    <n v="4257"/>
    <x v="1"/>
    <n v="425.7"/>
    <n v="43"/>
    <n v="99"/>
    <s v="US"/>
    <s v="USD"/>
    <n v="1535432400"/>
    <n v="1537160400"/>
    <x v="202"/>
    <d v="2018-09-17T05:00:00"/>
    <b v="0"/>
    <b v="1"/>
    <s v="music/rock"/>
    <x v="1"/>
    <s v="rock"/>
  </r>
  <r>
    <x v="149"/>
    <n v="199110"/>
    <x v="1"/>
    <n v="101.12239715591672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150"/>
    <n v="41212"/>
    <x v="2"/>
    <n v="21.188688946015425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151"/>
    <n v="6338"/>
    <x v="0"/>
    <n v="67.425531914893625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152"/>
    <n v="99100"/>
    <x v="0"/>
    <n v="94.923371647509583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32"/>
    <n v="12300"/>
    <x v="1"/>
    <n v="151.85185185185185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53"/>
    <n v="171549"/>
    <x v="1"/>
    <n v="195.16382252559728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4324"/>
    <x v="1"/>
    <n v="1023.142857142857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154"/>
    <n v="6024"/>
    <x v="0"/>
    <n v="3.841836734693878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55"/>
    <n v="188721"/>
    <x v="1"/>
    <n v="155.07066557107643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156"/>
    <n v="57911"/>
    <x v="0"/>
    <n v="44.753477588871718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57"/>
    <n v="12309"/>
    <x v="1"/>
    <n v="215.94736842105263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57"/>
    <n v="138497"/>
    <x v="1"/>
    <n v="332.12709832134288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58"/>
    <n v="667"/>
    <x v="0"/>
    <n v="8.4430379746835449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158"/>
    <n v="119830"/>
    <x v="0"/>
    <n v="98.625514403292186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73"/>
    <n v="6623"/>
    <x v="1"/>
    <n v="137.97916666666669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159"/>
    <n v="81897"/>
    <x v="0"/>
    <n v="93.81099656357388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60"/>
    <n v="186885"/>
    <x v="1"/>
    <n v="403.63930885529157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61"/>
    <n v="176398"/>
    <x v="1"/>
    <n v="260.174041297935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62"/>
    <n v="10999"/>
    <x v="1"/>
    <n v="366.63333333333333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63"/>
    <n v="102751"/>
    <x v="1"/>
    <n v="168.72085385878489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64"/>
    <n v="165352"/>
    <x v="1"/>
    <n v="119.90717911530093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65"/>
    <n v="165798"/>
    <x v="1"/>
    <n v="193.68925233644859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66"/>
    <n v="10084"/>
    <x v="1"/>
    <n v="420.16666666666669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44"/>
    <n v="5523"/>
    <x v="3"/>
    <n v="76.708333333333329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74"/>
    <n v="5823"/>
    <x v="1"/>
    <n v="171.26470588235293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67"/>
    <n v="6000"/>
    <x v="1"/>
    <n v="157.89473684210526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68"/>
    <n v="8181"/>
    <x v="1"/>
    <n v="109.08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133"/>
    <n v="3589"/>
    <x v="0"/>
    <n v="41.732558139534881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169"/>
    <n v="4323"/>
    <x v="0"/>
    <n v="10.944303797468354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29"/>
    <n v="14822"/>
    <x v="1"/>
    <n v="159.3763440860215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66"/>
    <n v="10138"/>
    <x v="1"/>
    <n v="422.41666666666669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170"/>
    <n v="3127"/>
    <x v="0"/>
    <n v="97.71875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71"/>
    <n v="123124"/>
    <x v="1"/>
    <n v="418.78911564625849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72"/>
    <n v="171729"/>
    <x v="1"/>
    <n v="101.91632047477745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41"/>
    <n v="10729"/>
    <x v="1"/>
    <n v="127.72619047619047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73"/>
    <n v="10240"/>
    <x v="1"/>
    <n v="445.2173913043478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31"/>
    <n v="3988"/>
    <x v="1"/>
    <n v="569.71428571428578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49"/>
    <n v="14771"/>
    <x v="1"/>
    <n v="509.34482758620686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6"/>
    <n v="14649"/>
    <x v="1"/>
    <n v="325.5333333333333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74"/>
    <n v="184658"/>
    <x v="1"/>
    <n v="932.61616161616166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8"/>
    <n v="13103"/>
    <x v="1"/>
    <n v="211.33870967741933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75"/>
    <n v="168095"/>
    <x v="1"/>
    <n v="273.3252032520325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3"/>
    <x v="0"/>
    <n v="3"/>
    <n v="1"/>
    <n v="3"/>
    <s v="US"/>
    <s v="USD"/>
    <n v="1264399200"/>
    <n v="1267423200"/>
    <x v="67"/>
    <d v="2010-03-01T06:00:00"/>
    <b v="0"/>
    <b v="0"/>
    <s v="music/rock"/>
    <x v="1"/>
    <s v="rock"/>
  </r>
  <r>
    <x v="143"/>
    <n v="3840"/>
    <x v="0"/>
    <n v="54.084507042253513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67"/>
    <n v="6263"/>
    <x v="1"/>
    <n v="626.29999999999995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158"/>
    <n v="108161"/>
    <x v="0"/>
    <n v="89.021399176954731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76"/>
    <n v="8505"/>
    <x v="1"/>
    <n v="184.89130434782609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77"/>
    <n v="96735"/>
    <x v="1"/>
    <n v="120.16770186335404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178"/>
    <n v="959"/>
    <x v="0"/>
    <n v="23.390243902439025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57"/>
    <n v="8322"/>
    <x v="1"/>
    <n v="146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92"/>
    <n v="13424"/>
    <x v="1"/>
    <n v="268.48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37"/>
    <n v="10755"/>
    <x v="1"/>
    <n v="597.5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9"/>
    <n v="9935"/>
    <x v="1"/>
    <n v="157.69841269841268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179"/>
    <n v="26303"/>
    <x v="0"/>
    <n v="31.201660735468568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2"/>
    <n v="5328"/>
    <x v="1"/>
    <n v="313.41176470588238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49"/>
    <n v="10756"/>
    <x v="1"/>
    <n v="370.8965517241379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80"/>
    <n v="165375"/>
    <x v="1"/>
    <n v="362.66447368421052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70"/>
    <n v="6031"/>
    <x v="1"/>
    <n v="123.08163265306122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181"/>
    <n v="85902"/>
    <x v="0"/>
    <n v="76.766756032171585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82"/>
    <n v="143910"/>
    <x v="1"/>
    <n v="233.62012987012989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42"/>
    <n v="2708"/>
    <x v="1"/>
    <n v="180.53333333333333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26"/>
    <n v="8842"/>
    <x v="1"/>
    <n v="252.62857142857143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183"/>
    <n v="47260"/>
    <x v="3"/>
    <n v="27.176538240368025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184"/>
    <n v="1953"/>
    <x v="2"/>
    <n v="1.2706571242680547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85"/>
    <n v="155349"/>
    <x v="1"/>
    <n v="304.009784735812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75"/>
    <n v="10704"/>
    <x v="1"/>
    <n v="137.23076923076923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166"/>
    <n v="773"/>
    <x v="0"/>
    <n v="32.208333333333336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61"/>
    <n v="9419"/>
    <x v="1"/>
    <n v="241.51282051282053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20"/>
    <n v="5324"/>
    <x v="0"/>
    <n v="96.8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31"/>
    <n v="7465"/>
    <x v="1"/>
    <n v="1066.4285714285716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50"/>
    <n v="8799"/>
    <x v="1"/>
    <n v="325.8888888888889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48"/>
    <n v="13656"/>
    <x v="1"/>
    <n v="170.70000000000002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86"/>
    <n v="14536"/>
    <x v="1"/>
    <n v="581.44000000000005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187"/>
    <n v="150552"/>
    <x v="0"/>
    <n v="91.520972644376897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41"/>
    <n v="9076"/>
    <x v="1"/>
    <n v="108.04761904761904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32"/>
    <n v="1517"/>
    <x v="0"/>
    <n v="18.728395061728396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122"/>
    <n v="8153"/>
    <x v="0"/>
    <n v="83.193877551020407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79"/>
    <n v="6357"/>
    <x v="1"/>
    <n v="706.33333333333337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188"/>
    <n v="19557"/>
    <x v="3"/>
    <n v="17.446030330062445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9"/>
    <n v="13213"/>
    <x v="1"/>
    <n v="209.73015873015873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36"/>
    <n v="5476"/>
    <x v="0"/>
    <n v="97.785714285714292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26"/>
    <n v="13474"/>
    <x v="1"/>
    <n v="1684.25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189"/>
    <n v="91722"/>
    <x v="0"/>
    <n v="54.402135231316727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37"/>
    <n v="8219"/>
    <x v="1"/>
    <n v="456.61111111111109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190"/>
    <n v="717"/>
    <x v="0"/>
    <n v="9.8219178082191778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191"/>
    <n v="1065"/>
    <x v="3"/>
    <n v="16.38461538461538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60"/>
    <n v="8038"/>
    <x v="1"/>
    <n v="1339.6666666666667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192"/>
    <n v="68769"/>
    <x v="0"/>
    <n v="35.650077760497666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55"/>
    <n v="3352"/>
    <x v="0"/>
    <n v="54.950819672131146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44"/>
    <n v="6785"/>
    <x v="0"/>
    <n v="94.236111111111114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26"/>
    <n v="5037"/>
    <x v="1"/>
    <n v="143.9142857142857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167"/>
    <n v="1954"/>
    <x v="0"/>
    <n v="51.421052631578945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5"/>
    <x v="0"/>
    <n v="5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79"/>
    <n v="12102"/>
    <x v="1"/>
    <n v="1344.6666666666667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193"/>
    <n v="24234"/>
    <x v="0"/>
    <n v="31.844940867279899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74"/>
    <n v="2809"/>
    <x v="0"/>
    <n v="82.617647058823536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18"/>
    <n v="11469"/>
    <x v="1"/>
    <n v="546.14285714285722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54"/>
    <n v="8014"/>
    <x v="1"/>
    <n v="286.21428571428572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191"/>
    <n v="514"/>
    <x v="0"/>
    <n v="7.9076923076923071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94"/>
    <n v="43473"/>
    <x v="1"/>
    <n v="132.13677811550153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195"/>
    <n v="87560"/>
    <x v="0"/>
    <n v="74.077834179357026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178"/>
    <n v="3087"/>
    <x v="3"/>
    <n v="75.292682926829272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75"/>
    <n v="1586"/>
    <x v="0"/>
    <n v="20.333333333333332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9"/>
    <n v="12812"/>
    <x v="1"/>
    <n v="203.36507936507937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8"/>
    <n v="183345"/>
    <x v="1"/>
    <n v="310.228426395939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96"/>
    <n v="8697"/>
    <x v="1"/>
    <n v="395.3181818181818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4126"/>
    <x v="1"/>
    <n v="294.71428571428572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40"/>
    <n v="3220"/>
    <x v="0"/>
    <n v="33.89473684210526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103"/>
    <n v="6401"/>
    <x v="0"/>
    <n v="66.677083333333329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47"/>
    <n v="1269"/>
    <x v="0"/>
    <n v="19.227272727272727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57"/>
    <n v="903"/>
    <x v="0"/>
    <n v="15.842105263157894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141"/>
    <n v="3251"/>
    <x v="3"/>
    <n v="38.702380952380956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197"/>
    <n v="8092"/>
    <x v="0"/>
    <n v="9.5876777251184837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198"/>
    <n v="160422"/>
    <x v="0"/>
    <n v="94.144366197183089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99"/>
    <n v="196377"/>
    <x v="1"/>
    <n v="166.56234096692114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200"/>
    <n v="2148"/>
    <x v="0"/>
    <n v="24.134831460674157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43"/>
    <n v="11648"/>
    <x v="1"/>
    <n v="164.05633802816902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191"/>
    <n v="5897"/>
    <x v="0"/>
    <n v="90.723076923076931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44"/>
    <n v="3326"/>
    <x v="0"/>
    <n v="46.194444444444443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97"/>
    <n v="1002"/>
    <x v="0"/>
    <n v="38.53846153846154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201"/>
    <n v="131826"/>
    <x v="1"/>
    <n v="133.56231003039514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02"/>
    <n v="21477"/>
    <x v="2"/>
    <n v="22.896588486140725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203"/>
    <n v="62330"/>
    <x v="1"/>
    <n v="184.95548961424333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88"/>
    <n v="14643"/>
    <x v="1"/>
    <n v="443.72727272727275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204"/>
    <n v="41396"/>
    <x v="1"/>
    <n v="199.9806763285024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03"/>
    <n v="11900"/>
    <x v="1"/>
    <n v="123.95833333333333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205"/>
    <n v="123538"/>
    <x v="1"/>
    <n v="186.6132930513595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206"/>
    <n v="198628"/>
    <x v="1"/>
    <n v="114.28538550057536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207"/>
    <n v="68602"/>
    <x v="0"/>
    <n v="97.032531824611041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208"/>
    <n v="116064"/>
    <x v="1"/>
    <n v="122.81904761904762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209"/>
    <n v="125042"/>
    <x v="1"/>
    <n v="179.14326647564468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210"/>
    <n v="108974"/>
    <x v="3"/>
    <n v="79.951577402787962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211"/>
    <n v="34964"/>
    <x v="0"/>
    <n v="94.242587601078171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212"/>
    <n v="96777"/>
    <x v="0"/>
    <n v="84.669291338582681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213"/>
    <n v="31864"/>
    <x v="0"/>
    <n v="66.521920668058456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25"/>
    <n v="4853"/>
    <x v="0"/>
    <n v="53.922222222222224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214"/>
    <n v="82959"/>
    <x v="0"/>
    <n v="41.983299595141702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215"/>
    <n v="23159"/>
    <x v="0"/>
    <n v="14.69479695431472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48"/>
    <n v="2758"/>
    <x v="0"/>
    <n v="34.475000000000001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79"/>
    <n v="12607"/>
    <x v="1"/>
    <n v="1400.7777777777778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216"/>
    <n v="142823"/>
    <x v="0"/>
    <n v="71.770351758793964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217"/>
    <n v="95958"/>
    <x v="0"/>
    <n v="53.074115044247783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5"/>
    <x v="0"/>
    <n v="5"/>
    <n v="1"/>
    <n v="5"/>
    <s v="US"/>
    <s v="USD"/>
    <n v="1432098000"/>
    <n v="1433653200"/>
    <x v="334"/>
    <d v="2015-06-07T05:00:00"/>
    <b v="0"/>
    <b v="1"/>
    <s v="music/jazz"/>
    <x v="1"/>
    <s v="jazz"/>
  </r>
  <r>
    <x v="218"/>
    <n v="94631"/>
    <x v="1"/>
    <n v="127.70715249662618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54"/>
    <n v="977"/>
    <x v="0"/>
    <n v="34.892857142857139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219"/>
    <n v="137961"/>
    <x v="1"/>
    <n v="410.59821428571428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55"/>
    <n v="7548"/>
    <x v="1"/>
    <n v="123.73770491803278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167"/>
    <n v="2241"/>
    <x v="2"/>
    <n v="58.973684210526315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29"/>
    <n v="3431"/>
    <x v="0"/>
    <n v="36.892473118279568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73"/>
    <n v="4253"/>
    <x v="1"/>
    <n v="184.91304347826087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62"/>
    <n v="1146"/>
    <x v="0"/>
    <n v="11.814432989690722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220"/>
    <n v="11948"/>
    <x v="1"/>
    <n v="298.7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221"/>
    <n v="135132"/>
    <x v="1"/>
    <n v="226.35175879396985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20"/>
    <n v="9546"/>
    <x v="1"/>
    <n v="173.56363636363636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41"/>
    <n v="13755"/>
    <x v="1"/>
    <n v="371.75675675675677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5"/>
    <n v="8330"/>
    <x v="1"/>
    <n v="160.1923076923077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79"/>
    <n v="14547"/>
    <x v="1"/>
    <n v="1616.3333333333335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39"/>
    <n v="11735"/>
    <x v="1"/>
    <n v="733.4375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37"/>
    <n v="10658"/>
    <x v="1"/>
    <n v="592.11111111111109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34"/>
    <n v="1870"/>
    <x v="0"/>
    <n v="18.888888888888889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5"/>
    <n v="14394"/>
    <x v="1"/>
    <n v="276.80769230769232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91"/>
    <n v="14743"/>
    <x v="1"/>
    <n v="273.01851851851848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222"/>
    <n v="178965"/>
    <x v="1"/>
    <n v="159.36331255565449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223"/>
    <n v="128410"/>
    <x v="0"/>
    <n v="67.869978858350947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79"/>
    <n v="14324"/>
    <x v="1"/>
    <n v="1591.5555555555554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224"/>
    <n v="164291"/>
    <x v="1"/>
    <n v="730.1822222222222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225"/>
    <n v="22073"/>
    <x v="0"/>
    <n v="13.185782556750297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50"/>
    <n v="1479"/>
    <x v="0"/>
    <n v="54.777777777777779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74"/>
    <n v="12275"/>
    <x v="1"/>
    <n v="361.0294117647059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226"/>
    <n v="5098"/>
    <x v="0"/>
    <n v="10.257545271629779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227"/>
    <n v="24882"/>
    <x v="0"/>
    <n v="13.962962962962964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44"/>
    <n v="2912"/>
    <x v="0"/>
    <n v="40.444444444444443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86"/>
    <n v="4008"/>
    <x v="1"/>
    <n v="160.32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98"/>
    <n v="9749"/>
    <x v="1"/>
    <n v="183.943396226415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14"/>
    <n v="5803"/>
    <x v="0"/>
    <n v="63.769230769230766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9"/>
    <n v="14199"/>
    <x v="1"/>
    <n v="225.38095238095238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228"/>
    <n v="196779"/>
    <x v="1"/>
    <n v="172.00961538461539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229"/>
    <n v="56859"/>
    <x v="1"/>
    <n v="146.16709511568124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230"/>
    <n v="103554"/>
    <x v="0"/>
    <n v="76.42361623616236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231"/>
    <n v="42795"/>
    <x v="0"/>
    <n v="39.261467889908261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232"/>
    <n v="12938"/>
    <x v="3"/>
    <n v="11.270034843205574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233"/>
    <n v="101352"/>
    <x v="1"/>
    <n v="122.11084337349398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66"/>
    <n v="4477"/>
    <x v="1"/>
    <n v="186.54166666666669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234"/>
    <n v="4393"/>
    <x v="0"/>
    <n v="7.2731788079470201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235"/>
    <n v="67546"/>
    <x v="0"/>
    <n v="65.642371234207957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236"/>
    <n v="143788"/>
    <x v="1"/>
    <n v="228.96178343949046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26"/>
    <n v="3755"/>
    <x v="1"/>
    <n v="469.37499999999994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43"/>
    <n v="9238"/>
    <x v="1"/>
    <n v="130.11267605633802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237"/>
    <n v="77012"/>
    <x v="1"/>
    <n v="167.05422993492408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32"/>
    <n v="14083"/>
    <x v="1"/>
    <n v="173.8641975308642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2"/>
    <n v="12202"/>
    <x v="1"/>
    <n v="717.76470588235293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238"/>
    <n v="62127"/>
    <x v="0"/>
    <n v="63.850976361767728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2"/>
    <x v="0"/>
    <n v="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79"/>
    <n v="13772"/>
    <x v="1"/>
    <n v="1530.2222222222222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190"/>
    <n v="2946"/>
    <x v="0"/>
    <n v="40.356164383561641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239"/>
    <n v="168820"/>
    <x v="0"/>
    <n v="86.220633299284984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240"/>
    <n v="154321"/>
    <x v="1"/>
    <n v="315.58486707566465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241"/>
    <n v="26527"/>
    <x v="0"/>
    <n v="89.618243243243242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242"/>
    <n v="71583"/>
    <x v="1"/>
    <n v="182.14503816793894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74"/>
    <n v="12100"/>
    <x v="1"/>
    <n v="355.88235294117646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243"/>
    <n v="12129"/>
    <x v="1"/>
    <n v="131.83695652173913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244"/>
    <n v="62804"/>
    <x v="0"/>
    <n v="46.315634218289084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184"/>
    <n v="55536"/>
    <x v="2"/>
    <n v="36.132726089785294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75"/>
    <n v="8161"/>
    <x v="1"/>
    <n v="104.62820512820512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18"/>
    <n v="14046"/>
    <x v="1"/>
    <n v="668.85714285714289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45"/>
    <n v="117628"/>
    <x v="2"/>
    <n v="62.072823218997364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246"/>
    <n v="159405"/>
    <x v="0"/>
    <n v="84.699787460148784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247"/>
    <n v="12552"/>
    <x v="0"/>
    <n v="11.059030837004405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248"/>
    <n v="59007"/>
    <x v="0"/>
    <n v="43.838781575037146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12"/>
    <n v="943"/>
    <x v="0"/>
    <n v="55.470588235294116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249"/>
    <n v="93963"/>
    <x v="0"/>
    <n v="57.399511301160658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250"/>
    <n v="140469"/>
    <x v="1"/>
    <n v="123.43497363796135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92"/>
    <n v="6423"/>
    <x v="1"/>
    <n v="128.46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151"/>
    <n v="6015"/>
    <x v="0"/>
    <n v="63.989361702127653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251"/>
    <n v="11075"/>
    <x v="1"/>
    <n v="127.29885057471265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252"/>
    <n v="15723"/>
    <x v="0"/>
    <n v="10.638024357239512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135"/>
    <n v="2064"/>
    <x v="0"/>
    <n v="40.470588235294116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50"/>
    <n v="7767"/>
    <x v="1"/>
    <n v="287.66666666666663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37"/>
    <n v="10313"/>
    <x v="1"/>
    <n v="572.94444444444446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253"/>
    <n v="197018"/>
    <x v="1"/>
    <n v="112.90429799426933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254"/>
    <n v="47037"/>
    <x v="0"/>
    <n v="46.387573964497044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255"/>
    <n v="173191"/>
    <x v="3"/>
    <n v="90.675916230366497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32"/>
    <n v="5487"/>
    <x v="0"/>
    <n v="67.740740740740748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35"/>
    <n v="9817"/>
    <x v="1"/>
    <n v="192.49019607843135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106"/>
    <n v="6369"/>
    <x v="0"/>
    <n v="82.714285714285722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256"/>
    <n v="65755"/>
    <x v="0"/>
    <n v="54.163920922570021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91"/>
    <n v="903"/>
    <x v="3"/>
    <n v="16.722222222222221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257"/>
    <n v="178120"/>
    <x v="1"/>
    <n v="116.87664041994749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81"/>
    <n v="13678"/>
    <x v="1"/>
    <n v="1052.1538461538462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32"/>
    <n v="9969"/>
    <x v="1"/>
    <n v="123.07407407407408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11"/>
    <n v="14827"/>
    <x v="1"/>
    <n v="178.63855421686748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258"/>
    <n v="100900"/>
    <x v="1"/>
    <n v="355.28169014084506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259"/>
    <n v="165954"/>
    <x v="1"/>
    <n v="161.90634146341463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260"/>
    <n v="1744"/>
    <x v="0"/>
    <n v="24.914285714285715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91"/>
    <n v="10731"/>
    <x v="1"/>
    <n v="198.72222222222223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29"/>
    <n v="3232"/>
    <x v="3"/>
    <n v="34.752688172043008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8"/>
    <n v="10938"/>
    <x v="1"/>
    <n v="176.41935483870967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18"/>
    <n v="10739"/>
    <x v="1"/>
    <n v="511.38095238095235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85"/>
    <n v="5579"/>
    <x v="0"/>
    <n v="82.044117647058826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261"/>
    <n v="37754"/>
    <x v="3"/>
    <n v="24.32603092783505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262"/>
    <n v="45384"/>
    <x v="0"/>
    <n v="50.482758620689658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79"/>
    <n v="8703"/>
    <x v="1"/>
    <n v="967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4"/>
    <x v="0"/>
    <n v="4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263"/>
    <n v="182302"/>
    <x v="1"/>
    <n v="122.84501347708894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73"/>
    <n v="3045"/>
    <x v="0"/>
    <n v="63.4375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264"/>
    <n v="102749"/>
    <x v="0"/>
    <n v="56.331688596491226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220"/>
    <n v="1763"/>
    <x v="0"/>
    <n v="44.074999999999996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265"/>
    <n v="137904"/>
    <x v="1"/>
    <n v="118.3725321888412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266"/>
    <n v="152438"/>
    <x v="1"/>
    <n v="104.1243169398907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92"/>
    <n v="1332"/>
    <x v="0"/>
    <n v="26.640000000000004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267"/>
    <n v="118706"/>
    <x v="1"/>
    <n v="351.20118343195264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9"/>
    <n v="5674"/>
    <x v="0"/>
    <n v="90.063492063492063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66"/>
    <n v="4119"/>
    <x v="1"/>
    <n v="171.625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268"/>
    <n v="139354"/>
    <x v="1"/>
    <n v="141.04655870445345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269"/>
    <n v="57734"/>
    <x v="0"/>
    <n v="30.57944915254237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270"/>
    <n v="145265"/>
    <x v="1"/>
    <n v="108.16455696202532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271"/>
    <n v="95020"/>
    <x v="1"/>
    <n v="133.45505617977528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53"/>
    <n v="8829"/>
    <x v="1"/>
    <n v="187.85106382978722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272"/>
    <n v="3984"/>
    <x v="1"/>
    <n v="332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8053"/>
    <x v="1"/>
    <n v="575.21428571428578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220"/>
    <n v="1620"/>
    <x v="0"/>
    <n v="40.5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36"/>
    <n v="10328"/>
    <x v="1"/>
    <n v="184.42857142857144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36"/>
    <n v="10289"/>
    <x v="1"/>
    <n v="285.80555555555554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33"/>
    <n v="9889"/>
    <x v="1"/>
    <n v="319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273"/>
    <n v="60342"/>
    <x v="0"/>
    <n v="39.234070221066318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92"/>
    <n v="8907"/>
    <x v="1"/>
    <n v="178.1400000000000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220"/>
    <n v="14606"/>
    <x v="1"/>
    <n v="365.15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71"/>
    <n v="8432"/>
    <x v="1"/>
    <n v="113.94594594594594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274"/>
    <n v="57122"/>
    <x v="0"/>
    <n v="29.828720626631856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275"/>
    <n v="4613"/>
    <x v="0"/>
    <n v="54.270588235294113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276"/>
    <n v="162603"/>
    <x v="1"/>
    <n v="236.34156976744185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66"/>
    <n v="12310"/>
    <x v="1"/>
    <n v="512.91666666666663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33"/>
    <n v="8656"/>
    <x v="1"/>
    <n v="100.65116279069768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277"/>
    <n v="159931"/>
    <x v="0"/>
    <n v="81.348423194303152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3"/>
    <n v="689"/>
    <x v="0"/>
    <n v="16.404761904761905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278"/>
    <n v="48236"/>
    <x v="0"/>
    <n v="52.774617067833695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241"/>
    <n v="77021"/>
    <x v="1"/>
    <n v="260.20608108108109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279"/>
    <n v="27844"/>
    <x v="0"/>
    <n v="30.73289183222958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5"/>
    <n v="702"/>
    <x v="0"/>
    <n v="13.5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280"/>
    <n v="197024"/>
    <x v="1"/>
    <n v="178.62556663644605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98"/>
    <n v="11663"/>
    <x v="1"/>
    <n v="220.0566037735849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243"/>
    <n v="9339"/>
    <x v="1"/>
    <n v="101.5108695652174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66"/>
    <n v="4596"/>
    <x v="1"/>
    <n v="191.5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281"/>
    <n v="173437"/>
    <x v="1"/>
    <n v="305.34683098591546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255"/>
    <n v="45831"/>
    <x v="3"/>
    <n v="23.995287958115181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79"/>
    <n v="6514"/>
    <x v="1"/>
    <n v="723.7777777777777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86"/>
    <n v="13684"/>
    <x v="1"/>
    <n v="547.36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70"/>
    <n v="13264"/>
    <x v="1"/>
    <n v="414.49999999999994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282"/>
    <n v="1667"/>
    <x v="0"/>
    <n v="0.90696409140369971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122"/>
    <n v="3349"/>
    <x v="0"/>
    <n v="34.173469387755098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283"/>
    <n v="46317"/>
    <x v="0"/>
    <n v="23.948810754912099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284"/>
    <n v="78743"/>
    <x v="0"/>
    <n v="48.072649572649574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x v="0"/>
    <n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285"/>
    <n v="107743"/>
    <x v="0"/>
    <n v="70.145182291666657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81"/>
    <n v="6889"/>
    <x v="1"/>
    <n v="529.9230769230769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286"/>
    <n v="45983"/>
    <x v="1"/>
    <n v="180.32549019607845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168"/>
    <n v="6924"/>
    <x v="0"/>
    <n v="92.320000000000007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262"/>
    <n v="12497"/>
    <x v="0"/>
    <n v="13.901001112347053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287"/>
    <n v="166874"/>
    <x v="1"/>
    <n v="927.07777777777767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118"/>
    <n v="837"/>
    <x v="0"/>
    <n v="39.857142857142861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288"/>
    <n v="193820"/>
    <x v="1"/>
    <n v="112.22929936305732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172"/>
    <n v="119510"/>
    <x v="0"/>
    <n v="70.925816023738875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75"/>
    <n v="9289"/>
    <x v="1"/>
    <n v="119.08974358974358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252"/>
    <n v="35498"/>
    <x v="0"/>
    <n v="24.017591339648174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4"/>
    <n v="12678"/>
    <x v="1"/>
    <n v="139.3186813186813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111"/>
    <n v="3260"/>
    <x v="3"/>
    <n v="39.277108433734945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289"/>
    <n v="31123"/>
    <x v="3"/>
    <n v="22.439077144917089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133"/>
    <n v="4797"/>
    <x v="0"/>
    <n v="55.779069767441861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290"/>
    <n v="53324"/>
    <x v="0"/>
    <n v="42.523125996810208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291"/>
    <n v="6608"/>
    <x v="1"/>
    <n v="112.0000000000000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35"/>
    <n v="622"/>
    <x v="0"/>
    <n v="7.0681818181818183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96"/>
    <n v="180802"/>
    <x v="1"/>
    <n v="101.74563871693867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26"/>
    <n v="3406"/>
    <x v="1"/>
    <n v="425.75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4"/>
    <n v="11061"/>
    <x v="1"/>
    <n v="145.53947368421052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292"/>
    <n v="16389"/>
    <x v="0"/>
    <n v="32.453465346534657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79"/>
    <n v="6303"/>
    <x v="1"/>
    <n v="700.33333333333326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127"/>
    <n v="81136"/>
    <x v="0"/>
    <n v="83.904860392967933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118"/>
    <n v="1768"/>
    <x v="0"/>
    <n v="84.19047619047619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11"/>
    <n v="12944"/>
    <x v="1"/>
    <n v="155.95180722891567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223"/>
    <n v="188480"/>
    <x v="0"/>
    <n v="99.619450317124731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25"/>
    <n v="7227"/>
    <x v="0"/>
    <n v="80.300000000000011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135"/>
    <n v="574"/>
    <x v="0"/>
    <n v="11.254901960784313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293"/>
    <n v="96328"/>
    <x v="0"/>
    <n v="91.740952380952379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94"/>
    <n v="178338"/>
    <x v="2"/>
    <n v="95.521156936261391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39"/>
    <n v="8046"/>
    <x v="1"/>
    <n v="502.87499999999994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295"/>
    <n v="184086"/>
    <x v="1"/>
    <n v="159.24394463667818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296"/>
    <n v="13385"/>
    <x v="0"/>
    <n v="15.022446689113355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97"/>
    <n v="12533"/>
    <x v="1"/>
    <n v="482.03846153846149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22"/>
    <n v="14697"/>
    <x v="1"/>
    <n v="149.96938775510205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97"/>
    <n v="98935"/>
    <x v="1"/>
    <n v="117.22156398104266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297"/>
    <n v="57034"/>
    <x v="0"/>
    <n v="37.695968274950431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122"/>
    <n v="7120"/>
    <x v="0"/>
    <n v="72.653061224489804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98"/>
    <n v="14097"/>
    <x v="1"/>
    <n v="265.98113207547169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298"/>
    <n v="43086"/>
    <x v="0"/>
    <n v="24.205617977528089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299"/>
    <n v="1930"/>
    <x v="0"/>
    <n v="2.5064935064935066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300"/>
    <n v="13864"/>
    <x v="0"/>
    <n v="16.329799764428738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54"/>
    <n v="7742"/>
    <x v="1"/>
    <n v="276.5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301"/>
    <n v="164109"/>
    <x v="0"/>
    <n v="88.803571428571431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3"/>
    <n v="6870"/>
    <x v="1"/>
    <n v="163.57142857142856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81"/>
    <n v="12597"/>
    <x v="1"/>
    <n v="969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302"/>
    <n v="179074"/>
    <x v="1"/>
    <n v="270.91376701966715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303"/>
    <n v="83843"/>
    <x v="1"/>
    <n v="284.21355932203392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0"/>
    <n v="4"/>
    <x v="3"/>
    <n v="4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304"/>
    <n v="105598"/>
    <x v="0"/>
    <n v="58.6329816768462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25"/>
    <n v="8866"/>
    <x v="0"/>
    <n v="98.51111111111112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305"/>
    <n v="75022"/>
    <x v="0"/>
    <n v="43.975381008206334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40"/>
    <n v="14408"/>
    <x v="1"/>
    <n v="151.66315789473683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9"/>
    <n v="14089"/>
    <x v="1"/>
    <n v="223.63492063492063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5"/>
    <n v="12467"/>
    <x v="1"/>
    <n v="239.75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46"/>
    <n v="11960"/>
    <x v="1"/>
    <n v="199.33333333333334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306"/>
    <n v="7966"/>
    <x v="1"/>
    <n v="137.34482758620689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307"/>
    <n v="106321"/>
    <x v="1"/>
    <n v="100.9696106362773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77"/>
    <n v="158832"/>
    <x v="1"/>
    <n v="794.16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62"/>
    <n v="11091"/>
    <x v="1"/>
    <n v="369.7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34"/>
    <n v="1269"/>
    <x v="0"/>
    <n v="12.818181818181817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41"/>
    <n v="5107"/>
    <x v="1"/>
    <n v="138.02702702702703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308"/>
    <n v="141393"/>
    <x v="0"/>
    <n v="83.813278008298752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309"/>
    <n v="194166"/>
    <x v="1"/>
    <n v="204.60063224446787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29"/>
    <n v="4124"/>
    <x v="0"/>
    <n v="44.344086021505376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85"/>
    <n v="14865"/>
    <x v="1"/>
    <n v="218.60294117647058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310"/>
    <n v="134688"/>
    <x v="1"/>
    <n v="186.0331491712707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311"/>
    <n v="47705"/>
    <x v="1"/>
    <n v="237.33830845771143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312"/>
    <n v="95364"/>
    <x v="1"/>
    <n v="305.65384615384613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26"/>
    <n v="3295"/>
    <x v="0"/>
    <n v="94.142857142857139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25"/>
    <n v="4896"/>
    <x v="3"/>
    <n v="54.400000000000006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313"/>
    <n v="7496"/>
    <x v="1"/>
    <n v="111.88059701492537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50"/>
    <n v="9967"/>
    <x v="1"/>
    <n v="369.14814814814815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314"/>
    <n v="52421"/>
    <x v="0"/>
    <n v="62.930372148859547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62"/>
    <n v="6298"/>
    <x v="0"/>
    <n v="64.927835051546396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139"/>
    <n v="1546"/>
    <x v="3"/>
    <n v="18.853658536585368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315"/>
    <n v="16168"/>
    <x v="0"/>
    <n v="16.754404145077721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8"/>
    <n v="6269"/>
    <x v="1"/>
    <n v="101.11290322580646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316"/>
    <n v="149578"/>
    <x v="1"/>
    <n v="341.5022831050228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46"/>
    <n v="3841"/>
    <x v="0"/>
    <n v="64.016666666666666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251"/>
    <n v="4531"/>
    <x v="0"/>
    <n v="52.080459770114942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317"/>
    <n v="60934"/>
    <x v="1"/>
    <n v="322.4021164021164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318"/>
    <n v="103255"/>
    <x v="1"/>
    <n v="119.50810185185186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200"/>
    <n v="13065"/>
    <x v="1"/>
    <n v="146.79775280898878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31"/>
    <n v="6654"/>
    <x v="1"/>
    <n v="950.57142857142856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151"/>
    <n v="6852"/>
    <x v="0"/>
    <n v="72.893617021276597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215"/>
    <n v="124517"/>
    <x v="0"/>
    <n v="79.008248730964468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58"/>
    <n v="5113"/>
    <x v="0"/>
    <n v="64.721518987341781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143"/>
    <n v="5824"/>
    <x v="0"/>
    <n v="82.028169014084511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60"/>
    <n v="6226"/>
    <x v="1"/>
    <n v="1037.6666666666667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154"/>
    <n v="20243"/>
    <x v="0"/>
    <n v="12.910076530612244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319"/>
    <n v="188288"/>
    <x v="1"/>
    <n v="154.84210526315789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320"/>
    <n v="11167"/>
    <x v="0"/>
    <n v="7.0991735537190088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321"/>
    <n v="146595"/>
    <x v="1"/>
    <n v="208.52773826458036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58"/>
    <n v="7875"/>
    <x v="0"/>
    <n v="99.683544303797461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322"/>
    <n v="148779"/>
    <x v="1"/>
    <n v="201.59756097560978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323"/>
    <n v="175868"/>
    <x v="1"/>
    <n v="162.09032258064516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324"/>
    <n v="5112"/>
    <x v="0"/>
    <n v="3.6436208125445471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5"/>
    <x v="0"/>
    <n v="5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9"/>
    <n v="13018"/>
    <x v="1"/>
    <n v="206.63492063492063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325"/>
    <n v="91176"/>
    <x v="1"/>
    <n v="128.23628691983123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98"/>
    <n v="6342"/>
    <x v="1"/>
    <n v="119.66037735849055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326"/>
    <n v="151438"/>
    <x v="1"/>
    <n v="170.73055242390078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88"/>
    <n v="6178"/>
    <x v="1"/>
    <n v="187.21212121212122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74"/>
    <n v="6405"/>
    <x v="1"/>
    <n v="188.38235294117646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327"/>
    <n v="180667"/>
    <x v="1"/>
    <n v="131.2986918604651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61"/>
    <n v="11075"/>
    <x v="1"/>
    <n v="283.9743589743590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83"/>
    <n v="12042"/>
    <x v="1"/>
    <n v="120.41999999999999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328"/>
    <n v="179356"/>
    <x v="1"/>
    <n v="419.056074766355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139"/>
    <n v="1136"/>
    <x v="3"/>
    <n v="13.853658536585368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8"/>
    <n v="8645"/>
    <x v="1"/>
    <n v="139.43548387096774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65"/>
    <n v="1914"/>
    <x v="1"/>
    <n v="174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329"/>
    <n v="41205"/>
    <x v="1"/>
    <n v="155.49056603773585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275"/>
    <n v="14488"/>
    <x v="1"/>
    <n v="170.44705882352943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330"/>
    <n v="12129"/>
    <x v="1"/>
    <n v="189.515625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3496"/>
    <x v="1"/>
    <n v="249.71428571428572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331"/>
    <n v="97037"/>
    <x v="0"/>
    <n v="48.860523665659613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332"/>
    <n v="55757"/>
    <x v="0"/>
    <n v="28.461970393057683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333"/>
    <n v="11525"/>
    <x v="1"/>
    <n v="268.02325581395348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334"/>
    <n v="158669"/>
    <x v="1"/>
    <n v="619.80078125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335"/>
    <n v="5916"/>
    <x v="0"/>
    <n v="3.1301587301587301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336"/>
    <n v="150806"/>
    <x v="1"/>
    <n v="159.92152704135739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35"/>
    <n v="14249"/>
    <x v="1"/>
    <n v="279.39215686274508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168"/>
    <n v="5803"/>
    <x v="0"/>
    <n v="77.373333333333335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330"/>
    <n v="13205"/>
    <x v="1"/>
    <n v="206.32812500000003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39"/>
    <n v="11108"/>
    <x v="1"/>
    <n v="694.25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89"/>
    <n v="2884"/>
    <x v="1"/>
    <n v="151.78947368421052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337"/>
    <n v="55476"/>
    <x v="0"/>
    <n v="64.58207217694995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40"/>
    <n v="5973"/>
    <x v="3"/>
    <n v="62.873684210526314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338"/>
    <n v="183756"/>
    <x v="1"/>
    <n v="310.39864864864865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339"/>
    <n v="30902"/>
    <x v="2"/>
    <n v="42.859916782246884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313"/>
    <n v="5569"/>
    <x v="0"/>
    <n v="83.119402985074629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195"/>
    <n v="92824"/>
    <x v="3"/>
    <n v="78.531302876480552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340"/>
    <n v="158590"/>
    <x v="1"/>
    <n v="114.09352517985612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341"/>
    <n v="127591"/>
    <x v="0"/>
    <n v="64.537683358624179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275"/>
    <n v="6750"/>
    <x v="0"/>
    <n v="79.411764705882348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342"/>
    <n v="9318"/>
    <x v="0"/>
    <n v="11.419117647058824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133"/>
    <n v="4832"/>
    <x v="2"/>
    <n v="56.186046511627907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343"/>
    <n v="19769"/>
    <x v="0"/>
    <n v="16.501669449081803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51"/>
    <n v="11277"/>
    <x v="1"/>
    <n v="119.96808510638297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243"/>
    <n v="13382"/>
    <x v="1"/>
    <n v="145.45652173913044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344"/>
    <n v="32986"/>
    <x v="1"/>
    <n v="221.38255033557047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345"/>
    <n v="81984"/>
    <x v="0"/>
    <n v="48.396694214876035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346"/>
    <n v="178483"/>
    <x v="0"/>
    <n v="92.911504424778755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201"/>
    <n v="87448"/>
    <x v="0"/>
    <n v="88.599797365754824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6"/>
    <n v="1863"/>
    <x v="0"/>
    <n v="41.4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47"/>
    <n v="62174"/>
    <x v="3"/>
    <n v="63.056795131845846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155"/>
    <n v="59003"/>
    <x v="0"/>
    <n v="48.482333607230892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2"/>
    <x v="0"/>
    <n v="2"/>
    <n v="1"/>
    <n v="2"/>
    <s v="US"/>
    <s v="USD"/>
    <n v="1404795600"/>
    <n v="1407128400"/>
    <x v="599"/>
    <d v="2014-08-04T05:00:00"/>
    <b v="0"/>
    <b v="0"/>
    <s v="music/jazz"/>
    <x v="1"/>
    <s v="jazz"/>
  </r>
  <r>
    <x v="348"/>
    <n v="174039"/>
    <x v="0"/>
    <n v="88.47941026944585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83"/>
    <n v="12684"/>
    <x v="1"/>
    <n v="126.84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60"/>
    <n v="14033"/>
    <x v="1"/>
    <n v="2338.833333333333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349"/>
    <n v="177936"/>
    <x v="1"/>
    <n v="508.38857142857148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350"/>
    <n v="13212"/>
    <x v="1"/>
    <n v="191.47826086956522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351"/>
    <n v="49879"/>
    <x v="0"/>
    <n v="42.127533783783782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83"/>
    <n v="824"/>
    <x v="0"/>
    <n v="8.24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52"/>
    <n v="31594"/>
    <x v="3"/>
    <n v="60.06463878326996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353"/>
    <n v="57010"/>
    <x v="0"/>
    <n v="47.232808616404313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14"/>
    <n v="7438"/>
    <x v="0"/>
    <n v="81.736263736263737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354"/>
    <n v="57872"/>
    <x v="0"/>
    <n v="54.187265917603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14"/>
    <n v="8906"/>
    <x v="0"/>
    <n v="97.868131868131869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83"/>
    <n v="7724"/>
    <x v="0"/>
    <n v="77.239999999999995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355"/>
    <n v="26571"/>
    <x v="0"/>
    <n v="33.464735516372798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35"/>
    <n v="12219"/>
    <x v="1"/>
    <n v="239.58823529411765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3"/>
    <n v="1985"/>
    <x v="3"/>
    <n v="64.032258064516128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350"/>
    <n v="12155"/>
    <x v="1"/>
    <n v="176.15942028985506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356"/>
    <n v="5593"/>
    <x v="0"/>
    <n v="20.33818181818182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357"/>
    <n v="175020"/>
    <x v="1"/>
    <n v="358.64754098360658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358"/>
    <n v="75955"/>
    <x v="1"/>
    <n v="468.85802469135803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359"/>
    <n v="119127"/>
    <x v="1"/>
    <n v="122.0563524590164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360"/>
    <n v="110689"/>
    <x v="0"/>
    <n v="55.931783729156137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36"/>
    <n v="2445"/>
    <x v="0"/>
    <n v="43.660714285714285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61"/>
    <n v="57250"/>
    <x v="3"/>
    <n v="33.5383714118336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62"/>
    <n v="11929"/>
    <x v="1"/>
    <n v="122.97938144329896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362"/>
    <n v="118214"/>
    <x v="1"/>
    <n v="189.74959871589084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98"/>
    <n v="4432"/>
    <x v="0"/>
    <n v="83.622641509433961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105"/>
    <n v="17879"/>
    <x v="3"/>
    <n v="17.968844221105527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14511"/>
    <x v="1"/>
    <n v="1036.5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363"/>
    <n v="141822"/>
    <x v="0"/>
    <n v="97.405219780219781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364"/>
    <n v="159037"/>
    <x v="0"/>
    <n v="86.386203150461711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91"/>
    <n v="8109"/>
    <x v="1"/>
    <n v="150.16666666666666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73"/>
    <n v="8244"/>
    <x v="1"/>
    <n v="358.43478260869563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7600"/>
    <x v="1"/>
    <n v="542.85714285714289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365"/>
    <n v="94501"/>
    <x v="0"/>
    <n v="67.500714285714281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68"/>
    <n v="14381"/>
    <x v="1"/>
    <n v="191.74666666666667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42"/>
    <n v="13980"/>
    <x v="1"/>
    <n v="932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49"/>
    <n v="12449"/>
    <x v="1"/>
    <n v="429.27586206896552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90"/>
    <n v="7348"/>
    <x v="1"/>
    <n v="100.65753424657535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36"/>
    <n v="8158"/>
    <x v="1"/>
    <n v="226.61111111111109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92"/>
    <n v="7119"/>
    <x v="1"/>
    <n v="142.38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46"/>
    <n v="5438"/>
    <x v="0"/>
    <n v="90.633333333333326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366"/>
    <n v="115396"/>
    <x v="0"/>
    <n v="63.966740576496676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14"/>
    <n v="7656"/>
    <x v="0"/>
    <n v="84.131868131868131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243"/>
    <n v="12322"/>
    <x v="1"/>
    <n v="133.93478260869566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367"/>
    <n v="96888"/>
    <x v="0"/>
    <n v="59.042047531992694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368"/>
    <n v="196960"/>
    <x v="1"/>
    <n v="152.80062063615205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369"/>
    <n v="188057"/>
    <x v="1"/>
    <n v="446.69121140142522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71"/>
    <n v="6245"/>
    <x v="0"/>
    <n v="84.391891891891888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3"/>
    <x v="0"/>
    <n v="3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370"/>
    <n v="91014"/>
    <x v="1"/>
    <n v="175.02692307692308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251"/>
    <n v="4710"/>
    <x v="0"/>
    <n v="54.137931034482754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371"/>
    <n v="197728"/>
    <x v="1"/>
    <n v="311.87381703470032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251"/>
    <n v="10682"/>
    <x v="1"/>
    <n v="122.7816091954023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372"/>
    <n v="168048"/>
    <x v="0"/>
    <n v="99.026517383618156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2"/>
    <n v="138586"/>
    <x v="1"/>
    <n v="127.84686346863469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90"/>
    <n v="11579"/>
    <x v="1"/>
    <n v="158.61643835616439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2"/>
    <n v="12020"/>
    <x v="1"/>
    <n v="707.0588235294117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22"/>
    <n v="13954"/>
    <x v="1"/>
    <n v="142.3877551020408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333"/>
    <n v="6358"/>
    <x v="1"/>
    <n v="147.86046511627907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8"/>
    <n v="1260"/>
    <x v="0"/>
    <n v="20.322580645161288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26"/>
    <n v="14725"/>
    <x v="1"/>
    <n v="1840.625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350"/>
    <n v="11174"/>
    <x v="1"/>
    <n v="161.94202898550725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373"/>
    <n v="182036"/>
    <x v="1"/>
    <n v="472.82077922077923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374"/>
    <n v="28870"/>
    <x v="0"/>
    <n v="24.466101694915253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22"/>
    <n v="10353"/>
    <x v="1"/>
    <n v="517.65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36"/>
    <n v="13868"/>
    <x v="1"/>
    <n v="247.64285714285714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11"/>
    <n v="8317"/>
    <x v="1"/>
    <n v="100.20481927710843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350"/>
    <n v="10557"/>
    <x v="1"/>
    <n v="153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251"/>
    <n v="3227"/>
    <x v="3"/>
    <n v="37.09195402298850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75"/>
    <n v="5429"/>
    <x v="3"/>
    <n v="4.39239482200647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376"/>
    <n v="75906"/>
    <x v="1"/>
    <n v="156.50721649484535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70"/>
    <n v="13250"/>
    <x v="1"/>
    <n v="270.40816326530609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41"/>
    <n v="11261"/>
    <x v="1"/>
    <n v="134.05952380952382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377"/>
    <n v="97369"/>
    <x v="0"/>
    <n v="50.398033126293996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78"/>
    <n v="48227"/>
    <x v="3"/>
    <n v="88.815837937384899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200"/>
    <n v="14685"/>
    <x v="1"/>
    <n v="165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3"/>
    <n v="735"/>
    <x v="0"/>
    <n v="17.5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36"/>
    <n v="10397"/>
    <x v="1"/>
    <n v="185.66071428571428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379"/>
    <n v="118847"/>
    <x v="1"/>
    <n v="412.6631944444444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48"/>
    <n v="7220"/>
    <x v="3"/>
    <n v="90.25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380"/>
    <n v="107622"/>
    <x v="0"/>
    <n v="91.984615384615381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44"/>
    <n v="83267"/>
    <x v="1"/>
    <n v="527.00632911392404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3"/>
    <n v="13404"/>
    <x v="1"/>
    <n v="319.1428571428571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211"/>
    <n v="131404"/>
    <x v="1"/>
    <n v="354.18867924528303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106"/>
    <n v="2533"/>
    <x v="3"/>
    <n v="32.896103896103895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41"/>
    <n v="5028"/>
    <x v="1"/>
    <n v="135.8918918918919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381"/>
    <n v="1557"/>
    <x v="0"/>
    <n v="2.0843373493975905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83"/>
    <n v="6100"/>
    <x v="0"/>
    <n v="61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98"/>
    <n v="1592"/>
    <x v="0"/>
    <n v="30.037735849056602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272"/>
    <n v="14150"/>
    <x v="1"/>
    <n v="1179.1666666666665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272"/>
    <n v="13513"/>
    <x v="1"/>
    <n v="1126.0833333333335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61"/>
    <n v="504"/>
    <x v="0"/>
    <n v="12.923076923076923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22"/>
    <n v="14240"/>
    <x v="1"/>
    <n v="712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350"/>
    <n v="2091"/>
    <x v="0"/>
    <n v="30.304347826086957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382"/>
    <n v="118580"/>
    <x v="1"/>
    <n v="212.5089605734767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70"/>
    <n v="11214"/>
    <x v="1"/>
    <n v="228.85714285714286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83"/>
    <n v="68137"/>
    <x v="3"/>
    <n v="34.959979476654695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33"/>
    <n v="13527"/>
    <x v="1"/>
    <n v="157.29069767441862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x v="0"/>
    <n v="1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36"/>
    <n v="8363"/>
    <x v="1"/>
    <n v="232.30555555555554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06"/>
    <n v="5362"/>
    <x v="3"/>
    <n v="92.448275862068968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53"/>
    <n v="12065"/>
    <x v="1"/>
    <n v="256.70212765957444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384"/>
    <n v="118603"/>
    <x v="1"/>
    <n v="168.47017045454547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6"/>
    <n v="7496"/>
    <x v="1"/>
    <n v="166.57777777777778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81"/>
    <n v="10037"/>
    <x v="1"/>
    <n v="772.07692307692309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5696"/>
    <x v="1"/>
    <n v="406.85714285714283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241"/>
    <n v="167005"/>
    <x v="1"/>
    <n v="564.20608108108115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385"/>
    <n v="114615"/>
    <x v="0"/>
    <n v="68.426865671641792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386"/>
    <n v="16592"/>
    <x v="0"/>
    <n v="34.351966873706004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96"/>
    <n v="14420"/>
    <x v="1"/>
    <n v="655.4545454545455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26"/>
    <n v="6204"/>
    <x v="1"/>
    <n v="177.25714285714284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36"/>
    <n v="6338"/>
    <x v="1"/>
    <n v="113.17857142857144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65"/>
    <n v="8010"/>
    <x v="1"/>
    <n v="728.18181818181824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61"/>
    <n v="8125"/>
    <x v="1"/>
    <n v="208.33333333333334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316"/>
    <n v="13653"/>
    <x v="0"/>
    <n v="31.171232876712331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387"/>
    <n v="55372"/>
    <x v="0"/>
    <n v="56.967078189300416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73"/>
    <n v="11088"/>
    <x v="1"/>
    <n v="23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388"/>
    <n v="109106"/>
    <x v="0"/>
    <n v="86.867834394904463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333"/>
    <n v="11642"/>
    <x v="1"/>
    <n v="270.74418604651163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6"/>
    <n v="2769"/>
    <x v="3"/>
    <n v="49.446428571428569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389"/>
    <n v="169586"/>
    <x v="1"/>
    <n v="113.3596256684492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390"/>
    <n v="101185"/>
    <x v="1"/>
    <n v="190.55555555555554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92"/>
    <n v="6775"/>
    <x v="1"/>
    <n v="135.5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151"/>
    <n v="968"/>
    <x v="0"/>
    <n v="10.297872340425531"/>
    <n v="10"/>
    <n v="96.8"/>
    <s v="US"/>
    <s v="USD"/>
    <n v="1415253600"/>
    <n v="1416117600"/>
    <x v="703"/>
    <d v="2014-11-16T06:00:00"/>
    <b v="0"/>
    <b v="0"/>
    <s v="music/rock"/>
    <x v="1"/>
    <s v="rock"/>
  </r>
  <r>
    <x v="391"/>
    <n v="72623"/>
    <x v="0"/>
    <n v="65.544223826714799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202"/>
    <n v="45987"/>
    <x v="0"/>
    <n v="49.026652452025587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81"/>
    <n v="10243"/>
    <x v="1"/>
    <n v="787.9230769230769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392"/>
    <n v="87293"/>
    <x v="0"/>
    <n v="80.306347746090154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35"/>
    <n v="5421"/>
    <x v="1"/>
    <n v="106.29411764705883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251"/>
    <n v="4414"/>
    <x v="3"/>
    <n v="50.735632183908038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35"/>
    <n v="10981"/>
    <x v="1"/>
    <n v="215.3137254901961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71"/>
    <n v="10451"/>
    <x v="1"/>
    <n v="141.22972972972974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393"/>
    <n v="102535"/>
    <x v="1"/>
    <n v="115.33745781777279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313"/>
    <n v="12939"/>
    <x v="1"/>
    <n v="193.11940298507463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42"/>
    <n v="10946"/>
    <x v="1"/>
    <n v="729.73333333333335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394"/>
    <n v="60994"/>
    <x v="0"/>
    <n v="99.66339869281046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136"/>
    <n v="3174"/>
    <x v="2"/>
    <n v="88.166666666666671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25"/>
    <n v="3351"/>
    <x v="0"/>
    <n v="37.233333333333334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95"/>
    <n v="56774"/>
    <x v="3"/>
    <n v="30.540075309306079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118"/>
    <n v="540"/>
    <x v="0"/>
    <n v="25.714285714285712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22"/>
    <n v="680"/>
    <x v="0"/>
    <n v="34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65"/>
    <n v="13045"/>
    <x v="1"/>
    <n v="1185.90909090909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47"/>
    <n v="8276"/>
    <x v="1"/>
    <n v="125.39393939393939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143"/>
    <n v="1022"/>
    <x v="0"/>
    <n v="14.394366197183098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75"/>
    <n v="4275"/>
    <x v="0"/>
    <n v="54.807692307692314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4"/>
    <n v="8332"/>
    <x v="1"/>
    <n v="109.6315789473684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74"/>
    <n v="6408"/>
    <x v="1"/>
    <n v="188.47058823529412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396"/>
    <n v="73522"/>
    <x v="0"/>
    <n v="87.008284023668637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x v="0"/>
    <n v="1"/>
    <n v="1"/>
    <n v="1"/>
    <s v="CH"/>
    <s v="CHF"/>
    <n v="1434085200"/>
    <n v="1434430800"/>
    <x v="139"/>
    <d v="2015-06-16T05:00:00"/>
    <b v="0"/>
    <b v="0"/>
    <s v="music/rock"/>
    <x v="1"/>
    <s v="rock"/>
  </r>
  <r>
    <x v="173"/>
    <n v="4667"/>
    <x v="1"/>
    <n v="202.9130434782609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8"/>
    <n v="12216"/>
    <x v="1"/>
    <n v="197.03225806451613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55"/>
    <n v="6527"/>
    <x v="1"/>
    <n v="107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97"/>
    <n v="6987"/>
    <x v="1"/>
    <n v="268.73076923076923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62"/>
    <n v="4932"/>
    <x v="0"/>
    <n v="50.845360824742272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31"/>
    <n v="8262"/>
    <x v="1"/>
    <n v="1180.2857142857142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31"/>
    <n v="1848"/>
    <x v="1"/>
    <n v="264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5"/>
    <n v="1583"/>
    <x v="0"/>
    <n v="30.44230769230769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397"/>
    <n v="88536"/>
    <x v="0"/>
    <n v="62.880681818181813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330"/>
    <n v="12360"/>
    <x v="1"/>
    <n v="193.125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398"/>
    <n v="71320"/>
    <x v="0"/>
    <n v="77.102702702702715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221"/>
    <n v="134640"/>
    <x v="1"/>
    <n v="225.52763819095478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70"/>
    <n v="7661"/>
    <x v="1"/>
    <n v="239.40625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170"/>
    <n v="2950"/>
    <x v="0"/>
    <n v="92.1875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25"/>
    <n v="11721"/>
    <x v="1"/>
    <n v="130.23333333333335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73"/>
    <n v="14150"/>
    <x v="1"/>
    <n v="615.21739130434787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399"/>
    <n v="189192"/>
    <x v="1"/>
    <n v="368.79532163742692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31"/>
    <n v="7664"/>
    <x v="1"/>
    <n v="1094.8571428571429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200"/>
    <n v="4509"/>
    <x v="0"/>
    <n v="50.662921348314605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42"/>
    <n v="12009"/>
    <x v="1"/>
    <n v="800.6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70"/>
    <n v="14273"/>
    <x v="1"/>
    <n v="291.28571428571428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400"/>
    <n v="188982"/>
    <x v="1"/>
    <n v="349.9666666666667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78"/>
    <n v="14640"/>
    <x v="1"/>
    <n v="357.0731707317073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401"/>
    <n v="107516"/>
    <x v="1"/>
    <n v="126.48941176470588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36"/>
    <n v="13950"/>
    <x v="1"/>
    <n v="387.5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54"/>
    <n v="12797"/>
    <x v="1"/>
    <n v="457.03571428571428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73"/>
    <n v="6134"/>
    <x v="1"/>
    <n v="266.69565217391306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143"/>
    <n v="4899"/>
    <x v="0"/>
    <n v="69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103"/>
    <n v="4929"/>
    <x v="0"/>
    <n v="51.34375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319"/>
    <n v="1424"/>
    <x v="0"/>
    <n v="1.1710526315789473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402"/>
    <n v="105817"/>
    <x v="1"/>
    <n v="108.97734294541709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403"/>
    <n v="136156"/>
    <x v="1"/>
    <n v="315.17592592592592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85"/>
    <n v="10723"/>
    <x v="1"/>
    <n v="157.69117647058823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90"/>
    <n v="11228"/>
    <x v="1"/>
    <n v="153.8082191780822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404"/>
    <n v="77355"/>
    <x v="0"/>
    <n v="89.738979118329468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32"/>
    <n v="6086"/>
    <x v="0"/>
    <n v="75.135802469135797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405"/>
    <n v="150960"/>
    <x v="1"/>
    <n v="852.8813559322034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330"/>
    <n v="8890"/>
    <x v="1"/>
    <n v="138.90625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06"/>
    <n v="14644"/>
    <x v="1"/>
    <n v="190.18181818181819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406"/>
    <n v="116583"/>
    <x v="1"/>
    <n v="100.24333619948409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4"/>
    <n v="12991"/>
    <x v="1"/>
    <n v="142.75824175824175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42"/>
    <n v="8447"/>
    <x v="1"/>
    <n v="563.13333333333333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35"/>
    <n v="2703"/>
    <x v="0"/>
    <n v="30.715909090909086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5"/>
    <n v="8747"/>
    <x v="3"/>
    <n v="99.39772727272728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407"/>
    <n v="138087"/>
    <x v="1"/>
    <n v="197.54935622317598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67"/>
    <n v="5085"/>
    <x v="1"/>
    <n v="508.5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53"/>
    <n v="11174"/>
    <x v="1"/>
    <n v="237.74468085106383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70"/>
    <n v="10831"/>
    <x v="1"/>
    <n v="338.46875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313"/>
    <n v="8917"/>
    <x v="1"/>
    <n v="133.08955223880596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x v="0"/>
    <n v="1"/>
    <n v="1"/>
    <n v="1"/>
    <s v="US"/>
    <s v="USD"/>
    <n v="1321682400"/>
    <n v="1322978400"/>
    <x v="762"/>
    <d v="2011-12-04T06:00:00"/>
    <b v="1"/>
    <b v="0"/>
    <s v="music/rock"/>
    <x v="1"/>
    <s v="rock"/>
  </r>
  <r>
    <x v="46"/>
    <n v="12468"/>
    <x v="1"/>
    <n v="207.79999999999998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70"/>
    <n v="2505"/>
    <x v="0"/>
    <n v="51.122448979591837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408"/>
    <n v="111502"/>
    <x v="1"/>
    <n v="652.05847953216369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409"/>
    <n v="194309"/>
    <x v="1"/>
    <n v="113.63099415204678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410"/>
    <n v="23956"/>
    <x v="1"/>
    <n v="102.37606837606839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66"/>
    <n v="8558"/>
    <x v="1"/>
    <n v="356.5833333333333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98"/>
    <n v="7413"/>
    <x v="1"/>
    <n v="139.86792452830187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220"/>
    <n v="2778"/>
    <x v="0"/>
    <n v="69.45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190"/>
    <n v="2594"/>
    <x v="0"/>
    <n v="35.534246575342465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22"/>
    <n v="5033"/>
    <x v="1"/>
    <n v="251.65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35"/>
    <n v="9317"/>
    <x v="1"/>
    <n v="105.8750000000000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26"/>
    <n v="6560"/>
    <x v="1"/>
    <n v="187.42857142857144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5415"/>
    <x v="1"/>
    <n v="386.78571428571428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3"/>
    <n v="14577"/>
    <x v="1"/>
    <n v="347.07142857142856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411"/>
    <n v="150515"/>
    <x v="1"/>
    <n v="185.82098765432099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412"/>
    <n v="79045"/>
    <x v="3"/>
    <n v="43.241247264770237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73"/>
    <n v="7797"/>
    <x v="1"/>
    <n v="162.4375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260"/>
    <n v="12939"/>
    <x v="1"/>
    <n v="184.84285714285716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413"/>
    <n v="38376"/>
    <x v="0"/>
    <n v="23.703520691785052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106"/>
    <n v="6920"/>
    <x v="0"/>
    <n v="89.870129870129873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414"/>
    <n v="194912"/>
    <x v="1"/>
    <n v="272.6041958041958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53"/>
    <n v="7992"/>
    <x v="1"/>
    <n v="170.04255319148936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369"/>
    <n v="79268"/>
    <x v="1"/>
    <n v="188.28503562945369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415"/>
    <n v="139468"/>
    <x v="1"/>
    <n v="346.93532338308455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58"/>
    <n v="5465"/>
    <x v="0"/>
    <n v="69.177215189873422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111"/>
    <n v="2111"/>
    <x v="0"/>
    <n v="25.433734939759034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416"/>
    <n v="126628"/>
    <x v="0"/>
    <n v="77.400977995110026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50"/>
    <n v="1012"/>
    <x v="0"/>
    <n v="37.481481481481481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67"/>
    <n v="5438"/>
    <x v="1"/>
    <n v="543.79999999999995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396"/>
    <n v="193101"/>
    <x v="1"/>
    <n v="228.52189349112427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417"/>
    <n v="31665"/>
    <x v="0"/>
    <n v="38.948339483394832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26"/>
    <n v="2960"/>
    <x v="1"/>
    <n v="370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74"/>
    <n v="8089"/>
    <x v="1"/>
    <n v="237.91176470588232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418"/>
    <n v="109374"/>
    <x v="0"/>
    <n v="64.036299765807954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37"/>
    <n v="2129"/>
    <x v="1"/>
    <n v="118.27777777777777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419"/>
    <n v="127745"/>
    <x v="0"/>
    <n v="84.824037184594957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75"/>
    <n v="2289"/>
    <x v="0"/>
    <n v="29.346153846153843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306"/>
    <n v="12174"/>
    <x v="1"/>
    <n v="209.89655172413794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36"/>
    <n v="9508"/>
    <x v="1"/>
    <n v="169.7857142857143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420"/>
    <n v="155849"/>
    <x v="1"/>
    <n v="115.95907738095239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62"/>
    <n v="7758"/>
    <x v="1"/>
    <n v="258.59999999999997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46"/>
    <n v="13835"/>
    <x v="1"/>
    <n v="230.5833333333333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41"/>
    <n v="10770"/>
    <x v="1"/>
    <n v="128.21428571428572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2"/>
    <n v="3208"/>
    <x v="1"/>
    <n v="188.70588235294116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421"/>
    <n v="11108"/>
    <x v="0"/>
    <n v="6.9511889862327907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74"/>
    <n v="153338"/>
    <x v="1"/>
    <n v="774.43434343434342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35"/>
    <n v="2437"/>
    <x v="0"/>
    <n v="27.693181818181817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422"/>
    <n v="93991"/>
    <x v="0"/>
    <n v="52.479620323841424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33"/>
    <n v="12620"/>
    <x v="1"/>
    <n v="407.0967741935484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2"/>
    <x v="0"/>
    <n v="2"/>
    <n v="1"/>
    <n v="2"/>
    <s v="US"/>
    <s v="USD"/>
    <n v="1411102800"/>
    <n v="1411189200"/>
    <x v="806"/>
    <d v="2014-09-20T05:00:00"/>
    <b v="0"/>
    <b v="1"/>
    <s v="technology/web"/>
    <x v="2"/>
    <s v="web"/>
  </r>
  <r>
    <x v="36"/>
    <n v="8746"/>
    <x v="1"/>
    <n v="156.17857142857144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3534"/>
    <x v="1"/>
    <n v="252.42857142857144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423"/>
    <n v="709"/>
    <x v="2"/>
    <n v="1.729268292682927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191"/>
    <n v="795"/>
    <x v="0"/>
    <n v="12.230769230769232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58"/>
    <n v="12955"/>
    <x v="1"/>
    <n v="163.98734177215189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20"/>
    <n v="8964"/>
    <x v="1"/>
    <n v="162.98181818181817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14"/>
    <n v="1843"/>
    <x v="0"/>
    <n v="20.252747252747252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424"/>
    <n v="121950"/>
    <x v="1"/>
    <n v="319.24083769633506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37"/>
    <n v="8621"/>
    <x v="1"/>
    <n v="478.94444444444446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425"/>
    <n v="30215"/>
    <x v="3"/>
    <n v="19.556634304207122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306"/>
    <n v="11539"/>
    <x v="1"/>
    <n v="198.94827586206895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37"/>
    <n v="14310"/>
    <x v="1"/>
    <n v="795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426"/>
    <n v="35536"/>
    <x v="0"/>
    <n v="50.621082621082621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330"/>
    <n v="3676"/>
    <x v="0"/>
    <n v="57.4375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427"/>
    <n v="195936"/>
    <x v="1"/>
    <n v="155.62827640984909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41"/>
    <n v="1343"/>
    <x v="0"/>
    <n v="36.297297297297298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136"/>
    <n v="2097"/>
    <x v="2"/>
    <n v="58.25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67"/>
    <n v="9021"/>
    <x v="1"/>
    <n v="237.39473684210526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428"/>
    <n v="20915"/>
    <x v="0"/>
    <n v="58.75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98"/>
    <n v="9676"/>
    <x v="1"/>
    <n v="182.56603773584905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429"/>
    <n v="1210"/>
    <x v="0"/>
    <n v="0.75436408977556113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430"/>
    <n v="90440"/>
    <x v="1"/>
    <n v="175.95330739299609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2"/>
    <n v="4044"/>
    <x v="1"/>
    <n v="237.88235294117646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431"/>
    <n v="192292"/>
    <x v="1"/>
    <n v="488.0507614213198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62"/>
    <n v="6722"/>
    <x v="1"/>
    <n v="224.06666666666669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251"/>
    <n v="1577"/>
    <x v="0"/>
    <n v="18.126436781609197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44"/>
    <n v="3301"/>
    <x v="0"/>
    <n v="45.847222222222221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225"/>
    <n v="196386"/>
    <x v="1"/>
    <n v="117.31541218637993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20"/>
    <n v="11952"/>
    <x v="1"/>
    <n v="217.30909090909088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26"/>
    <n v="3930"/>
    <x v="1"/>
    <n v="112.28571428571428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58"/>
    <n v="5729"/>
    <x v="0"/>
    <n v="72.51898734177216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73"/>
    <n v="4883"/>
    <x v="1"/>
    <n v="212.30434782608697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432"/>
    <n v="175015"/>
    <x v="1"/>
    <n v="239.74657534246577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8"/>
    <n v="11280"/>
    <x v="1"/>
    <n v="181.93548387096774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55"/>
    <n v="10012"/>
    <x v="1"/>
    <n v="164.13114754098362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100"/>
    <n v="1690"/>
    <x v="0"/>
    <n v="1.6375968992248062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409"/>
    <n v="84891"/>
    <x v="3"/>
    <n v="49.64385964912281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243"/>
    <n v="10093"/>
    <x v="1"/>
    <n v="109.70652173913042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75"/>
    <n v="3839"/>
    <x v="0"/>
    <n v="49.217948717948715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34"/>
    <n v="6161"/>
    <x v="2"/>
    <n v="62.232323232323225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433"/>
    <n v="5615"/>
    <x v="0"/>
    <n v="13.05813953488372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103"/>
    <n v="6205"/>
    <x v="0"/>
    <n v="64.635416666666671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68"/>
    <n v="11969"/>
    <x v="1"/>
    <n v="159.58666666666667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83"/>
    <n v="8142"/>
    <x v="0"/>
    <n v="81.42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434"/>
    <n v="55805"/>
    <x v="0"/>
    <n v="32.444767441860463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184"/>
    <n v="15238"/>
    <x v="0"/>
    <n v="9.9141184124918666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136"/>
    <n v="961"/>
    <x v="0"/>
    <n v="26.694444444444443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151"/>
    <n v="5918"/>
    <x v="3"/>
    <n v="62.957446808510639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291"/>
    <n v="9520"/>
    <x v="1"/>
    <n v="161.35593220338984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5"/>
    <x v="0"/>
    <n v="5"/>
    <n v="1"/>
    <n v="5"/>
    <s v="US"/>
    <s v="USD"/>
    <n v="1555390800"/>
    <n v="1555822800"/>
    <x v="843"/>
    <d v="2019-04-21T05:00:00"/>
    <b v="0"/>
    <b v="1"/>
    <s v="theater/plays"/>
    <x v="3"/>
    <s v="plays"/>
  </r>
  <r>
    <x v="435"/>
    <n v="159056"/>
    <x v="1"/>
    <n v="1096.9379310344827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436"/>
    <n v="101987"/>
    <x v="3"/>
    <n v="70.094158075601371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88"/>
    <n v="1980"/>
    <x v="0"/>
    <n v="6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42"/>
    <n v="156384"/>
    <x v="1"/>
    <n v="367.0985915492958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31"/>
    <n v="7763"/>
    <x v="1"/>
    <n v="1109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437"/>
    <n v="35698"/>
    <x v="0"/>
    <n v="19.028784648187631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22"/>
    <n v="12434"/>
    <x v="1"/>
    <n v="126.87755102040816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65"/>
    <n v="8081"/>
    <x v="1"/>
    <n v="734.63636363636363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438"/>
    <n v="6631"/>
    <x v="0"/>
    <n v="4.5731034482758623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20"/>
    <n v="4678"/>
    <x v="0"/>
    <n v="85.054545454545448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57"/>
    <n v="6800"/>
    <x v="1"/>
    <n v="119.29824561403508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36"/>
    <n v="10657"/>
    <x v="1"/>
    <n v="296.02777777777777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291"/>
    <n v="4997"/>
    <x v="0"/>
    <n v="84.694915254237287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41"/>
    <n v="13164"/>
    <x v="1"/>
    <n v="355.7837837837838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96"/>
    <n v="8501"/>
    <x v="1"/>
    <n v="386.40909090909093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2"/>
    <n v="13468"/>
    <x v="1"/>
    <n v="792.23529411764707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439"/>
    <n v="121138"/>
    <x v="1"/>
    <n v="137.03393665158373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66"/>
    <n v="8117"/>
    <x v="1"/>
    <n v="338.20833333333337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58"/>
    <n v="8550"/>
    <x v="1"/>
    <n v="108.22784810126582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309"/>
    <n v="57659"/>
    <x v="0"/>
    <n v="60.757639620653315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135"/>
    <n v="1414"/>
    <x v="0"/>
    <n v="27.725490196078432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440"/>
    <n v="97524"/>
    <x v="1"/>
    <n v="228.3934426229508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441"/>
    <n v="26176"/>
    <x v="0"/>
    <n v="21.615194054500414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26"/>
    <n v="2991"/>
    <x v="1"/>
    <n v="373.875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91"/>
    <n v="8366"/>
    <x v="1"/>
    <n v="154.92592592592592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220"/>
    <n v="12886"/>
    <x v="1"/>
    <n v="322.14999999999998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260"/>
    <n v="5177"/>
    <x v="0"/>
    <n v="73.957142857142856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67"/>
    <n v="8641"/>
    <x v="1"/>
    <n v="864.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38"/>
    <n v="86244"/>
    <x v="1"/>
    <n v="143.26245847176079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442"/>
    <n v="78630"/>
    <x v="0"/>
    <n v="40.281762295081968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313"/>
    <n v="11941"/>
    <x v="1"/>
    <n v="178.22388059701493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44"/>
    <n v="6115"/>
    <x v="0"/>
    <n v="84.930555555555557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443"/>
    <n v="188404"/>
    <x v="1"/>
    <n v="145.93648334624322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91"/>
    <n v="9910"/>
    <x v="1"/>
    <n v="152.46153846153848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305"/>
    <n v="114523"/>
    <x v="0"/>
    <n v="67.129542790152414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75"/>
    <n v="3144"/>
    <x v="0"/>
    <n v="40.307692307692307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8"/>
    <n v="13441"/>
    <x v="1"/>
    <n v="216.79032258064518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151"/>
    <n v="4899"/>
    <x v="0"/>
    <n v="52.117021276595743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66"/>
    <n v="11990"/>
    <x v="1"/>
    <n v="499.58333333333337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75"/>
    <n v="6839"/>
    <x v="0"/>
    <n v="87.679487179487182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22"/>
    <n v="11091"/>
    <x v="1"/>
    <n v="113.1734693877551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33"/>
    <n v="13223"/>
    <x v="1"/>
    <n v="426.5483870967742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122"/>
    <n v="7608"/>
    <x v="3"/>
    <n v="77.63265306122448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444"/>
    <n v="74073"/>
    <x v="0"/>
    <n v="52.496810772501767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238"/>
    <n v="153216"/>
    <x v="1"/>
    <n v="157.46762589928059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47"/>
    <n v="4814"/>
    <x v="0"/>
    <n v="72.939393939393938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4"/>
    <n v="4603"/>
    <x v="3"/>
    <n v="60.565789473684205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445"/>
    <n v="37823"/>
    <x v="0"/>
    <n v="56.791291291291287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446"/>
    <n v="62819"/>
    <x v="3"/>
    <n v="56.542754275427541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x v="447"/>
    <m/>
    <x v="4"/>
    <m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2FE27-C144-054A-B43D-A1FD73B3803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2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E5F6E-34E5-2F49-B063-651CE3625E1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62106-B895-2A49-B8ED-9C9C129B17DB}" name="PivotTable1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9"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dataField="1" multipleItemSelectionAllowe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2-03-23T18:46:56.17" personId="{BD95222E-EC6C-E348-992E-F7976D907903}" id="{CFCC90D6-7EE4-E84B-9754-5625FEDAA9AB}">
    <text>=successful count/ total count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387F-F2C2-EA47-A177-31315D7934AD}">
  <dimension ref="A1:N1001"/>
  <sheetViews>
    <sheetView workbookViewId="0">
      <selection activeCell="O5" sqref="O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5" sqref="O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.83203125" style="6" bestFit="1" customWidth="1"/>
    <col min="8" max="8" width="13" bestFit="1" customWidth="1"/>
    <col min="9" max="9" width="16" style="8" bestFit="1" customWidth="1"/>
    <col min="11" max="11" width="10.5" customWidth="1"/>
    <col min="12" max="12" width="11.1640625" customWidth="1"/>
    <col min="13" max="13" width="11.1640625" bestFit="1" customWidth="1"/>
    <col min="14" max="14" width="21.83203125" style="13" bestFit="1" customWidth="1"/>
    <col min="15" max="15" width="20.33203125" style="13" bestFit="1" customWidth="1"/>
    <col min="18" max="18" width="28" bestFit="1" customWidth="1"/>
    <col min="19" max="19" width="21.6640625" bestFit="1" customWidth="1"/>
    <col min="20" max="20" width="16.83203125" customWidth="1"/>
    <col min="21" max="21" width="1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2088</v>
      </c>
      <c r="H1" s="1" t="s">
        <v>5</v>
      </c>
      <c r="I1" s="7" t="s">
        <v>2089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2090</v>
      </c>
      <c r="O1" s="12" t="s">
        <v>2091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f>(E2/D2)*100</f>
        <v>0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s">
        <v>2070</v>
      </c>
      <c r="Q2" t="s">
        <v>2070</v>
      </c>
      <c r="R2" t="s">
        <v>2071</v>
      </c>
      <c r="S2" t="s">
        <v>2029</v>
      </c>
      <c r="T2" t="s">
        <v>2030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 t="shared" ref="G3:G66" si="0">(E3/D3)*100</f>
        <v>1040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si="0"/>
        <v>131.4787822878229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0"/>
        <v>58.976190476190467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0"/>
        <v>69.276315789473685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0"/>
        <v>173.61842105263159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0"/>
        <v>20.961538461538463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0"/>
        <v>327.57777777777778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0"/>
        <v>19.932788374205266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0"/>
        <v>51.741935483870968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0"/>
        <v>266.11538461538464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0"/>
        <v>48.095238095238095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0"/>
        <v>89.349206349206341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0"/>
        <v>245.11904761904765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0"/>
        <v>66.769503546099301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0"/>
        <v>47.307881773399011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0"/>
        <v>649.47058823529414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0"/>
        <v>159.39125295508273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0"/>
        <v>66.912087912087912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0"/>
        <v>48.529600000000002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0"/>
        <v>112.24279210925646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0"/>
        <v>40.992553191489364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0"/>
        <v>128.07106598984771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0"/>
        <v>332.04444444444448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0"/>
        <v>112.83225108225108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0"/>
        <v>216.43636363636364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0"/>
        <v>48.199069767441863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0"/>
        <v>79.95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0"/>
        <v>105.22553516819573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0"/>
        <v>328.89978213507629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0"/>
        <v>160.61111111111111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0"/>
        <v>310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0"/>
        <v>86.807920792079202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0"/>
        <v>377.82071713147411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0"/>
        <v>150.80645161290323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0"/>
        <v>150.30119521912351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0"/>
        <v>157.28571428571431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0"/>
        <v>139.98765432098764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0"/>
        <v>325.32258064516128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0"/>
        <v>50.777777777777779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0"/>
        <v>169.06818181818181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0"/>
        <v>212.92857142857144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0"/>
        <v>443.94444444444446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0"/>
        <v>185.9390243902439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0"/>
        <v>658.8125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0"/>
        <v>47.684210526315788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0"/>
        <v>114.78378378378378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0"/>
        <v>475.26666666666665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0"/>
        <v>386.97297297297297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0"/>
        <v>189.625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0"/>
        <v>2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0"/>
        <v>91.867805186590772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0"/>
        <v>34.152777777777779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0"/>
        <v>140.40909090909091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0"/>
        <v>89.86666666666666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0"/>
        <v>177.96969696969697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0"/>
        <v>143.66249999999999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0"/>
        <v>215.27586206896552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0"/>
        <v>227.11111111111114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0"/>
        <v>275.07142857142861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0"/>
        <v>144.37048832271762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0"/>
        <v>92.74598393574297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0"/>
        <v>722.6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0"/>
        <v>11.851063829787234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0"/>
        <v>97.642857142857139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ref="G67:G130" si="4">(E67/D67)*100</f>
        <v>236.14754098360655</v>
      </c>
      <c r="H67">
        <v>236</v>
      </c>
      <c r="I67" s="8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3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4"/>
        <v>45.068965517241381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4"/>
        <v>162.38567493112947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4"/>
        <v>254.52631578947367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4"/>
        <v>24.063291139240505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4"/>
        <v>123.74140625000001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4"/>
        <v>108.06666666666666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4"/>
        <v>670.33333333333326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4"/>
        <v>660.92857142857144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4"/>
        <v>122.46153846153847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4"/>
        <v>150.57731958762886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4"/>
        <v>78.106590724165997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4"/>
        <v>46.94736842105263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4"/>
        <v>300.8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4"/>
        <v>69.598615916955026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4"/>
        <v>637.4545454545455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4"/>
        <v>225.33928571428569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4"/>
        <v>1497.3000000000002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4"/>
        <v>37.590225563909776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4"/>
        <v>132.36942675159236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4"/>
        <v>131.22448979591837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4"/>
        <v>167.63513513513513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4"/>
        <v>61.984886649874063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4"/>
        <v>260.75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4"/>
        <v>252.58823529411765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4"/>
        <v>78.615384615384613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4"/>
        <v>48.404406999351913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4"/>
        <v>258.875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4"/>
        <v>60.548713235294116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4"/>
        <v>303.68965517241378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4"/>
        <v>112.99999999999999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4"/>
        <v>217.37876614060258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4"/>
        <v>926.69230769230762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4"/>
        <v>33.692229038854805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4"/>
        <v>196.7236842105263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4"/>
        <v>1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4"/>
        <v>1021.4444444444445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4"/>
        <v>281.67567567567568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4"/>
        <v>24.610000000000003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4"/>
        <v>143.14010067114094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4"/>
        <v>144.54411764705884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4"/>
        <v>359.12820512820514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4"/>
        <v>186.48571428571427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4"/>
        <v>595.26666666666665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4"/>
        <v>59.21153846153846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4"/>
        <v>14.962780898876405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4"/>
        <v>119.95602605863192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4"/>
        <v>268.82978723404256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4"/>
        <v>376.87878787878788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4"/>
        <v>727.15789473684208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4"/>
        <v>87.211757648470297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4"/>
        <v>88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4"/>
        <v>173.9387755102041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4"/>
        <v>117.61111111111111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4"/>
        <v>214.96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4"/>
        <v>149.49667110519306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4"/>
        <v>219.33995584988963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4"/>
        <v>64.367690058479525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4"/>
        <v>18.622397298818232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4"/>
        <v>367.76923076923077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4"/>
        <v>159.90566037735849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4"/>
        <v>38.633185349611544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4"/>
        <v>51.42151162790698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4"/>
        <v>60.334277620396605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ref="G131:G194" si="8">(E131/D131)*100</f>
        <v>3.202693602693603</v>
      </c>
      <c r="H131">
        <v>55</v>
      </c>
      <c r="I131" s="8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3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8"/>
        <v>155.46875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8"/>
        <v>100.85974499089254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8"/>
        <v>116.18181818181819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8"/>
        <v>310.77777777777777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8"/>
        <v>89.73668341708543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8"/>
        <v>71.27272727272728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8"/>
        <v>3.2862318840579712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8"/>
        <v>261.77777777777777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8"/>
        <v>96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8"/>
        <v>20.896851248642779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8"/>
        <v>223.16363636363636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8"/>
        <v>101.59097978227061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8"/>
        <v>230.03999999999996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8"/>
        <v>135.59259259259261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8"/>
        <v>129.1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8"/>
        <v>236.512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8"/>
        <v>17.25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8"/>
        <v>112.49397590361446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8"/>
        <v>121.02150537634408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8"/>
        <v>219.87096774193549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8"/>
        <v>1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8"/>
        <v>64.166909620991248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8"/>
        <v>423.06746987951806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8"/>
        <v>92.984160506863773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8"/>
        <v>58.756567425569173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8"/>
        <v>65.022222222222226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8"/>
        <v>73.939560439560438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8"/>
        <v>52.666666666666664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8"/>
        <v>220.95238095238096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8"/>
        <v>100.01150627615063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8"/>
        <v>162.3125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8"/>
        <v>78.181818181818187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8"/>
        <v>149.73770491803279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8"/>
        <v>253.25714285714284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8"/>
        <v>100.16943521594683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8"/>
        <v>121.99004424778761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8"/>
        <v>137.13265306122449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8"/>
        <v>415.53846153846149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8"/>
        <v>31.30913348946136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8"/>
        <v>424.08154506437768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8"/>
        <v>2.93886230728336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8"/>
        <v>10.63265306122449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8"/>
        <v>82.875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8"/>
        <v>163.01447776628748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8"/>
        <v>894.66666666666674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8"/>
        <v>26.191501103752756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8"/>
        <v>74.834782608695647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8"/>
        <v>416.47680412371136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8"/>
        <v>96.208333333333329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8"/>
        <v>357.71910112359546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8"/>
        <v>308.45714285714286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8"/>
        <v>61.802325581395344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8"/>
        <v>722.32472324723244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8"/>
        <v>69.117647058823522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8"/>
        <v>293.05555555555554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8"/>
        <v>71.8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8"/>
        <v>31.934684684684683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8"/>
        <v>229.87375415282392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8"/>
        <v>32.012195121951223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8"/>
        <v>23.525352848928385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8"/>
        <v>68.594594594594597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8"/>
        <v>37.952380952380956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8"/>
        <v>19.992957746478872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ref="G195:G258" si="12">(E195/D195)*100</f>
        <v>45.636363636363633</v>
      </c>
      <c r="H195">
        <v>65</v>
      </c>
      <c r="I195" s="8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3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2"/>
        <v>122.7605633802817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12"/>
        <v>361.75316455696202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2"/>
        <v>63.146341463414636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2"/>
        <v>298.20475319926874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2"/>
        <v>9.5585443037974684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2"/>
        <v>53.777777777777779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2"/>
        <v>2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2"/>
        <v>681.19047619047615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2"/>
        <v>78.831325301204828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2"/>
        <v>134.40792216817235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2"/>
        <v>3.3719999999999999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2"/>
        <v>431.84615384615387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2"/>
        <v>38.844444444444441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2"/>
        <v>425.7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2"/>
        <v>101.12239715591672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2"/>
        <v>21.188688946015425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2"/>
        <v>67.425531914893625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2"/>
        <v>94.923371647509583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2"/>
        <v>151.85185185185185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2"/>
        <v>195.16382252559728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2"/>
        <v>1023.1428571428571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2"/>
        <v>3.841836734693878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2"/>
        <v>155.07066557107643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2"/>
        <v>44.753477588871718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2"/>
        <v>215.94736842105263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2"/>
        <v>332.12709832134288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2"/>
        <v>8.4430379746835449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2"/>
        <v>98.625514403292186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2"/>
        <v>137.97916666666669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2"/>
        <v>93.81099656357388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2"/>
        <v>403.63930885529157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2"/>
        <v>260.1740412979351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2"/>
        <v>366.63333333333333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2"/>
        <v>168.72085385878489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2"/>
        <v>119.90717911530093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2"/>
        <v>193.68925233644859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2"/>
        <v>420.16666666666669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2"/>
        <v>76.708333333333329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2"/>
        <v>171.26470588235293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2"/>
        <v>157.89473684210526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2"/>
        <v>109.08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2"/>
        <v>41.732558139534881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2"/>
        <v>10.944303797468354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2"/>
        <v>159.3763440860215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2"/>
        <v>422.41666666666669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2"/>
        <v>97.71875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2"/>
        <v>418.78911564625849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2"/>
        <v>101.91632047477745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2"/>
        <v>127.72619047619047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2"/>
        <v>445.21739130434781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2"/>
        <v>569.71428571428578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2"/>
        <v>509.34482758620686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2"/>
        <v>325.5333333333333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2"/>
        <v>932.61616161616166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2"/>
        <v>211.33870967741933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2"/>
        <v>273.32520325203251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2"/>
        <v>3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2"/>
        <v>54.084507042253513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2"/>
        <v>626.29999999999995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2"/>
        <v>89.021399176954731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2"/>
        <v>184.89130434782609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2"/>
        <v>120.16770186335404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2"/>
        <v>23.390243902439025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ref="G259:G322" si="16">(E259/D259)*100</f>
        <v>146</v>
      </c>
      <c r="H259">
        <v>92</v>
      </c>
      <c r="I259" s="8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3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6"/>
        <v>268.48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16"/>
        <v>597.5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6"/>
        <v>157.69841269841268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6"/>
        <v>31.201660735468568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6"/>
        <v>313.41176470588238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6"/>
        <v>370.89655172413791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6"/>
        <v>362.66447368421052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6"/>
        <v>123.08163265306122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6"/>
        <v>76.766756032171585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6"/>
        <v>233.62012987012989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6"/>
        <v>180.53333333333333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6"/>
        <v>252.62857142857143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6"/>
        <v>27.176538240368025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6"/>
        <v>1.2706571242680547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6"/>
        <v>304.0097847358121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6"/>
        <v>137.23076923076923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6"/>
        <v>32.208333333333336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6"/>
        <v>241.51282051282053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6"/>
        <v>96.8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6"/>
        <v>1066.4285714285716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6"/>
        <v>325.88888888888891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6"/>
        <v>170.70000000000002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6"/>
        <v>581.44000000000005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6"/>
        <v>91.520972644376897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6"/>
        <v>108.04761904761904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6"/>
        <v>18.728395061728396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6"/>
        <v>83.193877551020407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6"/>
        <v>706.33333333333337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6"/>
        <v>17.446030330062445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6"/>
        <v>209.73015873015873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6"/>
        <v>97.785714285714292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6"/>
        <v>1684.25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6"/>
        <v>54.402135231316727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6"/>
        <v>456.61111111111109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6"/>
        <v>9.8219178082191778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6"/>
        <v>16.384615384615383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6"/>
        <v>1339.6666666666667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6"/>
        <v>35.650077760497666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6"/>
        <v>54.950819672131146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6"/>
        <v>94.236111111111114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6"/>
        <v>143.91428571428571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6"/>
        <v>51.421052631578945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6"/>
        <v>5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6"/>
        <v>1344.6666666666667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6"/>
        <v>31.844940867279899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6"/>
        <v>82.617647058823536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6"/>
        <v>546.14285714285722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6"/>
        <v>286.21428571428572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6"/>
        <v>7.9076923076923071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6"/>
        <v>132.13677811550153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6"/>
        <v>74.077834179357026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6"/>
        <v>75.292682926829272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6"/>
        <v>20.333333333333332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6"/>
        <v>203.36507936507937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6"/>
        <v>310.2284263959391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6"/>
        <v>395.31818181818181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6"/>
        <v>294.71428571428572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6"/>
        <v>33.89473684210526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6"/>
        <v>66.677083333333329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6"/>
        <v>19.227272727272727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6"/>
        <v>15.842105263157894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6"/>
        <v>38.702380952380956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6"/>
        <v>9.5876777251184837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ref="G323:G386" si="20">(E323/D323)*100</f>
        <v>94.144366197183089</v>
      </c>
      <c r="H323">
        <v>2468</v>
      </c>
      <c r="I323" s="8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3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20"/>
        <v>166.56234096692114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20"/>
        <v>24.134831460674157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0"/>
        <v>164.05633802816902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0"/>
        <v>90.723076923076931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0"/>
        <v>46.194444444444443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0"/>
        <v>38.53846153846154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0"/>
        <v>133.56231003039514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0"/>
        <v>22.896588486140725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0"/>
        <v>184.95548961424333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0"/>
        <v>443.72727272727275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0"/>
        <v>199.9806763285024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0"/>
        <v>123.95833333333333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0"/>
        <v>186.61329305135951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0"/>
        <v>114.28538550057536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0"/>
        <v>97.032531824611041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0"/>
        <v>122.81904761904762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0"/>
        <v>179.14326647564468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0"/>
        <v>79.951577402787962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0"/>
        <v>94.242587601078171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0"/>
        <v>84.669291338582681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0"/>
        <v>66.521920668058456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0"/>
        <v>53.922222222222224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0"/>
        <v>41.983299595141702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0"/>
        <v>14.69479695431472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0"/>
        <v>34.475000000000001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0"/>
        <v>1400.7777777777778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0"/>
        <v>71.770351758793964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0"/>
        <v>53.074115044247783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0"/>
        <v>5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0"/>
        <v>127.70715249662618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0"/>
        <v>34.892857142857139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0"/>
        <v>410.59821428571428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0"/>
        <v>123.73770491803278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0"/>
        <v>58.973684210526315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0"/>
        <v>36.892473118279568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0"/>
        <v>184.91304347826087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0"/>
        <v>11.814432989690722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0"/>
        <v>298.7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0"/>
        <v>226.35175879396985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0"/>
        <v>173.56363636363636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0"/>
        <v>371.75675675675677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0"/>
        <v>160.19230769230771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0"/>
        <v>1616.3333333333335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0"/>
        <v>733.4375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0"/>
        <v>592.11111111111109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0"/>
        <v>18.888888888888889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0"/>
        <v>276.80769230769232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0"/>
        <v>273.01851851851848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0"/>
        <v>159.36331255565449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0"/>
        <v>67.869978858350947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0"/>
        <v>1591.5555555555554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0"/>
        <v>730.18222222222221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0"/>
        <v>13.185782556750297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0"/>
        <v>54.777777777777779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0"/>
        <v>361.02941176470591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0"/>
        <v>10.257545271629779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0"/>
        <v>13.962962962962964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0"/>
        <v>40.444444444444443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0"/>
        <v>160.32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0"/>
        <v>183.9433962264151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0"/>
        <v>63.769230769230766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0"/>
        <v>225.38095238095238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0"/>
        <v>172.00961538461539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ref="G387:G450" si="24">(E387/D387)*100</f>
        <v>146.16709511568124</v>
      </c>
      <c r="H387">
        <v>1137</v>
      </c>
      <c r="I387" s="8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3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4"/>
        <v>76.42361623616236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24"/>
        <v>39.261467889908261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4"/>
        <v>11.270034843205574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4"/>
        <v>122.11084337349398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4"/>
        <v>186.54166666666669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4"/>
        <v>7.2731788079470201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4"/>
        <v>65.642371234207957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4"/>
        <v>228.96178343949046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4"/>
        <v>469.37499999999994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4"/>
        <v>130.11267605633802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4"/>
        <v>167.05422993492408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4"/>
        <v>173.8641975308642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4"/>
        <v>717.76470588235293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4"/>
        <v>63.850976361767728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4"/>
        <v>2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4"/>
        <v>1530.2222222222222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4"/>
        <v>40.356164383561641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4"/>
        <v>86.220633299284984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4"/>
        <v>315.58486707566465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4"/>
        <v>89.618243243243242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4"/>
        <v>182.14503816793894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4"/>
        <v>355.88235294117646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4"/>
        <v>131.83695652173913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4"/>
        <v>46.315634218289084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4"/>
        <v>36.132726089785294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4"/>
        <v>104.62820512820512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4"/>
        <v>668.85714285714289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4"/>
        <v>62.072823218997364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4"/>
        <v>84.699787460148784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4"/>
        <v>11.059030837004405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4"/>
        <v>43.838781575037146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4"/>
        <v>55.470588235294116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4"/>
        <v>57.399511301160658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4"/>
        <v>123.43497363796135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4"/>
        <v>128.46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4"/>
        <v>63.989361702127653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4"/>
        <v>127.29885057471265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4"/>
        <v>10.638024357239512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4"/>
        <v>40.470588235294116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4"/>
        <v>287.66666666666663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4"/>
        <v>572.94444444444446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4"/>
        <v>112.90429799426933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4"/>
        <v>46.387573964497044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4"/>
        <v>90.675916230366497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4"/>
        <v>67.740740740740748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4"/>
        <v>192.49019607843135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4"/>
        <v>82.714285714285722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4"/>
        <v>54.163920922570021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4"/>
        <v>16.722222222222221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4"/>
        <v>116.87664041994749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4"/>
        <v>1052.1538461538462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4"/>
        <v>123.07407407407408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4"/>
        <v>178.63855421686748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4"/>
        <v>355.28169014084506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4"/>
        <v>161.90634146341463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4"/>
        <v>24.914285714285715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4"/>
        <v>198.72222222222223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4"/>
        <v>34.752688172043008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4"/>
        <v>176.41935483870967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4"/>
        <v>511.38095238095235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4"/>
        <v>82.044117647058826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4"/>
        <v>24.326030927835053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4"/>
        <v>50.482758620689658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ref="G451:G514" si="28">(E451/D451)*100</f>
        <v>967</v>
      </c>
      <c r="H451">
        <v>86</v>
      </c>
      <c r="I451" s="8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3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28"/>
        <v>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28"/>
        <v>122.84501347708894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28"/>
        <v>63.4375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28"/>
        <v>56.331688596491226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28"/>
        <v>44.074999999999996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28"/>
        <v>118.37253218884121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28"/>
        <v>104.1243169398907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28"/>
        <v>26.640000000000004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28"/>
        <v>351.20118343195264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28"/>
        <v>90.063492063492063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28"/>
        <v>171.625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28"/>
        <v>141.04655870445345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28"/>
        <v>30.57944915254237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28"/>
        <v>108.16455696202532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28"/>
        <v>133.45505617977528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28"/>
        <v>187.85106382978722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28"/>
        <v>332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28"/>
        <v>575.21428571428578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28"/>
        <v>40.5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28"/>
        <v>184.42857142857144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28"/>
        <v>285.80555555555554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28"/>
        <v>319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28"/>
        <v>39.234070221066318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28"/>
        <v>178.14000000000001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28"/>
        <v>365.15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28"/>
        <v>113.94594594594594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28"/>
        <v>29.828720626631856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28"/>
        <v>54.270588235294113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28"/>
        <v>236.34156976744185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28"/>
        <v>512.91666666666663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28"/>
        <v>100.65116279069768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28"/>
        <v>81.348423194303152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28"/>
        <v>16.404761904761905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28"/>
        <v>52.774617067833695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28"/>
        <v>260.20608108108109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28"/>
        <v>30.73289183222958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28"/>
        <v>13.5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28"/>
        <v>178.62556663644605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28"/>
        <v>220.0566037735849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28"/>
        <v>101.5108695652174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28"/>
        <v>191.5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28"/>
        <v>305.34683098591546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28"/>
        <v>23.995287958115181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28"/>
        <v>723.77777777777771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28"/>
        <v>547.36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28"/>
        <v>414.49999999999994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28"/>
        <v>0.90696409140369971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28"/>
        <v>34.173469387755098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28"/>
        <v>23.948810754912099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28"/>
        <v>48.072649572649574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28"/>
        <v>0</v>
      </c>
      <c r="H502">
        <v>0</v>
      </c>
      <c r="I502" s="8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28"/>
        <v>70.145182291666657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28"/>
        <v>529.92307692307691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28"/>
        <v>180.32549019607845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28"/>
        <v>92.320000000000007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28"/>
        <v>13.901001112347053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28"/>
        <v>927.07777777777767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28"/>
        <v>39.857142857142861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28"/>
        <v>112.22929936305732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28"/>
        <v>70.925816023738875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28"/>
        <v>119.08974358974358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28"/>
        <v>24.017591339648174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28"/>
        <v>139.31868131868131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ref="G515:G578" si="32">(E515/D515)*100</f>
        <v>39.277108433734945</v>
      </c>
      <c r="H515">
        <v>35</v>
      </c>
      <c r="I515" s="8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3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2"/>
        <v>22.439077144917089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32"/>
        <v>55.779069767441861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2"/>
        <v>42.523125996810208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2"/>
        <v>112.00000000000001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2"/>
        <v>7.0681818181818183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2"/>
        <v>101.74563871693867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2"/>
        <v>425.75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2"/>
        <v>145.53947368421052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2"/>
        <v>32.453465346534657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2"/>
        <v>700.33333333333326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2"/>
        <v>83.904860392967933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2"/>
        <v>84.19047619047619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2"/>
        <v>155.95180722891567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2"/>
        <v>99.619450317124731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2"/>
        <v>80.300000000000011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2"/>
        <v>11.254901960784313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2"/>
        <v>91.740952380952379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2"/>
        <v>95.521156936261391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2"/>
        <v>502.87499999999994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2"/>
        <v>159.24394463667818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2"/>
        <v>15.022446689113355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2"/>
        <v>482.03846153846149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2"/>
        <v>149.96938775510205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2"/>
        <v>117.22156398104266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2"/>
        <v>37.695968274950431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2"/>
        <v>72.653061224489804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2"/>
        <v>265.98113207547169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2"/>
        <v>24.205617977528089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2"/>
        <v>2.5064935064935066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2"/>
        <v>16.329799764428738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2"/>
        <v>276.5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2"/>
        <v>88.803571428571431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2"/>
        <v>163.57142857142856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2"/>
        <v>969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2"/>
        <v>270.91376701966715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2"/>
        <v>284.21355932203392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2"/>
        <v>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2"/>
        <v>58.6329816768462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2"/>
        <v>98.51111111111112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2"/>
        <v>43.975381008206334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2"/>
        <v>151.66315789473683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2"/>
        <v>223.63492063492063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2"/>
        <v>239.75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2"/>
        <v>199.33333333333334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2"/>
        <v>137.34482758620689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2"/>
        <v>100.9696106362773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2"/>
        <v>794.16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2"/>
        <v>369.7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2"/>
        <v>12.818181818181817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2"/>
        <v>138.02702702702703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2"/>
        <v>83.813278008298752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2"/>
        <v>204.60063224446787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2"/>
        <v>44.344086021505376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2"/>
        <v>218.60294117647058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2"/>
        <v>186.03314917127071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2"/>
        <v>237.33830845771143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2"/>
        <v>305.65384615384613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2"/>
        <v>94.142857142857139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2"/>
        <v>54.400000000000006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2"/>
        <v>111.88059701492537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2"/>
        <v>369.14814814814815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2"/>
        <v>62.930372148859547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2"/>
        <v>64.927835051546396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ref="G579:G642" si="36">(E579/D579)*100</f>
        <v>18.853658536585368</v>
      </c>
      <c r="H579">
        <v>37</v>
      </c>
      <c r="I579" s="8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3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6"/>
        <v>16.754404145077721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36"/>
        <v>101.11290322580646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36"/>
        <v>341.5022831050228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36"/>
        <v>64.016666666666666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36"/>
        <v>52.080459770114942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36"/>
        <v>322.40211640211641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36"/>
        <v>119.50810185185186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36"/>
        <v>146.79775280898878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36"/>
        <v>950.57142857142856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36"/>
        <v>72.893617021276597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36"/>
        <v>79.008248730964468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36"/>
        <v>64.721518987341781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36"/>
        <v>82.028169014084511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36"/>
        <v>1037.6666666666667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36"/>
        <v>12.910076530612244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36"/>
        <v>154.84210526315789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36"/>
        <v>7.0991735537190088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36"/>
        <v>208.52773826458036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36"/>
        <v>99.683544303797461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36"/>
        <v>201.59756097560978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36"/>
        <v>162.09032258064516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36"/>
        <v>3.6436208125445471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36"/>
        <v>5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36"/>
        <v>206.63492063492063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36"/>
        <v>128.23628691983123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36"/>
        <v>119.66037735849055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36"/>
        <v>170.73055242390078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36"/>
        <v>187.21212121212122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36"/>
        <v>188.38235294117646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36"/>
        <v>131.29869186046511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36"/>
        <v>283.97435897435901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36"/>
        <v>120.41999999999999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36"/>
        <v>419.0560747663551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36"/>
        <v>13.853658536585368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36"/>
        <v>139.43548387096774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36"/>
        <v>174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36"/>
        <v>155.49056603773585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36"/>
        <v>170.44705882352943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36"/>
        <v>189.515625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36"/>
        <v>249.71428571428572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36"/>
        <v>48.860523665659613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36"/>
        <v>28.461970393057683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36"/>
        <v>268.02325581395348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36"/>
        <v>619.80078125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36"/>
        <v>3.1301587301587301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36"/>
        <v>159.92152704135739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36"/>
        <v>279.39215686274508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36"/>
        <v>77.373333333333335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36"/>
        <v>206.32812500000003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36"/>
        <v>694.25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36"/>
        <v>151.78947368421052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36"/>
        <v>64.58207217694995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36"/>
        <v>62.873684210526314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36"/>
        <v>310.39864864864865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36"/>
        <v>42.859916782246884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36"/>
        <v>83.119402985074629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36"/>
        <v>78.531302876480552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36"/>
        <v>114.09352517985612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36"/>
        <v>64.537683358624179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36"/>
        <v>79.411764705882348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36"/>
        <v>11.419117647058824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36"/>
        <v>56.186046511627907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36"/>
        <v>16.501669449081803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ref="G643:G706" si="40">(E643/D643)*100</f>
        <v>119.96808510638297</v>
      </c>
      <c r="H643">
        <v>194</v>
      </c>
      <c r="I643" s="8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3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40"/>
        <v>145.45652173913044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40"/>
        <v>221.38255033557047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0"/>
        <v>48.396694214876035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0"/>
        <v>92.911504424778755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0"/>
        <v>88.599797365754824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0"/>
        <v>41.4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0"/>
        <v>63.056795131845846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0"/>
        <v>48.482333607230892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0"/>
        <v>2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0"/>
        <v>88.47941026944585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0"/>
        <v>126.84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0"/>
        <v>2338.833333333333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0"/>
        <v>508.38857142857148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0"/>
        <v>191.47826086956522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0"/>
        <v>42.127533783783782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0"/>
        <v>8.24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0"/>
        <v>60.064638783269963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0"/>
        <v>47.232808616404313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0"/>
        <v>81.736263736263737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0"/>
        <v>54.187265917603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0"/>
        <v>97.868131868131869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0"/>
        <v>77.239999999999995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0"/>
        <v>33.464735516372798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0"/>
        <v>239.58823529411765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0"/>
        <v>64.032258064516128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0"/>
        <v>176.15942028985506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0"/>
        <v>20.33818181818182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0"/>
        <v>358.64754098360658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0"/>
        <v>468.85802469135803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0"/>
        <v>122.05635245901641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0"/>
        <v>55.931783729156137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0"/>
        <v>43.660714285714285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0"/>
        <v>33.53837141183363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0"/>
        <v>122.97938144329896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0"/>
        <v>189.74959871589084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0"/>
        <v>83.622641509433961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0"/>
        <v>17.968844221105527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0"/>
        <v>1036.5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0"/>
        <v>97.405219780219781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0"/>
        <v>86.386203150461711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0"/>
        <v>150.16666666666666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0"/>
        <v>358.43478260869563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0"/>
        <v>542.85714285714289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0"/>
        <v>67.500714285714281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0"/>
        <v>191.74666666666667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0"/>
        <v>932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0"/>
        <v>429.27586206896552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0"/>
        <v>100.65753424657535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0"/>
        <v>226.61111111111109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0"/>
        <v>142.38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0"/>
        <v>90.633333333333326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0"/>
        <v>63.966740576496676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0"/>
        <v>84.131868131868131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0"/>
        <v>133.93478260869566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0"/>
        <v>59.042047531992694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0"/>
        <v>152.80062063615205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0"/>
        <v>446.69121140142522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0"/>
        <v>84.391891891891888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0"/>
        <v>3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0"/>
        <v>175.02692307692308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0"/>
        <v>54.137931034482754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0"/>
        <v>311.87381703470032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0"/>
        <v>122.78160919540231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ref="G707:G770" si="44">(E707/D707)*100</f>
        <v>99.026517383618156</v>
      </c>
      <c r="H707">
        <v>2025</v>
      </c>
      <c r="I707" s="8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3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4"/>
        <v>127.84686346863469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44"/>
        <v>158.61643835616439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44"/>
        <v>707.05882352941171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44"/>
        <v>142.38775510204081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44"/>
        <v>147.86046511627907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44"/>
        <v>20.322580645161288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44"/>
        <v>1840.625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44"/>
        <v>161.94202898550725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44"/>
        <v>472.82077922077923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44"/>
        <v>24.466101694915253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44"/>
        <v>517.65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44"/>
        <v>247.64285714285714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44"/>
        <v>100.20481927710843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44"/>
        <v>153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44"/>
        <v>37.091954022988503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44"/>
        <v>4.392394822006473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44"/>
        <v>156.50721649484535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44"/>
        <v>270.40816326530609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44"/>
        <v>134.05952380952382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44"/>
        <v>50.398033126293996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44"/>
        <v>88.815837937384899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44"/>
        <v>165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44"/>
        <v>17.5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44"/>
        <v>185.66071428571428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44"/>
        <v>412.6631944444444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44"/>
        <v>90.25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44"/>
        <v>91.984615384615381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44"/>
        <v>527.00632911392404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44"/>
        <v>319.14285714285711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44"/>
        <v>354.18867924528303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44"/>
        <v>32.896103896103895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44"/>
        <v>135.8918918918919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44"/>
        <v>2.0843373493975905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44"/>
        <v>61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44"/>
        <v>30.037735849056602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44"/>
        <v>1179.1666666666665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44"/>
        <v>1126.0833333333335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44"/>
        <v>12.923076923076923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44"/>
        <v>712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44"/>
        <v>30.304347826086957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44"/>
        <v>212.50896057347671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44"/>
        <v>228.85714285714286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44"/>
        <v>34.959979476654695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44"/>
        <v>157.29069767441862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44"/>
        <v>1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44"/>
        <v>232.30555555555554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44"/>
        <v>92.448275862068968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44"/>
        <v>256.70212765957444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44"/>
        <v>168.47017045454547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44"/>
        <v>166.57777777777778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44"/>
        <v>772.07692307692309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44"/>
        <v>406.85714285714283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44"/>
        <v>564.20608108108115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44"/>
        <v>68.426865671641792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44"/>
        <v>34.351966873706004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44"/>
        <v>655.4545454545455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44"/>
        <v>177.25714285714284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44"/>
        <v>113.17857142857144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44"/>
        <v>728.18181818181824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44"/>
        <v>208.33333333333334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44"/>
        <v>31.171232876712331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44"/>
        <v>56.967078189300416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44"/>
        <v>231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ref="G771:G834" si="48">(E771/D771)*100</f>
        <v>86.867834394904463</v>
      </c>
      <c r="H771">
        <v>3410</v>
      </c>
      <c r="I771" s="8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3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48"/>
        <v>270.74418604651163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48"/>
        <v>49.446428571428569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48"/>
        <v>113.3596256684492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48"/>
        <v>190.55555555555554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48"/>
        <v>135.5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48"/>
        <v>10.297872340425531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48"/>
        <v>65.544223826714799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48"/>
        <v>49.026652452025587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48"/>
        <v>787.92307692307691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48"/>
        <v>80.306347746090154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48"/>
        <v>106.29411764705883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48"/>
        <v>50.735632183908038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48"/>
        <v>215.31372549019611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48"/>
        <v>141.22972972972974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48"/>
        <v>115.33745781777279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48"/>
        <v>193.11940298507463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48"/>
        <v>729.73333333333335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48"/>
        <v>99.66339869281046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48"/>
        <v>88.166666666666671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48"/>
        <v>37.233333333333334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48"/>
        <v>30.540075309306079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48"/>
        <v>25.714285714285712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48"/>
        <v>34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48"/>
        <v>1185.909090909091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48"/>
        <v>125.39393939393939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48"/>
        <v>14.394366197183098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48"/>
        <v>54.807692307692314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48"/>
        <v>109.63157894736841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48"/>
        <v>188.47058823529412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48"/>
        <v>87.008284023668637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48"/>
        <v>1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48"/>
        <v>202.9130434782609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48"/>
        <v>197.03225806451613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48"/>
        <v>107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48"/>
        <v>268.73076923076923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48"/>
        <v>50.845360824742272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48"/>
        <v>1180.2857142857142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48"/>
        <v>264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48"/>
        <v>30.44230769230769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48"/>
        <v>62.880681818181813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48"/>
        <v>193.125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48"/>
        <v>77.102702702702715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48"/>
        <v>225.52763819095478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48"/>
        <v>239.40625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48"/>
        <v>92.1875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48"/>
        <v>130.23333333333335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48"/>
        <v>615.21739130434787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48"/>
        <v>368.79532163742692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48"/>
        <v>1094.8571428571429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48"/>
        <v>50.662921348314605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48"/>
        <v>800.6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48"/>
        <v>291.28571428571428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48"/>
        <v>349.9666666666667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48"/>
        <v>357.07317073170731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48"/>
        <v>126.48941176470588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48"/>
        <v>387.5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48"/>
        <v>457.03571428571428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48"/>
        <v>266.69565217391306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48"/>
        <v>69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48"/>
        <v>51.34375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48"/>
        <v>1.1710526315789473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48"/>
        <v>108.97734294541709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48"/>
        <v>315.17592592592592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ref="G835:G898" si="52">(E835/D835)*100</f>
        <v>157.69117647058823</v>
      </c>
      <c r="H835">
        <v>165</v>
      </c>
      <c r="I835" s="8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3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2"/>
        <v>153.8082191780822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52"/>
        <v>89.738979118329468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2"/>
        <v>75.135802469135797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2"/>
        <v>852.88135593220341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2"/>
        <v>138.90625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2"/>
        <v>190.18181818181819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2"/>
        <v>100.24333619948409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2"/>
        <v>142.75824175824175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2"/>
        <v>563.13333333333333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2"/>
        <v>30.715909090909086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2"/>
        <v>99.39772727272728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2"/>
        <v>197.54935622317598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2"/>
        <v>508.5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2"/>
        <v>237.74468085106383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2"/>
        <v>338.46875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2"/>
        <v>133.08955223880596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2"/>
        <v>1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2"/>
        <v>207.79999999999998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2"/>
        <v>51.122448979591837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2"/>
        <v>652.05847953216369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2"/>
        <v>113.63099415204678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2"/>
        <v>102.37606837606839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2"/>
        <v>356.58333333333331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2"/>
        <v>139.86792452830187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2"/>
        <v>69.45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2"/>
        <v>35.534246575342465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2"/>
        <v>251.65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2"/>
        <v>105.87500000000001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2"/>
        <v>187.42857142857144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2"/>
        <v>386.78571428571428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2"/>
        <v>347.07142857142856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2"/>
        <v>185.82098765432099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2"/>
        <v>43.241247264770237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2"/>
        <v>162.4375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2"/>
        <v>184.84285714285716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2"/>
        <v>23.703520691785052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2"/>
        <v>89.870129870129873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2"/>
        <v>272.6041958041958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2"/>
        <v>170.04255319148936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2"/>
        <v>188.28503562945369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2"/>
        <v>346.93532338308455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2"/>
        <v>69.177215189873422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2"/>
        <v>25.433734939759034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2"/>
        <v>77.400977995110026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2"/>
        <v>37.481481481481481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2"/>
        <v>543.79999999999995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2"/>
        <v>228.52189349112427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2"/>
        <v>38.948339483394832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2"/>
        <v>370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2"/>
        <v>237.91176470588232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2"/>
        <v>64.036299765807954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2"/>
        <v>118.27777777777777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2"/>
        <v>84.824037184594957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2"/>
        <v>29.346153846153843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2"/>
        <v>209.89655172413794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2"/>
        <v>169.78571428571431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2"/>
        <v>115.95907738095239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2"/>
        <v>258.59999999999997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2"/>
        <v>230.58333333333331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2"/>
        <v>128.21428571428572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2"/>
        <v>188.70588235294116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2"/>
        <v>6.9511889862327907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2"/>
        <v>774.43434343434342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ref="G899:G962" si="56">(E899/D899)*100</f>
        <v>27.693181818181817</v>
      </c>
      <c r="H899">
        <v>27</v>
      </c>
      <c r="I899" s="8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3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6"/>
        <v>52.479620323841424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56"/>
        <v>407.09677419354841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56"/>
        <v>2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56"/>
        <v>156.17857142857144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56"/>
        <v>252.42857142857144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56"/>
        <v>1.729268292682927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56"/>
        <v>12.230769230769232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56"/>
        <v>163.98734177215189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56"/>
        <v>162.98181818181817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56"/>
        <v>20.252747252747252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56"/>
        <v>319.24083769633506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56"/>
        <v>478.94444444444446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56"/>
        <v>19.556634304207122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56"/>
        <v>198.94827586206895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56"/>
        <v>795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56"/>
        <v>50.621082621082621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56"/>
        <v>57.4375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56"/>
        <v>155.62827640984909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56"/>
        <v>36.297297297297298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56"/>
        <v>58.25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56"/>
        <v>237.39473684210526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56"/>
        <v>58.75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56"/>
        <v>182.56603773584905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56"/>
        <v>0.75436408977556113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56"/>
        <v>175.95330739299609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56"/>
        <v>237.88235294117646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56"/>
        <v>488.05076142131981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56"/>
        <v>224.06666666666669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56"/>
        <v>18.126436781609197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56"/>
        <v>45.847222222222221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56"/>
        <v>117.31541218637993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56"/>
        <v>217.30909090909088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56"/>
        <v>112.28571428571428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56"/>
        <v>72.51898734177216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56"/>
        <v>212.30434782608697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56"/>
        <v>239.74657534246577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56"/>
        <v>181.93548387096774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56"/>
        <v>164.13114754098362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56"/>
        <v>1.6375968992248062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56"/>
        <v>49.64385964912281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56"/>
        <v>109.70652173913042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56"/>
        <v>49.217948717948715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56"/>
        <v>62.232323232323225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56"/>
        <v>13.05813953488372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56"/>
        <v>64.635416666666671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56"/>
        <v>159.58666666666667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56"/>
        <v>81.42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56"/>
        <v>32.444767441860463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56"/>
        <v>9.9141184124918666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56"/>
        <v>26.694444444444443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56"/>
        <v>62.957446808510639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56"/>
        <v>161.35593220338984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56"/>
        <v>5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56"/>
        <v>1096.9379310344827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56"/>
        <v>70.094158075601371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56"/>
        <v>60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56"/>
        <v>367.0985915492958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56"/>
        <v>1109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56"/>
        <v>19.028784648187631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56"/>
        <v>126.87755102040816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56"/>
        <v>734.63636363636363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56"/>
        <v>4.5731034482758623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56"/>
        <v>85.054545454545448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ref="G963:G1001" si="60">(E963/D963)*100</f>
        <v>119.29824561403508</v>
      </c>
      <c r="H963">
        <v>155</v>
      </c>
      <c r="I963" s="8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3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60"/>
        <v>296.02777777777777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60"/>
        <v>84.694915254237287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0"/>
        <v>355.7837837837838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0"/>
        <v>386.40909090909093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0"/>
        <v>792.23529411764707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0"/>
        <v>137.03393665158373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0"/>
        <v>338.20833333333337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0"/>
        <v>108.22784810126582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0"/>
        <v>60.757639620653315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0"/>
        <v>27.725490196078432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0"/>
        <v>228.3934426229508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0"/>
        <v>21.615194054500414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0"/>
        <v>373.875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0"/>
        <v>154.92592592592592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0"/>
        <v>322.14999999999998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0"/>
        <v>73.957142857142856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0"/>
        <v>864.1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0"/>
        <v>143.26245847176079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0"/>
        <v>40.281762295081968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0"/>
        <v>178.22388059701493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0"/>
        <v>84.930555555555557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0"/>
        <v>145.93648334624322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0"/>
        <v>152.46153846153848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0"/>
        <v>67.129542790152414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0"/>
        <v>40.307692307692307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0"/>
        <v>216.79032258064518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0"/>
        <v>52.117021276595743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0"/>
        <v>499.58333333333337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0"/>
        <v>87.679487179487182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0"/>
        <v>113.17346938775511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0"/>
        <v>426.54838709677421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0"/>
        <v>77.632653061224488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0"/>
        <v>52.496810772501767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0"/>
        <v>157.46762589928059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0"/>
        <v>72.939393939393938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0"/>
        <v>60.565789473684205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0"/>
        <v>56.791291291291287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0"/>
        <v>56.542754275427541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conditionalFormatting sqref="F1:G1048576">
    <cfRule type="containsText" dxfId="4" priority="3" operator="containsText" text="successful">
      <formula>NOT(ISERROR(SEARCH("successful",F1)))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live">
      <formula>NOT(ISERROR(SEARCH("live",F1)))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theme="5" tint="-0.249977111117893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04F1-7A11-0C4B-83FA-BC213E742FA2}">
  <dimension ref="A1:G14"/>
  <sheetViews>
    <sheetView workbookViewId="0">
      <selection activeCell="F12" sqref="F12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2.6640625" bestFit="1" customWidth="1"/>
  </cols>
  <sheetData>
    <row r="1" spans="1:7" x14ac:dyDescent="0.2">
      <c r="A1" s="9" t="s">
        <v>6</v>
      </c>
      <c r="B1" t="s">
        <v>2066</v>
      </c>
    </row>
    <row r="3" spans="1:7" x14ac:dyDescent="0.2">
      <c r="A3" s="9" t="s">
        <v>2068</v>
      </c>
      <c r="B3" s="9" t="s">
        <v>2069</v>
      </c>
    </row>
    <row r="4" spans="1:7" x14ac:dyDescent="0.2">
      <c r="A4" s="9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  <c r="G4" t="s">
        <v>2086</v>
      </c>
    </row>
    <row r="5" spans="1:7" x14ac:dyDescent="0.2">
      <c r="A5" s="10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>
        <v>0.58959537572254339</v>
      </c>
    </row>
    <row r="6" spans="1:7" x14ac:dyDescent="0.2">
      <c r="A6" s="10" t="s">
        <v>2029</v>
      </c>
      <c r="B6" s="11">
        <v>4</v>
      </c>
      <c r="C6" s="11">
        <v>20</v>
      </c>
      <c r="D6" s="11"/>
      <c r="E6" s="11">
        <v>22</v>
      </c>
      <c r="F6" s="11">
        <v>46</v>
      </c>
      <c r="G6">
        <v>0.47826086956521741</v>
      </c>
    </row>
    <row r="7" spans="1:7" x14ac:dyDescent="0.2">
      <c r="A7" s="10" t="s">
        <v>2046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>
        <v>0.46666666666666667</v>
      </c>
    </row>
    <row r="8" spans="1:7" x14ac:dyDescent="0.2">
      <c r="A8" s="10" t="s">
        <v>2060</v>
      </c>
      <c r="B8" s="11"/>
      <c r="C8" s="11"/>
      <c r="D8" s="11"/>
      <c r="E8" s="11">
        <v>4</v>
      </c>
      <c r="F8" s="11">
        <v>4</v>
      </c>
      <c r="G8" s="14" t="s">
        <v>2087</v>
      </c>
    </row>
    <row r="9" spans="1:7" x14ac:dyDescent="0.2">
      <c r="A9" s="10" t="s">
        <v>2031</v>
      </c>
      <c r="B9" s="11">
        <v>10</v>
      </c>
      <c r="C9" s="11">
        <v>66</v>
      </c>
      <c r="D9" s="11"/>
      <c r="E9" s="11">
        <v>99</v>
      </c>
      <c r="F9" s="11">
        <v>175</v>
      </c>
      <c r="G9">
        <v>0.56571428571428573</v>
      </c>
    </row>
    <row r="10" spans="1:7" x14ac:dyDescent="0.2">
      <c r="A10" s="10" t="s">
        <v>2050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>
        <v>0.63414634146341464</v>
      </c>
    </row>
    <row r="11" spans="1:7" x14ac:dyDescent="0.2">
      <c r="A11" s="10" t="s">
        <v>2043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>
        <v>0.60606060606060608</v>
      </c>
    </row>
    <row r="12" spans="1:7" x14ac:dyDescent="0.2">
      <c r="A12" s="10" t="s">
        <v>2033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>
        <v>0.68085106382978722</v>
      </c>
    </row>
    <row r="13" spans="1:7" x14ac:dyDescent="0.2">
      <c r="A13" s="10" t="s">
        <v>2035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>
        <v>0.54678362573099415</v>
      </c>
    </row>
    <row r="14" spans="1:7" x14ac:dyDescent="0.2">
      <c r="A14" s="10" t="s">
        <v>2065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G14">
        <v>0.57302231237322521</v>
      </c>
    </row>
  </sheetData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284C-F5E3-DB41-90AB-F8379C5D0267}">
  <dimension ref="A1:G30"/>
  <sheetViews>
    <sheetView workbookViewId="0">
      <selection activeCell="G19" sqref="G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33203125" bestFit="1" customWidth="1"/>
  </cols>
  <sheetData>
    <row r="1" spans="1:7" x14ac:dyDescent="0.2">
      <c r="A1" s="9" t="s">
        <v>6</v>
      </c>
      <c r="B1" t="s">
        <v>2066</v>
      </c>
    </row>
    <row r="2" spans="1:7" x14ac:dyDescent="0.2">
      <c r="A2" s="9" t="s">
        <v>2063</v>
      </c>
      <c r="B2" t="s">
        <v>2066</v>
      </c>
    </row>
    <row r="4" spans="1:7" x14ac:dyDescent="0.2">
      <c r="A4" s="9" t="s">
        <v>2067</v>
      </c>
      <c r="B4" s="9" t="s">
        <v>2069</v>
      </c>
    </row>
    <row r="5" spans="1:7" x14ac:dyDescent="0.2">
      <c r="A5" s="9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2085</v>
      </c>
    </row>
    <row r="6" spans="1:7" x14ac:dyDescent="0.2">
      <c r="A6" s="10" t="s">
        <v>2045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>
        <v>0.65625</v>
      </c>
    </row>
    <row r="7" spans="1:7" x14ac:dyDescent="0.2">
      <c r="A7" s="10" t="s">
        <v>2061</v>
      </c>
      <c r="B7" s="11"/>
      <c r="C7" s="11"/>
      <c r="D7" s="11"/>
      <c r="E7" s="11">
        <v>4</v>
      </c>
      <c r="F7" s="11">
        <v>4</v>
      </c>
    </row>
    <row r="8" spans="1:7" x14ac:dyDescent="0.2">
      <c r="A8" s="10" t="s">
        <v>2038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>
        <v>0.57627118644067798</v>
      </c>
    </row>
    <row r="9" spans="1:7" x14ac:dyDescent="0.2">
      <c r="A9" s="10" t="s">
        <v>2040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>
        <v>0.61111111111111116</v>
      </c>
    </row>
    <row r="10" spans="1:7" x14ac:dyDescent="0.2">
      <c r="A10" s="10" t="s">
        <v>2039</v>
      </c>
      <c r="B10" s="11"/>
      <c r="C10" s="11">
        <v>8</v>
      </c>
      <c r="D10" s="11"/>
      <c r="E10" s="11">
        <v>10</v>
      </c>
      <c r="F10" s="11">
        <v>18</v>
      </c>
    </row>
    <row r="11" spans="1:7" x14ac:dyDescent="0.2">
      <c r="A11" s="10" t="s">
        <v>2049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7" x14ac:dyDescent="0.2">
      <c r="A12" s="10" t="s">
        <v>2030</v>
      </c>
      <c r="B12" s="11">
        <v>4</v>
      </c>
      <c r="C12" s="11">
        <v>20</v>
      </c>
      <c r="D12" s="11"/>
      <c r="E12" s="11">
        <v>22</v>
      </c>
      <c r="F12" s="11">
        <v>46</v>
      </c>
      <c r="G12">
        <v>0.47826086956521741</v>
      </c>
    </row>
    <row r="13" spans="1:7" x14ac:dyDescent="0.2">
      <c r="A13" s="10" t="s">
        <v>2041</v>
      </c>
      <c r="B13" s="11">
        <v>3</v>
      </c>
      <c r="C13" s="11">
        <v>19</v>
      </c>
      <c r="D13" s="11"/>
      <c r="E13" s="11">
        <v>23</v>
      </c>
      <c r="F13" s="11">
        <v>45</v>
      </c>
      <c r="G13">
        <v>0.51111111111111107</v>
      </c>
    </row>
    <row r="14" spans="1:7" x14ac:dyDescent="0.2">
      <c r="A14" s="10" t="s">
        <v>2054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7" x14ac:dyDescent="0.2">
      <c r="A15" s="10" t="s">
        <v>2053</v>
      </c>
      <c r="B15" s="11"/>
      <c r="C15" s="11">
        <v>3</v>
      </c>
      <c r="D15" s="11"/>
      <c r="E15" s="11">
        <v>4</v>
      </c>
      <c r="F15" s="11">
        <v>7</v>
      </c>
    </row>
    <row r="16" spans="1:7" x14ac:dyDescent="0.2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7" x14ac:dyDescent="0.2">
      <c r="A17" s="10" t="s">
        <v>2044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>
        <f>GETPIVOTDATA("outcome",$A$4,"outcome","successful","sub-category","nonfiction")/GETPIVOTDATA("outcome",$A$4,"sub-category","nonfiction")</f>
        <v>0.61904761904761907</v>
      </c>
    </row>
    <row r="18" spans="1:7" x14ac:dyDescent="0.2">
      <c r="A18" s="10" t="s">
        <v>2051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>
        <v>0.63414634146341464</v>
      </c>
    </row>
    <row r="19" spans="1:7" x14ac:dyDescent="0.2">
      <c r="A19" s="10" t="s">
        <v>2036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>
        <v>0.54678362573099415</v>
      </c>
    </row>
    <row r="20" spans="1:7" x14ac:dyDescent="0.2">
      <c r="A20" s="10" t="s">
        <v>2052</v>
      </c>
      <c r="B20" s="11"/>
      <c r="C20" s="11">
        <v>4</v>
      </c>
      <c r="D20" s="11"/>
      <c r="E20" s="11">
        <v>4</v>
      </c>
      <c r="F20" s="11">
        <v>8</v>
      </c>
    </row>
    <row r="21" spans="1:7" x14ac:dyDescent="0.2">
      <c r="A21" s="10" t="s">
        <v>2032</v>
      </c>
      <c r="B21" s="11">
        <v>6</v>
      </c>
      <c r="C21" s="11">
        <v>30</v>
      </c>
      <c r="D21" s="11"/>
      <c r="E21" s="11">
        <v>49</v>
      </c>
      <c r="F21" s="11">
        <v>85</v>
      </c>
      <c r="G21">
        <v>0.57647058823529407</v>
      </c>
    </row>
    <row r="22" spans="1:7" x14ac:dyDescent="0.2">
      <c r="A22" s="10" t="s">
        <v>2059</v>
      </c>
      <c r="B22" s="11"/>
      <c r="C22" s="11">
        <v>9</v>
      </c>
      <c r="D22" s="11"/>
      <c r="E22" s="11">
        <v>5</v>
      </c>
      <c r="F22" s="11">
        <v>14</v>
      </c>
    </row>
    <row r="23" spans="1:7" x14ac:dyDescent="0.2">
      <c r="A23" s="10" t="s">
        <v>2048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7" x14ac:dyDescent="0.2">
      <c r="A24" s="10" t="s">
        <v>2056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7" x14ac:dyDescent="0.2">
      <c r="A25" s="10" t="s">
        <v>2055</v>
      </c>
      <c r="B25" s="11"/>
      <c r="C25" s="11">
        <v>7</v>
      </c>
      <c r="D25" s="11"/>
      <c r="E25" s="11">
        <v>14</v>
      </c>
      <c r="F25" s="11">
        <v>21</v>
      </c>
    </row>
    <row r="26" spans="1:7" x14ac:dyDescent="0.2">
      <c r="A26" s="10" t="s">
        <v>2047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>
        <v>0.51515151515151514</v>
      </c>
    </row>
    <row r="27" spans="1:7" x14ac:dyDescent="0.2">
      <c r="A27" s="10" t="s">
        <v>2042</v>
      </c>
      <c r="B27" s="11"/>
      <c r="C27" s="11">
        <v>16</v>
      </c>
      <c r="D27" s="11">
        <v>1</v>
      </c>
      <c r="E27" s="11">
        <v>28</v>
      </c>
      <c r="F27" s="11">
        <v>45</v>
      </c>
      <c r="G27">
        <v>0.63636363636363635</v>
      </c>
    </row>
    <row r="28" spans="1:7" x14ac:dyDescent="0.2">
      <c r="A28" s="10" t="s">
        <v>2034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>
        <v>0.72</v>
      </c>
    </row>
    <row r="29" spans="1:7" x14ac:dyDescent="0.2">
      <c r="A29" s="10" t="s">
        <v>2058</v>
      </c>
      <c r="B29" s="11"/>
      <c r="C29" s="11"/>
      <c r="D29" s="11"/>
      <c r="E29" s="11">
        <v>3</v>
      </c>
      <c r="F29" s="11">
        <v>3</v>
      </c>
    </row>
    <row r="30" spans="1:7" x14ac:dyDescent="0.2">
      <c r="A30" s="10" t="s">
        <v>2065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B3BA-89E9-C046-A0C0-58557BC10E25}">
  <dimension ref="A1:E18"/>
  <sheetViews>
    <sheetView tabSelected="1"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16.83203125" bestFit="1" customWidth="1"/>
    <col min="8" max="8" width="20.5" bestFit="1" customWidth="1"/>
    <col min="9" max="9" width="21.6640625" bestFit="1" customWidth="1"/>
  </cols>
  <sheetData>
    <row r="1" spans="1:5" x14ac:dyDescent="0.2">
      <c r="A1" s="9" t="s">
        <v>2063</v>
      </c>
      <c r="B1" t="s">
        <v>2066</v>
      </c>
    </row>
    <row r="2" spans="1:5" x14ac:dyDescent="0.2">
      <c r="A2" s="9" t="s">
        <v>2084</v>
      </c>
      <c r="B2" t="s">
        <v>2066</v>
      </c>
    </row>
    <row r="4" spans="1:5" x14ac:dyDescent="0.2">
      <c r="A4" s="9" t="s">
        <v>2067</v>
      </c>
      <c r="B4" s="9" t="s">
        <v>2069</v>
      </c>
    </row>
    <row r="5" spans="1:5" x14ac:dyDescent="0.2">
      <c r="A5" s="9" t="s">
        <v>2064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">
      <c r="A6" s="10" t="s">
        <v>2072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0" t="s">
        <v>2073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0" t="s">
        <v>2074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0" t="s">
        <v>2075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0" t="s">
        <v>2076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0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0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0" t="s">
        <v>2079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0" t="s">
        <v>2080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0" t="s">
        <v>2081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0" t="s">
        <v>2082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0" t="s">
        <v>2083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0" t="s">
        <v>2065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Crowdfunding-source</vt:lpstr>
      <vt:lpstr>Crowdfunding</vt:lpstr>
      <vt:lpstr>Pivot Table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2022-03-23T22:05:56Z</dcterms:modified>
</cp:coreProperties>
</file>