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perez\Dropbox\ML\CursoML\datos\"/>
    </mc:Choice>
  </mc:AlternateContent>
  <bookViews>
    <workbookView xWindow="0" yWindow="0" windowWidth="20490" windowHeight="7290" tabRatio="587" activeTab="2"/>
  </bookViews>
  <sheets>
    <sheet name="Estudio antropodometrico diabet" sheetId="1" r:id="rId1"/>
    <sheet name="Datos arreglados" sheetId="2" r:id="rId2"/>
    <sheet name="Percentiles de Mujeres pm" sheetId="6" r:id="rId3"/>
    <sheet name="Percentiles de Mujeres am" sheetId="5" r:id="rId4"/>
    <sheet name="Percentiles de Hombres am" sheetId="3" r:id="rId5"/>
    <sheet name="Percentiles de Hombres pm" sheetId="4" r:id="rId6"/>
  </sheets>
  <definedNames>
    <definedName name="_xlnm._FilterDatabase" localSheetId="1" hidden="1">'Datos arreglados'!$A$1:$AK$348</definedName>
    <definedName name="_xlnm._FilterDatabase" localSheetId="0" hidden="1">'Estudio antropodometrico diabet'!$A$1:$AK$350</definedName>
  </definedNames>
  <calcPr calcId="162913"/>
</workbook>
</file>

<file path=xl/calcChain.xml><?xml version="1.0" encoding="utf-8"?>
<calcChain xmlns="http://schemas.openxmlformats.org/spreadsheetml/2006/main">
  <c r="Z2" i="6" l="1"/>
  <c r="Z3" i="6"/>
  <c r="IS3" i="6"/>
  <c r="IR3" i="6"/>
  <c r="IQ3" i="6"/>
  <c r="IP3" i="6"/>
  <c r="IO3" i="6"/>
  <c r="IN3" i="6"/>
  <c r="IM3" i="6"/>
  <c r="IL3" i="6"/>
  <c r="IK3" i="6"/>
  <c r="IG3" i="6"/>
  <c r="IF3" i="6"/>
  <c r="IE3" i="6"/>
  <c r="ID3" i="6"/>
  <c r="IC3" i="6"/>
  <c r="IB3" i="6"/>
  <c r="IA3" i="6"/>
  <c r="HZ3" i="6"/>
  <c r="HY3" i="6"/>
  <c r="HU3" i="6"/>
  <c r="HT3" i="6"/>
  <c r="HS3" i="6"/>
  <c r="HR3" i="6"/>
  <c r="HQ3" i="6"/>
  <c r="HP3" i="6"/>
  <c r="HO3" i="6"/>
  <c r="HN3" i="6"/>
  <c r="HM3" i="6"/>
  <c r="HI3" i="6"/>
  <c r="HH3" i="6"/>
  <c r="HG3" i="6"/>
  <c r="HF3" i="6"/>
  <c r="HE3" i="6"/>
  <c r="HD3" i="6"/>
  <c r="HC3" i="6"/>
  <c r="HB3" i="6"/>
  <c r="HA3" i="6"/>
  <c r="GW3" i="6"/>
  <c r="GV3" i="6"/>
  <c r="GU3" i="6"/>
  <c r="GT3" i="6"/>
  <c r="GS3" i="6"/>
  <c r="GR3" i="6"/>
  <c r="GQ3" i="6"/>
  <c r="GP3" i="6"/>
  <c r="GO3" i="6"/>
  <c r="GK3" i="6"/>
  <c r="GJ3" i="6"/>
  <c r="GI3" i="6"/>
  <c r="GH3" i="6"/>
  <c r="GG3" i="6"/>
  <c r="GF3" i="6"/>
  <c r="GE3" i="6"/>
  <c r="GD3" i="6"/>
  <c r="GC3" i="6"/>
  <c r="FY3" i="6"/>
  <c r="FX3" i="6"/>
  <c r="FW3" i="6"/>
  <c r="FV3" i="6"/>
  <c r="FU3" i="6"/>
  <c r="FT3" i="6"/>
  <c r="FS3" i="6"/>
  <c r="FR3" i="6"/>
  <c r="FQ3" i="6"/>
  <c r="FM3" i="6"/>
  <c r="FL3" i="6"/>
  <c r="FK3" i="6"/>
  <c r="FJ3" i="6"/>
  <c r="FI3" i="6"/>
  <c r="FH3" i="6"/>
  <c r="FG3" i="6"/>
  <c r="FF3" i="6"/>
  <c r="FE3" i="6"/>
  <c r="FA3" i="6"/>
  <c r="EZ3" i="6"/>
  <c r="EY3" i="6"/>
  <c r="EX3" i="6"/>
  <c r="EW3" i="6"/>
  <c r="EV3" i="6"/>
  <c r="EU3" i="6"/>
  <c r="ET3" i="6"/>
  <c r="ES3" i="6"/>
  <c r="EO3" i="6"/>
  <c r="EN3" i="6"/>
  <c r="EM3" i="6"/>
  <c r="EL3" i="6"/>
  <c r="EK3" i="6"/>
  <c r="EJ3" i="6"/>
  <c r="EI3" i="6"/>
  <c r="EH3" i="6"/>
  <c r="EG3" i="6"/>
  <c r="EC3" i="6"/>
  <c r="EB3" i="6"/>
  <c r="EA3" i="6"/>
  <c r="DZ3" i="6"/>
  <c r="DY3" i="6"/>
  <c r="DX3" i="6"/>
  <c r="DW3" i="6"/>
  <c r="DV3" i="6"/>
  <c r="DU3" i="6"/>
  <c r="DQ3" i="6"/>
  <c r="DP3" i="6"/>
  <c r="DO3" i="6"/>
  <c r="DN3" i="6"/>
  <c r="DM3" i="6"/>
  <c r="DL3" i="6"/>
  <c r="DK3" i="6"/>
  <c r="DJ3" i="6"/>
  <c r="DI3" i="6"/>
  <c r="DE3" i="6"/>
  <c r="DD3" i="6"/>
  <c r="DC3" i="6"/>
  <c r="DB3" i="6"/>
  <c r="DA3" i="6"/>
  <c r="CZ3" i="6"/>
  <c r="CY3" i="6"/>
  <c r="CX3" i="6"/>
  <c r="CW3" i="6"/>
  <c r="CS3" i="6"/>
  <c r="CR3" i="6"/>
  <c r="CQ3" i="6"/>
  <c r="CP3" i="6"/>
  <c r="CO3" i="6"/>
  <c r="CN3" i="6"/>
  <c r="CM3" i="6"/>
  <c r="CL3" i="6"/>
  <c r="CK3" i="6"/>
  <c r="CG3" i="6"/>
  <c r="CF3" i="6"/>
  <c r="CE3" i="6"/>
  <c r="CD3" i="6"/>
  <c r="CC3" i="6"/>
  <c r="CB3" i="6"/>
  <c r="CA3" i="6"/>
  <c r="BZ3" i="6"/>
  <c r="BY3" i="6"/>
  <c r="BU3" i="6"/>
  <c r="BT3" i="6"/>
  <c r="BS3" i="6"/>
  <c r="BR3" i="6"/>
  <c r="BQ3" i="6"/>
  <c r="BP3" i="6"/>
  <c r="BO3" i="6"/>
  <c r="BN3" i="6"/>
  <c r="BM3" i="6"/>
  <c r="BI3" i="6"/>
  <c r="BH3" i="6"/>
  <c r="BG3" i="6"/>
  <c r="BF3" i="6"/>
  <c r="BE3" i="6"/>
  <c r="BD3" i="6"/>
  <c r="BC3" i="6"/>
  <c r="BB3" i="6"/>
  <c r="BA3" i="6"/>
  <c r="AW3" i="6"/>
  <c r="AV3" i="6"/>
  <c r="AU3" i="6"/>
  <c r="AT3" i="6"/>
  <c r="AS3" i="6"/>
  <c r="AR3" i="6"/>
  <c r="AQ3" i="6"/>
  <c r="AP3" i="6"/>
  <c r="AO3" i="6"/>
  <c r="AK3" i="6"/>
  <c r="AJ3" i="6"/>
  <c r="AI3" i="6"/>
  <c r="AH3" i="6"/>
  <c r="AG3" i="6"/>
  <c r="AF3" i="6"/>
  <c r="AE3" i="6"/>
  <c r="AD3" i="6"/>
  <c r="AC3" i="6"/>
  <c r="Y3" i="6"/>
  <c r="X3" i="6"/>
  <c r="W3" i="6"/>
  <c r="V3" i="6"/>
  <c r="U3" i="6"/>
  <c r="T3" i="6"/>
  <c r="S3" i="6"/>
  <c r="R3" i="6"/>
  <c r="Q3" i="6"/>
  <c r="M3" i="6"/>
  <c r="L3" i="6"/>
  <c r="K3" i="6"/>
  <c r="J3" i="6"/>
  <c r="I3" i="6"/>
  <c r="H3" i="6"/>
  <c r="G3" i="6"/>
  <c r="F3" i="6"/>
  <c r="E3" i="6"/>
  <c r="Y2" i="6"/>
  <c r="X2" i="6"/>
  <c r="W2" i="6"/>
  <c r="V2" i="6"/>
  <c r="U2" i="6"/>
  <c r="T2" i="6"/>
  <c r="S2" i="6"/>
  <c r="R2" i="6"/>
  <c r="Q2" i="6"/>
  <c r="IS3" i="5"/>
  <c r="IR3" i="5"/>
  <c r="IQ3" i="5"/>
  <c r="IP3" i="5"/>
  <c r="IO3" i="5"/>
  <c r="IN3" i="5"/>
  <c r="IM3" i="5"/>
  <c r="IL3" i="5"/>
  <c r="IK3" i="5"/>
  <c r="IG3" i="5"/>
  <c r="IF3" i="5"/>
  <c r="IE3" i="5"/>
  <c r="ID3" i="5"/>
  <c r="IC3" i="5"/>
  <c r="IB3" i="5"/>
  <c r="IA3" i="5"/>
  <c r="HZ3" i="5"/>
  <c r="HY3" i="5"/>
  <c r="HU3" i="5"/>
  <c r="HT3" i="5"/>
  <c r="HS3" i="5"/>
  <c r="HR3" i="5"/>
  <c r="HQ3" i="5"/>
  <c r="HP3" i="5"/>
  <c r="HO3" i="5"/>
  <c r="HN3" i="5"/>
  <c r="HM3" i="5"/>
  <c r="HI3" i="5"/>
  <c r="HH3" i="5"/>
  <c r="HG3" i="5"/>
  <c r="HF3" i="5"/>
  <c r="HE3" i="5"/>
  <c r="HD3" i="5"/>
  <c r="HC3" i="5"/>
  <c r="HB3" i="5"/>
  <c r="HA3" i="5"/>
  <c r="GW3" i="5"/>
  <c r="GV3" i="5"/>
  <c r="GU3" i="5"/>
  <c r="GT3" i="5"/>
  <c r="GS3" i="5"/>
  <c r="GR3" i="5"/>
  <c r="GQ3" i="5"/>
  <c r="GP3" i="5"/>
  <c r="GO3" i="5"/>
  <c r="GK3" i="5"/>
  <c r="GJ3" i="5"/>
  <c r="GI3" i="5"/>
  <c r="GH3" i="5"/>
  <c r="GG3" i="5"/>
  <c r="GF3" i="5"/>
  <c r="GE3" i="5"/>
  <c r="GD3" i="5"/>
  <c r="GC3" i="5"/>
  <c r="FY3" i="5"/>
  <c r="FX3" i="5"/>
  <c r="FW3" i="5"/>
  <c r="FV3" i="5"/>
  <c r="FU3" i="5"/>
  <c r="FT3" i="5"/>
  <c r="FS3" i="5"/>
  <c r="FR3" i="5"/>
  <c r="FQ3" i="5"/>
  <c r="FM3" i="5"/>
  <c r="FL3" i="5"/>
  <c r="FK3" i="5"/>
  <c r="FJ3" i="5"/>
  <c r="FI3" i="5"/>
  <c r="FH3" i="5"/>
  <c r="FG3" i="5"/>
  <c r="FF3" i="5"/>
  <c r="FE3" i="5"/>
  <c r="FA3" i="5"/>
  <c r="EZ3" i="5"/>
  <c r="EY3" i="5"/>
  <c r="EX3" i="5"/>
  <c r="EW3" i="5"/>
  <c r="EV3" i="5"/>
  <c r="EU3" i="5"/>
  <c r="ET3" i="5"/>
  <c r="ES3" i="5"/>
  <c r="EO3" i="5"/>
  <c r="EN3" i="5"/>
  <c r="EM3" i="5"/>
  <c r="EL3" i="5"/>
  <c r="EK3" i="5"/>
  <c r="EJ3" i="5"/>
  <c r="EI3" i="5"/>
  <c r="EH3" i="5"/>
  <c r="EG3" i="5"/>
  <c r="EC3" i="5"/>
  <c r="EB3" i="5"/>
  <c r="EA3" i="5"/>
  <c r="DZ3" i="5"/>
  <c r="DY3" i="5"/>
  <c r="DX3" i="5"/>
  <c r="DW3" i="5"/>
  <c r="DV3" i="5"/>
  <c r="DU3" i="5"/>
  <c r="DQ3" i="5"/>
  <c r="DP3" i="5"/>
  <c r="DO3" i="5"/>
  <c r="DN3" i="5"/>
  <c r="DM3" i="5"/>
  <c r="DL3" i="5"/>
  <c r="DK3" i="5"/>
  <c r="DJ3" i="5"/>
  <c r="DI3" i="5"/>
  <c r="DE3" i="5"/>
  <c r="DD3" i="5"/>
  <c r="DC3" i="5"/>
  <c r="DB3" i="5"/>
  <c r="DA3" i="5"/>
  <c r="CZ3" i="5"/>
  <c r="CY3" i="5"/>
  <c r="CX3" i="5"/>
  <c r="CW3" i="5"/>
  <c r="CS3" i="5"/>
  <c r="CR3" i="5"/>
  <c r="CQ3" i="5"/>
  <c r="CP3" i="5"/>
  <c r="CO3" i="5"/>
  <c r="CN3" i="5"/>
  <c r="CM3" i="5"/>
  <c r="CL3" i="5"/>
  <c r="CK3" i="5"/>
  <c r="CG3" i="5"/>
  <c r="CF3" i="5"/>
  <c r="CE3" i="5"/>
  <c r="CD3" i="5"/>
  <c r="CC3" i="5"/>
  <c r="CB3" i="5"/>
  <c r="CA3" i="5"/>
  <c r="BZ3" i="5"/>
  <c r="BY3" i="5"/>
  <c r="BU3" i="5"/>
  <c r="BT3" i="5"/>
  <c r="BS3" i="5"/>
  <c r="BR3" i="5"/>
  <c r="BQ3" i="5"/>
  <c r="BP3" i="5"/>
  <c r="BO3" i="5"/>
  <c r="BN3" i="5"/>
  <c r="BM3" i="5"/>
  <c r="BI3" i="5"/>
  <c r="BH3" i="5"/>
  <c r="BG3" i="5"/>
  <c r="BF3" i="5"/>
  <c r="BE3" i="5"/>
  <c r="BD3" i="5"/>
  <c r="BC3" i="5"/>
  <c r="BB3" i="5"/>
  <c r="BA3" i="5"/>
  <c r="AW3" i="5"/>
  <c r="AV3" i="5"/>
  <c r="AU3" i="5"/>
  <c r="AT3" i="5"/>
  <c r="AS3" i="5"/>
  <c r="AR3" i="5"/>
  <c r="AQ3" i="5"/>
  <c r="AP3" i="5"/>
  <c r="AO3" i="5"/>
  <c r="AK3" i="5"/>
  <c r="AJ3" i="5"/>
  <c r="AI3" i="5"/>
  <c r="AH3" i="5"/>
  <c r="AG3" i="5"/>
  <c r="AF3" i="5"/>
  <c r="AE3" i="5"/>
  <c r="AD3" i="5"/>
  <c r="AC3" i="5"/>
  <c r="Y3" i="5"/>
  <c r="X3" i="5"/>
  <c r="W3" i="5"/>
  <c r="V3" i="5"/>
  <c r="U3" i="5"/>
  <c r="T3" i="5"/>
  <c r="S3" i="5"/>
  <c r="R3" i="5"/>
  <c r="Q3" i="5"/>
  <c r="M3" i="5"/>
  <c r="L3" i="5"/>
  <c r="K3" i="5"/>
  <c r="J3" i="5"/>
  <c r="I3" i="5"/>
  <c r="H3" i="5"/>
  <c r="G3" i="5"/>
  <c r="F3" i="5"/>
  <c r="E3" i="5"/>
  <c r="Y2" i="5"/>
  <c r="X2" i="5"/>
  <c r="W2" i="5"/>
  <c r="V2" i="5"/>
  <c r="U2" i="5"/>
  <c r="T2" i="5"/>
  <c r="S2" i="5"/>
  <c r="R2" i="5"/>
  <c r="Q2" i="5"/>
  <c r="AF3" i="4"/>
  <c r="LY3" i="4"/>
  <c r="LX3" i="4"/>
  <c r="LW3" i="4"/>
  <c r="LV3" i="4"/>
  <c r="LU3" i="4"/>
  <c r="LT3" i="4"/>
  <c r="LS3" i="4"/>
  <c r="LR3" i="4"/>
  <c r="LQ3" i="4"/>
  <c r="LP3" i="4"/>
  <c r="LO3" i="4"/>
  <c r="LN3" i="4"/>
  <c r="LM3" i="4"/>
  <c r="LI3" i="4"/>
  <c r="LH3" i="4"/>
  <c r="LG3" i="4"/>
  <c r="LF3" i="4"/>
  <c r="LE3" i="4"/>
  <c r="LD3" i="4"/>
  <c r="LC3" i="4"/>
  <c r="LB3" i="4"/>
  <c r="LA3" i="4"/>
  <c r="KZ3" i="4"/>
  <c r="KY3" i="4"/>
  <c r="KX3" i="4"/>
  <c r="KW3" i="4"/>
  <c r="KS3" i="4"/>
  <c r="KR3" i="4"/>
  <c r="KQ3" i="4"/>
  <c r="KP3" i="4"/>
  <c r="KO3" i="4"/>
  <c r="KN3" i="4"/>
  <c r="KM3" i="4"/>
  <c r="KL3" i="4"/>
  <c r="KK3" i="4"/>
  <c r="KJ3" i="4"/>
  <c r="KI3" i="4"/>
  <c r="KH3" i="4"/>
  <c r="KG3" i="4"/>
  <c r="KC3" i="4"/>
  <c r="KB3" i="4"/>
  <c r="KA3" i="4"/>
  <c r="JZ3" i="4"/>
  <c r="JY3" i="4"/>
  <c r="JX3" i="4"/>
  <c r="JW3" i="4"/>
  <c r="JV3" i="4"/>
  <c r="JU3" i="4"/>
  <c r="JT3" i="4"/>
  <c r="JS3" i="4"/>
  <c r="JR3" i="4"/>
  <c r="JQ3" i="4"/>
  <c r="JM3" i="4"/>
  <c r="JL3" i="4"/>
  <c r="JK3" i="4"/>
  <c r="JJ3" i="4"/>
  <c r="JI3" i="4"/>
  <c r="JH3" i="4"/>
  <c r="JG3" i="4"/>
  <c r="JF3" i="4"/>
  <c r="JE3" i="4"/>
  <c r="JD3" i="4"/>
  <c r="JC3" i="4"/>
  <c r="JB3" i="4"/>
  <c r="JA3" i="4"/>
  <c r="IW3" i="4"/>
  <c r="IV3" i="4"/>
  <c r="IU3" i="4"/>
  <c r="IT3" i="4"/>
  <c r="IS3" i="4"/>
  <c r="IR3" i="4"/>
  <c r="IQ3" i="4"/>
  <c r="IP3" i="4"/>
  <c r="IO3" i="4"/>
  <c r="IN3" i="4"/>
  <c r="IM3" i="4"/>
  <c r="IL3" i="4"/>
  <c r="IK3" i="4"/>
  <c r="IG3" i="4"/>
  <c r="IF3" i="4"/>
  <c r="IE3" i="4"/>
  <c r="ID3" i="4"/>
  <c r="IC3" i="4"/>
  <c r="IB3" i="4"/>
  <c r="IA3" i="4"/>
  <c r="HZ3" i="4"/>
  <c r="HY3" i="4"/>
  <c r="HX3" i="4"/>
  <c r="HW3" i="4"/>
  <c r="HV3" i="4"/>
  <c r="HU3" i="4"/>
  <c r="HQ3" i="4"/>
  <c r="HP3" i="4"/>
  <c r="HO3" i="4"/>
  <c r="HN3" i="4"/>
  <c r="HM3" i="4"/>
  <c r="HL3" i="4"/>
  <c r="HK3" i="4"/>
  <c r="HJ3" i="4"/>
  <c r="HI3" i="4"/>
  <c r="HH3" i="4"/>
  <c r="HG3" i="4"/>
  <c r="HF3" i="4"/>
  <c r="HE3" i="4"/>
  <c r="HA3" i="4"/>
  <c r="GZ3" i="4"/>
  <c r="GY3" i="4"/>
  <c r="GX3" i="4"/>
  <c r="GW3" i="4"/>
  <c r="GV3" i="4"/>
  <c r="GU3" i="4"/>
  <c r="GT3" i="4"/>
  <c r="GS3" i="4"/>
  <c r="GR3" i="4"/>
  <c r="GQ3" i="4"/>
  <c r="GP3" i="4"/>
  <c r="GO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G3" i="4"/>
  <c r="AE3" i="4"/>
  <c r="AD3" i="4"/>
  <c r="AC3" i="4"/>
  <c r="AB3" i="4"/>
  <c r="AA3" i="4"/>
  <c r="Z3" i="4"/>
  <c r="Y3" i="4"/>
  <c r="X3" i="4"/>
  <c r="W3" i="4"/>
  <c r="V3" i="4"/>
  <c r="U3" i="4"/>
  <c r="Q3" i="4"/>
  <c r="P3" i="4"/>
  <c r="O3" i="4"/>
  <c r="N3" i="4"/>
  <c r="M3" i="4"/>
  <c r="L3" i="4"/>
  <c r="K3" i="4"/>
  <c r="J3" i="4"/>
  <c r="I3" i="4"/>
  <c r="H3" i="4"/>
  <c r="G3" i="4"/>
  <c r="F3" i="4"/>
  <c r="E3" i="4"/>
  <c r="AG2" i="4"/>
  <c r="AE2" i="4"/>
  <c r="AD2" i="4"/>
  <c r="AC2" i="4"/>
  <c r="AB2" i="4"/>
  <c r="AA2" i="4"/>
  <c r="Z2" i="4"/>
  <c r="Y2" i="4"/>
  <c r="X2" i="4"/>
  <c r="W2" i="4"/>
  <c r="V2" i="4"/>
  <c r="U2" i="4"/>
  <c r="LY3" i="3"/>
  <c r="LX3" i="3"/>
  <c r="LW3" i="3"/>
  <c r="LV3" i="3"/>
  <c r="LU3" i="3"/>
  <c r="LT3" i="3"/>
  <c r="LS3" i="3"/>
  <c r="LR3" i="3"/>
  <c r="LQ3" i="3"/>
  <c r="LP3" i="3"/>
  <c r="LO3" i="3"/>
  <c r="LN3" i="3"/>
  <c r="LM3" i="3"/>
  <c r="LI3" i="3"/>
  <c r="LH3" i="3"/>
  <c r="LG3" i="3"/>
  <c r="LF3" i="3"/>
  <c r="LE3" i="3"/>
  <c r="LD3" i="3"/>
  <c r="LC3" i="3"/>
  <c r="LB3" i="3"/>
  <c r="LA3" i="3"/>
  <c r="KZ3" i="3"/>
  <c r="KY3" i="3"/>
  <c r="KX3" i="3"/>
  <c r="KW3" i="3"/>
  <c r="KS3" i="3"/>
  <c r="KR3" i="3"/>
  <c r="KQ3" i="3"/>
  <c r="KP3" i="3"/>
  <c r="KO3" i="3"/>
  <c r="KN3" i="3"/>
  <c r="KM3" i="3"/>
  <c r="KL3" i="3"/>
  <c r="KK3" i="3"/>
  <c r="KJ3" i="3"/>
  <c r="KI3" i="3"/>
  <c r="KH3" i="3"/>
  <c r="KG3" i="3"/>
  <c r="KC3" i="3"/>
  <c r="KB3" i="3"/>
  <c r="KA3" i="3"/>
  <c r="JZ3" i="3"/>
  <c r="JY3" i="3"/>
  <c r="JX3" i="3"/>
  <c r="JW3" i="3"/>
  <c r="JV3" i="3"/>
  <c r="JU3" i="3"/>
  <c r="JT3" i="3"/>
  <c r="JS3" i="3"/>
  <c r="JR3" i="3"/>
  <c r="JQ3" i="3"/>
  <c r="JM3" i="3"/>
  <c r="JL3" i="3"/>
  <c r="JK3" i="3"/>
  <c r="JJ3" i="3"/>
  <c r="JI3" i="3"/>
  <c r="JH3" i="3"/>
  <c r="JG3" i="3"/>
  <c r="JF3" i="3"/>
  <c r="JE3" i="3"/>
  <c r="JD3" i="3"/>
  <c r="JC3" i="3"/>
  <c r="JB3" i="3"/>
  <c r="JA3" i="3"/>
  <c r="IW3" i="3"/>
  <c r="IV3" i="3"/>
  <c r="IU3" i="3"/>
  <c r="IT3" i="3"/>
  <c r="IS3" i="3"/>
  <c r="IR3" i="3"/>
  <c r="IQ3" i="3"/>
  <c r="IP3" i="3"/>
  <c r="IO3" i="3"/>
  <c r="IN3" i="3"/>
  <c r="IM3" i="3"/>
  <c r="IL3" i="3"/>
  <c r="IK3" i="3"/>
  <c r="IG3" i="3"/>
  <c r="IF3" i="3"/>
  <c r="IE3" i="3"/>
  <c r="ID3" i="3"/>
  <c r="IC3" i="3"/>
  <c r="IB3" i="3"/>
  <c r="IA3" i="3"/>
  <c r="HZ3" i="3"/>
  <c r="HY3" i="3"/>
  <c r="HX3" i="3"/>
  <c r="HW3" i="3"/>
  <c r="HV3" i="3"/>
  <c r="HU3" i="3"/>
  <c r="HQ3" i="3"/>
  <c r="HP3" i="3"/>
  <c r="HO3" i="3"/>
  <c r="HN3" i="3"/>
  <c r="HM3" i="3"/>
  <c r="HL3" i="3"/>
  <c r="HK3" i="3"/>
  <c r="HJ3" i="3"/>
  <c r="HI3" i="3"/>
  <c r="HH3" i="3"/>
  <c r="HG3" i="3"/>
  <c r="HF3" i="3"/>
  <c r="HE3" i="3"/>
  <c r="HA3" i="3"/>
  <c r="GZ3" i="3"/>
  <c r="GY3" i="3"/>
  <c r="GX3" i="3"/>
  <c r="GW3" i="3"/>
  <c r="GV3" i="3"/>
  <c r="GU3" i="3"/>
  <c r="GT3" i="3"/>
  <c r="GS3" i="3"/>
  <c r="GR3" i="3"/>
  <c r="GQ3" i="3"/>
  <c r="GP3" i="3"/>
  <c r="GO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L3" i="3"/>
  <c r="AM3" i="3"/>
  <c r="AN3" i="3"/>
  <c r="AO3" i="3"/>
  <c r="AP3" i="3"/>
  <c r="AQ3" i="3"/>
  <c r="AR3" i="3"/>
  <c r="AS3" i="3"/>
  <c r="AT3" i="3"/>
  <c r="AU3" i="3"/>
  <c r="AV3" i="3"/>
  <c r="AW3" i="3"/>
  <c r="AK3" i="3"/>
  <c r="V2" i="3"/>
  <c r="W2" i="3"/>
  <c r="X2" i="3"/>
  <c r="Y2" i="3"/>
  <c r="Z2" i="3"/>
  <c r="AA2" i="3"/>
  <c r="AB2" i="3"/>
  <c r="AC2" i="3"/>
  <c r="AD2" i="3"/>
  <c r="AE2" i="3"/>
  <c r="AF2" i="3"/>
  <c r="AG2" i="3"/>
  <c r="U2" i="3"/>
  <c r="V3" i="3"/>
  <c r="W3" i="3"/>
  <c r="X3" i="3"/>
  <c r="Y3" i="3"/>
  <c r="Z3" i="3"/>
  <c r="AA3" i="3"/>
  <c r="AB3" i="3"/>
  <c r="AC3" i="3"/>
  <c r="AD3" i="3"/>
  <c r="AE3" i="3"/>
  <c r="AF3" i="3"/>
  <c r="AG3" i="3"/>
  <c r="U3" i="3"/>
  <c r="F3" i="3"/>
  <c r="G3" i="3"/>
  <c r="H3" i="3"/>
  <c r="I3" i="3"/>
  <c r="J3" i="3"/>
  <c r="K3" i="3"/>
  <c r="L3" i="3"/>
  <c r="M3" i="3"/>
  <c r="N3" i="3"/>
  <c r="O3" i="3"/>
  <c r="P3" i="3"/>
  <c r="Q3" i="3"/>
  <c r="E3" i="3"/>
  <c r="AF2" i="4" l="1"/>
  <c r="Q348" i="2"/>
  <c r="N348" i="2"/>
  <c r="Q347" i="2"/>
  <c r="N347" i="2"/>
  <c r="Q346" i="2"/>
  <c r="N346" i="2"/>
  <c r="Q345" i="2"/>
  <c r="N345" i="2"/>
  <c r="Q344" i="2"/>
  <c r="N344" i="2"/>
  <c r="Q343" i="2"/>
  <c r="N343" i="2"/>
  <c r="Q342" i="2"/>
  <c r="N342" i="2"/>
  <c r="Q341" i="2"/>
  <c r="N341" i="2"/>
  <c r="Q340" i="2"/>
  <c r="N340" i="2"/>
  <c r="Q339" i="2"/>
  <c r="N339" i="2"/>
  <c r="Q338" i="2"/>
  <c r="N338" i="2"/>
  <c r="Q337" i="2"/>
  <c r="N337" i="2"/>
  <c r="Q336" i="2"/>
  <c r="N336" i="2"/>
  <c r="Q335" i="2"/>
  <c r="N335" i="2"/>
  <c r="Q334" i="2"/>
  <c r="N334" i="2"/>
  <c r="Q333" i="2"/>
  <c r="N333" i="2"/>
  <c r="Q332" i="2"/>
  <c r="N332" i="2"/>
  <c r="Q331" i="2"/>
  <c r="N331" i="2"/>
  <c r="Q330" i="2"/>
  <c r="N330" i="2"/>
  <c r="Q329" i="2"/>
  <c r="N329" i="2"/>
  <c r="Q328" i="2"/>
  <c r="N328" i="2"/>
  <c r="Q327" i="2"/>
  <c r="N327" i="2"/>
  <c r="Q326" i="2"/>
  <c r="N326" i="2"/>
  <c r="Q325" i="2"/>
  <c r="N325" i="2"/>
  <c r="Q324" i="2"/>
  <c r="N324" i="2"/>
  <c r="Q323" i="2"/>
  <c r="N323" i="2"/>
  <c r="Q322" i="2"/>
  <c r="N322" i="2"/>
  <c r="Q321" i="2"/>
  <c r="N321" i="2"/>
  <c r="Q320" i="2"/>
  <c r="N320" i="2"/>
  <c r="Q319" i="2"/>
  <c r="N319" i="2"/>
  <c r="Q318" i="2"/>
  <c r="N318" i="2"/>
  <c r="Q317" i="2"/>
  <c r="N317" i="2"/>
  <c r="Q316" i="2"/>
  <c r="N316" i="2"/>
  <c r="Q315" i="2"/>
  <c r="N315" i="2"/>
  <c r="Q314" i="2"/>
  <c r="N314" i="2"/>
  <c r="Q313" i="2"/>
  <c r="N313" i="2"/>
  <c r="Q312" i="2"/>
  <c r="N312" i="2"/>
  <c r="Q311" i="2"/>
  <c r="N311" i="2"/>
  <c r="Q310" i="2"/>
  <c r="N310" i="2"/>
  <c r="Q309" i="2"/>
  <c r="N309" i="2"/>
  <c r="Q308" i="2"/>
  <c r="N308" i="2"/>
  <c r="Q307" i="2"/>
  <c r="N307" i="2"/>
  <c r="Q306" i="2"/>
  <c r="N306" i="2"/>
  <c r="Q305" i="2"/>
  <c r="N305" i="2"/>
  <c r="Q304" i="2"/>
  <c r="N304" i="2"/>
  <c r="Q303" i="2"/>
  <c r="N303" i="2"/>
  <c r="Q302" i="2"/>
  <c r="N302" i="2"/>
  <c r="Q301" i="2"/>
  <c r="N301" i="2"/>
  <c r="Q300" i="2"/>
  <c r="N300" i="2"/>
  <c r="Q299" i="2"/>
  <c r="N299" i="2"/>
  <c r="Q298" i="2"/>
  <c r="N298" i="2"/>
  <c r="Q297" i="2"/>
  <c r="N297" i="2"/>
  <c r="Q296" i="2"/>
  <c r="N296" i="2"/>
  <c r="Q295" i="2"/>
  <c r="N295" i="2"/>
  <c r="Q294" i="2"/>
  <c r="N294" i="2"/>
  <c r="Q293" i="2"/>
  <c r="N293" i="2"/>
  <c r="Q292" i="2"/>
  <c r="N292" i="2"/>
  <c r="Q291" i="2"/>
  <c r="N291" i="2"/>
  <c r="Q290" i="2"/>
  <c r="N290" i="2"/>
  <c r="Q289" i="2"/>
  <c r="N289" i="2"/>
  <c r="Q288" i="2"/>
  <c r="N288" i="2"/>
  <c r="Q287" i="2"/>
  <c r="N287" i="2"/>
  <c r="Q286" i="2"/>
  <c r="N286" i="2"/>
  <c r="Q285" i="2"/>
  <c r="N285" i="2"/>
  <c r="Q284" i="2"/>
  <c r="N284" i="2"/>
  <c r="Q283" i="2"/>
  <c r="N283" i="2"/>
  <c r="Q282" i="2"/>
  <c r="N282" i="2"/>
  <c r="Q281" i="2"/>
  <c r="N281" i="2"/>
  <c r="Q280" i="2"/>
  <c r="N280" i="2"/>
  <c r="Q279" i="2"/>
  <c r="N279" i="2"/>
  <c r="Q278" i="2"/>
  <c r="N278" i="2"/>
  <c r="Q277" i="2"/>
  <c r="N277" i="2"/>
  <c r="Q276" i="2"/>
  <c r="N276" i="2"/>
  <c r="Q275" i="2"/>
  <c r="N275" i="2"/>
  <c r="Q274" i="2"/>
  <c r="N274" i="2"/>
  <c r="Q273" i="2"/>
  <c r="N273" i="2"/>
  <c r="Q272" i="2"/>
  <c r="N272" i="2"/>
  <c r="Q271" i="2"/>
  <c r="N271" i="2"/>
  <c r="Q270" i="2"/>
  <c r="N270" i="2"/>
  <c r="Q269" i="2"/>
  <c r="N269" i="2"/>
  <c r="Q268" i="2"/>
  <c r="N268" i="2"/>
  <c r="Q267" i="2"/>
  <c r="N267" i="2"/>
  <c r="Q266" i="2"/>
  <c r="N266" i="2"/>
  <c r="Q265" i="2"/>
  <c r="N265" i="2"/>
  <c r="Q264" i="2"/>
  <c r="N264" i="2"/>
  <c r="Q263" i="2"/>
  <c r="N263" i="2"/>
  <c r="Q262" i="2"/>
  <c r="N262" i="2"/>
  <c r="Q261" i="2"/>
  <c r="N261" i="2"/>
  <c r="Q260" i="2"/>
  <c r="N260" i="2"/>
  <c r="Q259" i="2"/>
  <c r="N259" i="2"/>
  <c r="Q258" i="2"/>
  <c r="N258" i="2"/>
  <c r="Q257" i="2"/>
  <c r="N257" i="2"/>
  <c r="Q256" i="2"/>
  <c r="N256" i="2"/>
  <c r="Q255" i="2"/>
  <c r="N255" i="2"/>
  <c r="Q254" i="2"/>
  <c r="N254" i="2"/>
  <c r="Q253" i="2"/>
  <c r="N253" i="2"/>
  <c r="Q252" i="2"/>
  <c r="N252" i="2"/>
  <c r="Q251" i="2"/>
  <c r="N251" i="2"/>
  <c r="Q250" i="2"/>
  <c r="N250" i="2"/>
  <c r="Q249" i="2"/>
  <c r="N249" i="2"/>
  <c r="Q248" i="2"/>
  <c r="N248" i="2"/>
  <c r="Q247" i="2"/>
  <c r="N247" i="2"/>
  <c r="Q246" i="2"/>
  <c r="N246" i="2"/>
  <c r="Q245" i="2"/>
  <c r="N245" i="2"/>
  <c r="Q244" i="2"/>
  <c r="N244" i="2"/>
  <c r="Q243" i="2"/>
  <c r="N243" i="2"/>
  <c r="Q242" i="2"/>
  <c r="N242" i="2"/>
  <c r="Q241" i="2"/>
  <c r="N241" i="2"/>
  <c r="Q240" i="2"/>
  <c r="N240" i="2"/>
  <c r="Q239" i="2"/>
  <c r="N239" i="2"/>
  <c r="Q238" i="2"/>
  <c r="N238" i="2"/>
  <c r="Q237" i="2"/>
  <c r="N237" i="2"/>
  <c r="Q236" i="2"/>
  <c r="N236" i="2"/>
  <c r="Q235" i="2"/>
  <c r="N235" i="2"/>
  <c r="Q234" i="2"/>
  <c r="N234" i="2"/>
  <c r="Q233" i="2"/>
  <c r="N233" i="2"/>
  <c r="Q232" i="2"/>
  <c r="N232" i="2"/>
  <c r="Q231" i="2"/>
  <c r="N231" i="2"/>
  <c r="Q230" i="2"/>
  <c r="N230" i="2"/>
  <c r="Q229" i="2"/>
  <c r="N229" i="2"/>
  <c r="Q228" i="2"/>
  <c r="N228" i="2"/>
  <c r="Q227" i="2"/>
  <c r="N227" i="2"/>
  <c r="Q226" i="2"/>
  <c r="N226" i="2"/>
  <c r="Q225" i="2"/>
  <c r="N225" i="2"/>
  <c r="Q224" i="2"/>
  <c r="N224" i="2"/>
  <c r="Q223" i="2"/>
  <c r="N223" i="2"/>
  <c r="Q222" i="2"/>
  <c r="N222" i="2"/>
  <c r="Q221" i="2"/>
  <c r="N221" i="2"/>
  <c r="Q220" i="2"/>
  <c r="N220" i="2"/>
  <c r="Q219" i="2"/>
  <c r="N219" i="2"/>
  <c r="Q218" i="2"/>
  <c r="N218" i="2"/>
  <c r="Q217" i="2"/>
  <c r="N217" i="2"/>
  <c r="Q216" i="2"/>
  <c r="N216" i="2"/>
  <c r="Q215" i="2"/>
  <c r="N215" i="2"/>
  <c r="Q214" i="2"/>
  <c r="N214" i="2"/>
  <c r="Q213" i="2"/>
  <c r="N213" i="2"/>
  <c r="Q212" i="2"/>
  <c r="N212" i="2"/>
  <c r="Q211" i="2"/>
  <c r="N211" i="2"/>
  <c r="Q210" i="2"/>
  <c r="N210" i="2"/>
  <c r="Q209" i="2"/>
  <c r="N209" i="2"/>
  <c r="Q208" i="2"/>
  <c r="N208" i="2"/>
  <c r="Q207" i="2"/>
  <c r="N207" i="2"/>
  <c r="Q206" i="2"/>
  <c r="N206" i="2"/>
  <c r="Q205" i="2"/>
  <c r="N205" i="2"/>
  <c r="Q204" i="2"/>
  <c r="N204" i="2"/>
  <c r="Q203" i="2"/>
  <c r="N203" i="2"/>
  <c r="Q202" i="2"/>
  <c r="N202" i="2"/>
  <c r="Q201" i="2"/>
  <c r="N201" i="2"/>
  <c r="Q200" i="2"/>
  <c r="N200" i="2"/>
  <c r="Q199" i="2"/>
  <c r="N199" i="2"/>
  <c r="Q198" i="2"/>
  <c r="N198" i="2"/>
  <c r="Q197" i="2"/>
  <c r="N197" i="2"/>
  <c r="Q196" i="2"/>
  <c r="N196" i="2"/>
  <c r="Q195" i="2"/>
  <c r="N195" i="2"/>
  <c r="Q194" i="2"/>
  <c r="N194" i="2"/>
  <c r="Q193" i="2"/>
  <c r="N193" i="2"/>
  <c r="Q192" i="2"/>
  <c r="N192" i="2"/>
  <c r="Q191" i="2"/>
  <c r="N191" i="2"/>
  <c r="Q190" i="2"/>
  <c r="N190" i="2"/>
  <c r="Q189" i="2"/>
  <c r="N189" i="2"/>
  <c r="Q188" i="2"/>
  <c r="N188" i="2"/>
  <c r="Q187" i="2"/>
  <c r="N187" i="2"/>
  <c r="Q186" i="2"/>
  <c r="N186" i="2"/>
  <c r="Q185" i="2"/>
  <c r="N185" i="2"/>
  <c r="Q184" i="2"/>
  <c r="N184" i="2"/>
  <c r="Q183" i="2"/>
  <c r="N183" i="2"/>
  <c r="Q182" i="2"/>
  <c r="N182" i="2"/>
  <c r="Q181" i="2"/>
  <c r="N181" i="2"/>
  <c r="Q180" i="2"/>
  <c r="N180" i="2"/>
  <c r="Q179" i="2"/>
  <c r="N179" i="2"/>
  <c r="Q178" i="2"/>
  <c r="N178" i="2"/>
  <c r="Q177" i="2"/>
  <c r="N177" i="2"/>
  <c r="Q176" i="2"/>
  <c r="N176" i="2"/>
  <c r="Q175" i="2"/>
  <c r="N175" i="2"/>
  <c r="Q174" i="2"/>
  <c r="N174" i="2"/>
  <c r="Q173" i="2"/>
  <c r="N173" i="2"/>
  <c r="Q172" i="2"/>
  <c r="N172" i="2"/>
  <c r="Q171" i="2"/>
  <c r="N171" i="2"/>
  <c r="Q170" i="2"/>
  <c r="N170" i="2"/>
  <c r="Q169" i="2"/>
  <c r="N169" i="2"/>
  <c r="Q168" i="2"/>
  <c r="N168" i="2"/>
  <c r="Q167" i="2"/>
  <c r="N167" i="2"/>
  <c r="Q166" i="2"/>
  <c r="N166" i="2"/>
  <c r="Q165" i="2"/>
  <c r="N165" i="2"/>
  <c r="Q164" i="2"/>
  <c r="N164" i="2"/>
  <c r="Q163" i="2"/>
  <c r="N163" i="2"/>
  <c r="Q162" i="2"/>
  <c r="N162" i="2"/>
  <c r="Q161" i="2"/>
  <c r="N161" i="2"/>
  <c r="Q160" i="2"/>
  <c r="N160" i="2"/>
  <c r="Q159" i="2"/>
  <c r="N159" i="2"/>
  <c r="Q158" i="2"/>
  <c r="N158" i="2"/>
  <c r="Q157" i="2"/>
  <c r="N157" i="2"/>
  <c r="Q156" i="2"/>
  <c r="N156" i="2"/>
  <c r="Q155" i="2"/>
  <c r="N155" i="2"/>
  <c r="Q154" i="2"/>
  <c r="N154" i="2"/>
  <c r="Q153" i="2"/>
  <c r="N153" i="2"/>
  <c r="Q152" i="2"/>
  <c r="N152" i="2"/>
  <c r="Q151" i="2"/>
  <c r="N151" i="2"/>
  <c r="Q150" i="2"/>
  <c r="N150" i="2"/>
  <c r="Q149" i="2"/>
  <c r="N149" i="2"/>
  <c r="Q148" i="2"/>
  <c r="N148" i="2"/>
  <c r="Q147" i="2"/>
  <c r="N147" i="2"/>
  <c r="Q146" i="2"/>
  <c r="N146" i="2"/>
  <c r="Q145" i="2"/>
  <c r="N145" i="2"/>
  <c r="Q144" i="2"/>
  <c r="N144" i="2"/>
  <c r="Q143" i="2"/>
  <c r="N143" i="2"/>
  <c r="Q142" i="2"/>
  <c r="N142" i="2"/>
  <c r="Q141" i="2"/>
  <c r="N141" i="2"/>
  <c r="Q140" i="2"/>
  <c r="N140" i="2"/>
  <c r="Q139" i="2"/>
  <c r="N139" i="2"/>
  <c r="Q138" i="2"/>
  <c r="N138" i="2"/>
  <c r="Q137" i="2"/>
  <c r="N137" i="2"/>
  <c r="Q136" i="2"/>
  <c r="N136" i="2"/>
  <c r="Q135" i="2"/>
  <c r="N135" i="2"/>
  <c r="Q134" i="2"/>
  <c r="N134" i="2"/>
  <c r="Q133" i="2"/>
  <c r="N133" i="2"/>
  <c r="Q132" i="2"/>
  <c r="N132" i="2"/>
  <c r="Q131" i="2"/>
  <c r="N131" i="2"/>
  <c r="Q130" i="2"/>
  <c r="N130" i="2"/>
  <c r="Q129" i="2"/>
  <c r="N129" i="2"/>
  <c r="Q128" i="2"/>
  <c r="N128" i="2"/>
  <c r="Q127" i="2"/>
  <c r="N127" i="2"/>
  <c r="Q126" i="2"/>
  <c r="N126" i="2"/>
  <c r="Q125" i="2"/>
  <c r="N125" i="2"/>
  <c r="Q124" i="2"/>
  <c r="N124" i="2"/>
  <c r="Q123" i="2"/>
  <c r="N123" i="2"/>
  <c r="Q122" i="2"/>
  <c r="N122" i="2"/>
  <c r="Q121" i="2"/>
  <c r="N121" i="2"/>
  <c r="Q120" i="2"/>
  <c r="N120" i="2"/>
  <c r="Q119" i="2"/>
  <c r="N119" i="2"/>
  <c r="Q118" i="2"/>
  <c r="N118" i="2"/>
  <c r="Q117" i="2"/>
  <c r="N117" i="2"/>
  <c r="Q116" i="2"/>
  <c r="N116" i="2"/>
  <c r="Q115" i="2"/>
  <c r="N115" i="2"/>
  <c r="Q114" i="2"/>
  <c r="N114" i="2"/>
  <c r="Q113" i="2"/>
  <c r="N113" i="2"/>
  <c r="Q112" i="2"/>
  <c r="N112" i="2"/>
  <c r="Q111" i="2"/>
  <c r="N111" i="2"/>
  <c r="Q110" i="2"/>
  <c r="N110" i="2"/>
  <c r="Q109" i="2"/>
  <c r="N109" i="2"/>
  <c r="Q108" i="2"/>
  <c r="N108" i="2"/>
  <c r="Q107" i="2"/>
  <c r="N107" i="2"/>
  <c r="Q106" i="2"/>
  <c r="N106" i="2"/>
  <c r="Q105" i="2"/>
  <c r="N105" i="2"/>
  <c r="Q104" i="2"/>
  <c r="N104" i="2"/>
  <c r="Q103" i="2"/>
  <c r="N103" i="2"/>
  <c r="Q102" i="2"/>
  <c r="N102" i="2"/>
  <c r="Q101" i="2"/>
  <c r="N101" i="2"/>
  <c r="Q100" i="2"/>
  <c r="N100" i="2"/>
  <c r="Q99" i="2"/>
  <c r="N99" i="2"/>
  <c r="Q98" i="2"/>
  <c r="N98" i="2"/>
  <c r="Q97" i="2"/>
  <c r="N97" i="2"/>
  <c r="Q96" i="2"/>
  <c r="N96" i="2"/>
  <c r="Q95" i="2"/>
  <c r="N95" i="2"/>
  <c r="Q94" i="2"/>
  <c r="N94" i="2"/>
  <c r="Q93" i="2"/>
  <c r="N93" i="2"/>
  <c r="Q92" i="2"/>
  <c r="N92" i="2"/>
  <c r="Q91" i="2"/>
  <c r="N91" i="2"/>
  <c r="Q90" i="2"/>
  <c r="N90" i="2"/>
  <c r="Q89" i="2"/>
  <c r="N89" i="2"/>
  <c r="Q88" i="2"/>
  <c r="N88" i="2"/>
  <c r="Q87" i="2"/>
  <c r="N87" i="2"/>
  <c r="Q86" i="2"/>
  <c r="N86" i="2"/>
  <c r="Q85" i="2"/>
  <c r="N85" i="2"/>
  <c r="Q84" i="2"/>
  <c r="N84" i="2"/>
  <c r="Q83" i="2"/>
  <c r="N83" i="2"/>
  <c r="Q82" i="2"/>
  <c r="N82" i="2"/>
  <c r="Q81" i="2"/>
  <c r="N81" i="2"/>
  <c r="Q80" i="2"/>
  <c r="N80" i="2"/>
  <c r="Q79" i="2"/>
  <c r="N79" i="2"/>
  <c r="Q78" i="2"/>
  <c r="N78" i="2"/>
  <c r="Q77" i="2"/>
  <c r="N77" i="2"/>
  <c r="Q76" i="2"/>
  <c r="N76" i="2"/>
  <c r="Q75" i="2"/>
  <c r="N75" i="2"/>
  <c r="Q74" i="2"/>
  <c r="N74" i="2"/>
  <c r="Q73" i="2"/>
  <c r="N73" i="2"/>
  <c r="Q72" i="2"/>
  <c r="N72" i="2"/>
  <c r="Q71" i="2"/>
  <c r="N71" i="2"/>
  <c r="Q70" i="2"/>
  <c r="N70" i="2"/>
  <c r="Q69" i="2"/>
  <c r="N69" i="2"/>
  <c r="Q68" i="2"/>
  <c r="N68" i="2"/>
  <c r="Q67" i="2"/>
  <c r="N67" i="2"/>
  <c r="Q66" i="2"/>
  <c r="N66" i="2"/>
  <c r="Q65" i="2"/>
  <c r="N65" i="2"/>
  <c r="Q64" i="2"/>
  <c r="N64" i="2"/>
  <c r="Q63" i="2"/>
  <c r="N63" i="2"/>
  <c r="Q62" i="2"/>
  <c r="N62" i="2"/>
  <c r="Q61" i="2"/>
  <c r="N61" i="2"/>
  <c r="Q60" i="2"/>
  <c r="N60" i="2"/>
  <c r="Q59" i="2"/>
  <c r="N59" i="2"/>
  <c r="Q58" i="2"/>
  <c r="N58" i="2"/>
  <c r="Q57" i="2"/>
  <c r="N57" i="2"/>
  <c r="Q56" i="2"/>
  <c r="N56" i="2"/>
  <c r="Q55" i="2"/>
  <c r="N55" i="2"/>
  <c r="Q54" i="2"/>
  <c r="N54" i="2"/>
  <c r="Q53" i="2"/>
  <c r="N53" i="2"/>
  <c r="Q52" i="2"/>
  <c r="N52" i="2"/>
  <c r="Q51" i="2"/>
  <c r="N51" i="2"/>
  <c r="Q50" i="2"/>
  <c r="N50" i="2"/>
  <c r="Q49" i="2"/>
  <c r="N49" i="2"/>
  <c r="Q48" i="2"/>
  <c r="N48" i="2"/>
  <c r="Q47" i="2"/>
  <c r="N47" i="2"/>
  <c r="Q46" i="2"/>
  <c r="N46" i="2"/>
  <c r="Q45" i="2"/>
  <c r="N45" i="2"/>
  <c r="Q44" i="2"/>
  <c r="N44" i="2"/>
  <c r="Q43" i="2"/>
  <c r="N43" i="2"/>
  <c r="Q42" i="2"/>
  <c r="N42" i="2"/>
  <c r="Q41" i="2"/>
  <c r="N41" i="2"/>
  <c r="Q40" i="2"/>
  <c r="N40" i="2"/>
  <c r="Q39" i="2"/>
  <c r="N39" i="2"/>
  <c r="Q38" i="2"/>
  <c r="N38" i="2"/>
  <c r="Q37" i="2"/>
  <c r="N37" i="2"/>
  <c r="Q36" i="2"/>
  <c r="N36" i="2"/>
  <c r="Q35" i="2"/>
  <c r="N35" i="2"/>
  <c r="Q34" i="2"/>
  <c r="N34" i="2"/>
  <c r="Q33" i="2"/>
  <c r="N33" i="2"/>
  <c r="Q32" i="2"/>
  <c r="N32" i="2"/>
  <c r="Q31" i="2"/>
  <c r="N31" i="2"/>
  <c r="Q30" i="2"/>
  <c r="N30" i="2"/>
  <c r="Q29" i="2"/>
  <c r="N29" i="2"/>
  <c r="Q28" i="2"/>
  <c r="N28" i="2"/>
  <c r="Q27" i="2"/>
  <c r="N27" i="2"/>
  <c r="Q26" i="2"/>
  <c r="N26" i="2"/>
  <c r="Q25" i="2"/>
  <c r="N25" i="2"/>
  <c r="Q24" i="2"/>
  <c r="N24" i="2"/>
  <c r="Q23" i="2"/>
  <c r="N23" i="2"/>
  <c r="Q22" i="2"/>
  <c r="N22" i="2"/>
  <c r="Q21" i="2"/>
  <c r="N21" i="2"/>
  <c r="Q20" i="2"/>
  <c r="N20" i="2"/>
  <c r="Q19" i="2"/>
  <c r="N19" i="2"/>
  <c r="Q18" i="2"/>
  <c r="N18" i="2"/>
  <c r="Q17" i="2"/>
  <c r="N17" i="2"/>
  <c r="Q16" i="2"/>
  <c r="N16" i="2"/>
  <c r="Q15" i="2"/>
  <c r="N15" i="2"/>
  <c r="Q14" i="2"/>
  <c r="N14" i="2"/>
  <c r="Q13" i="2"/>
  <c r="N13" i="2"/>
  <c r="Q12" i="2"/>
  <c r="N12" i="2"/>
  <c r="Q11" i="2"/>
  <c r="N11" i="2"/>
  <c r="Q10" i="2"/>
  <c r="N10" i="2"/>
  <c r="Q9" i="2"/>
  <c r="N9" i="2"/>
  <c r="Q8" i="2"/>
  <c r="N8" i="2"/>
  <c r="Q7" i="2"/>
  <c r="N7" i="2"/>
  <c r="Q6" i="2"/>
  <c r="N6" i="2"/>
  <c r="Q5" i="2"/>
  <c r="N5" i="2"/>
  <c r="Q4" i="2"/>
  <c r="N4" i="2"/>
  <c r="Q3" i="2"/>
  <c r="N3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" i="1"/>
</calcChain>
</file>

<file path=xl/sharedStrings.xml><?xml version="1.0" encoding="utf-8"?>
<sst xmlns="http://schemas.openxmlformats.org/spreadsheetml/2006/main" count="4374" uniqueCount="276">
  <si>
    <t>'Free'</t>
  </si>
  <si>
    <t>G9BN1120EJ0R</t>
  </si>
  <si>
    <t>XT-JOSE-LUIS RIVERA-CASTI</t>
  </si>
  <si>
    <t>M</t>
  </si>
  <si>
    <t>Half weight</t>
  </si>
  <si>
    <t>G9BN1120EJ0S</t>
  </si>
  <si>
    <t>XT-ANTONIA GARCIA-GUERRER</t>
  </si>
  <si>
    <t>F</t>
  </si>
  <si>
    <t>G9BN1120EJ5E</t>
  </si>
  <si>
    <t>XT-JUAN MATA-GUERRERO</t>
  </si>
  <si>
    <t>G9BN1120EJ6G</t>
  </si>
  <si>
    <t>XT-PETRA FRAGOSO-RODRIGUE</t>
  </si>
  <si>
    <t>G9BN1120EJ6L</t>
  </si>
  <si>
    <t>XT-VALENTE MEDINA-CRUZ</t>
  </si>
  <si>
    <t>G9BN1120EJ6Q</t>
  </si>
  <si>
    <t>XT-RAUL DE-LEON-CRUZ</t>
  </si>
  <si>
    <t>G9BN1120EJ6X</t>
  </si>
  <si>
    <t>XT-MIGUEL ESTRADA-GUZMAN</t>
  </si>
  <si>
    <t>G9BN1120EJLP</t>
  </si>
  <si>
    <t>XT-VERONICA SALDANA</t>
  </si>
  <si>
    <t>G9BN1120EJLU</t>
  </si>
  <si>
    <t>XT-MARIA-DEL-CONSUELO VAZ</t>
  </si>
  <si>
    <t>G9BN1120IN3R</t>
  </si>
  <si>
    <t>TL-JOSE-GERARDO GONZALEZ</t>
  </si>
  <si>
    <t>G9BN1120IN3W</t>
  </si>
  <si>
    <t>TL-GONZALO SANCHEZ-RAMIRE</t>
  </si>
  <si>
    <t>G9BN1120IN3Y</t>
  </si>
  <si>
    <t>TL-J-GUADALUPE CERVERA</t>
  </si>
  <si>
    <t>G9BN1120YH53</t>
  </si>
  <si>
    <t>FM-OSCAR ABREGO-OSUNA</t>
  </si>
  <si>
    <t>G9BN1120YH5A</t>
  </si>
  <si>
    <t>FM-AURELIO MORENO-ALVAREZ</t>
  </si>
  <si>
    <t>G9BN1120YH5Z</t>
  </si>
  <si>
    <t>FM-MARTIN MINA-MATA</t>
  </si>
  <si>
    <t>G9BN1120YH6M</t>
  </si>
  <si>
    <t>FM-MARCELO SEGOVIA-GUTIER</t>
  </si>
  <si>
    <t>G9BN1120YHAF</t>
  </si>
  <si>
    <t>FM-VICENTE SERRANO-SERRAN</t>
  </si>
  <si>
    <t>G9BN1120YHVY</t>
  </si>
  <si>
    <t>FM-SALVADOR JIMENEZ-PEREZ</t>
  </si>
  <si>
    <t>G9BN1120YTQG</t>
  </si>
  <si>
    <t>FM-JOSE-LUIS PACHECO-RODR</t>
  </si>
  <si>
    <t>G9BN11ED3GIQ</t>
  </si>
  <si>
    <t>BR-JOSE-ALBERTO VALDEZ-LOPEZ</t>
  </si>
  <si>
    <t>G9BN11ED4N99</t>
  </si>
  <si>
    <t>BR-REYNALDO CARRANZA-MOGICA</t>
  </si>
  <si>
    <t>G9BN11ED4NK9</t>
  </si>
  <si>
    <t>BR-PEDRO-PABLO GOMEZ-VENEGAZ</t>
  </si>
  <si>
    <t>G9BN11ED4V49</t>
  </si>
  <si>
    <t>BR-JAVIER MANRIQUE</t>
  </si>
  <si>
    <t>G9BN11ED4V72</t>
  </si>
  <si>
    <t>BR-JORGE ZAMBRANO-MORENO</t>
  </si>
  <si>
    <t>G9BN11ED4VZA</t>
  </si>
  <si>
    <t>BR-SEBASTIAN JASSO-MARTINEZ</t>
  </si>
  <si>
    <t>G9BN11ED4VZW</t>
  </si>
  <si>
    <t>BR-JUAN PEREZ-TAPIA</t>
  </si>
  <si>
    <t>G9BN11ED943M</t>
  </si>
  <si>
    <t>TQ-JOSE-GUADALUPE PLACENCIA</t>
  </si>
  <si>
    <t>G9BN11ED9442</t>
  </si>
  <si>
    <t>TQ-GUADALUPE R-O</t>
  </si>
  <si>
    <t>G9BN11ED9449</t>
  </si>
  <si>
    <t>TQ-EDUARDO RAMOS-PINEDA</t>
  </si>
  <si>
    <t>G9BN11ED944D</t>
  </si>
  <si>
    <t>TQ-ALVARO RAMOS-LUNA</t>
  </si>
  <si>
    <t>G9BN11ED944O</t>
  </si>
  <si>
    <t>TQ-MARCO-ANTONIO CAMPO-VI</t>
  </si>
  <si>
    <t>G9BN11ED9R11</t>
  </si>
  <si>
    <t>TQ-NEMECIO LAMAS-RIVERA</t>
  </si>
  <si>
    <t>G9BN11ED9R1H</t>
  </si>
  <si>
    <t>TQ-JOSE-LUIS SALDATE-AREL</t>
  </si>
  <si>
    <t>G9BN11ED9R1U</t>
  </si>
  <si>
    <t>TQ-ELENO ROSALES-LOPEZ</t>
  </si>
  <si>
    <t>G9BN11ED9RB9</t>
  </si>
  <si>
    <t>TQ-JUAN FLORES-COCOLAN</t>
  </si>
  <si>
    <t>G9BN11ED9RBR</t>
  </si>
  <si>
    <t>TQ-LUCIO HERMOSILLO-FLORE</t>
  </si>
  <si>
    <t>G9BN11ED9RBT</t>
  </si>
  <si>
    <t>TQ-SALVADOR VAZQUEZ-CASTA</t>
  </si>
  <si>
    <t>G9BN11ED9RK3</t>
  </si>
  <si>
    <t>TQ-VICTOR RIVERACONTRERAS</t>
  </si>
  <si>
    <t>G9BN11ED9RNB</t>
  </si>
  <si>
    <t>TQ-MARTHA-LETICIA BRAVO-A</t>
  </si>
  <si>
    <t>G9BN11ED9RNQ</t>
  </si>
  <si>
    <t>TQ-JAIME CEJA-ROMERO</t>
  </si>
  <si>
    <t>G9BN11EDKQ02</t>
  </si>
  <si>
    <t>G9BN11EDKQ08</t>
  </si>
  <si>
    <t>PS-JOSE-DE-JESUS RAMIREZ-</t>
  </si>
  <si>
    <t>G9BN11EDKQ0N</t>
  </si>
  <si>
    <t>PS-JESUS GARCIA-DELGADO</t>
  </si>
  <si>
    <t>G9BN11EDKQ0Q</t>
  </si>
  <si>
    <t>PS-JUAN-RAMON GOMEZ-RUBIO</t>
  </si>
  <si>
    <t>G9BN11EDKQ6C</t>
  </si>
  <si>
    <t>PS-GUILLERMO GARCIA-PEA</t>
  </si>
  <si>
    <t>G9BN11EDKQ6E</t>
  </si>
  <si>
    <t>PS-GABRIEL LOPEZ-ORNELAS</t>
  </si>
  <si>
    <t>G9BN11EDKQS7</t>
  </si>
  <si>
    <t>PS-JUAN ROMERO-MAYA</t>
  </si>
  <si>
    <t>G9BN11EDKQSA</t>
  </si>
  <si>
    <t>PS-JUAN-CARLOS GUTIERREZ-</t>
  </si>
  <si>
    <t>G9BN11EDKQSJ</t>
  </si>
  <si>
    <t>PS-JOSE-ALBERTO HERNANDEZ</t>
  </si>
  <si>
    <t>G9BN11EDKQY9</t>
  </si>
  <si>
    <t>PS-ANTONIO ARREDONDO-CORT</t>
  </si>
  <si>
    <t>G9BN11EDKQYA</t>
  </si>
  <si>
    <t>PS-CANDELARIA MUNDO-VELAZ</t>
  </si>
  <si>
    <t>G9BN11EDKQYD</t>
  </si>
  <si>
    <t>PS-JUAN ARCEO-LOPEZ</t>
  </si>
  <si>
    <t>G9BN11EDKQYI</t>
  </si>
  <si>
    <t>PS-AURELIANO URQUIETA-GAR</t>
  </si>
  <si>
    <t>G9BN11EDKQYL</t>
  </si>
  <si>
    <t>PS-VICTOR TRUJILLO-NUEZ</t>
  </si>
  <si>
    <t>G9BN11EDKQYT</t>
  </si>
  <si>
    <t>PS-HERNESTO MORALES-GALVA</t>
  </si>
  <si>
    <t>G9BN11EQ410E</t>
  </si>
  <si>
    <t>RW-ANGEL HINOJOSA</t>
  </si>
  <si>
    <t>G9BN11EQ410L</t>
  </si>
  <si>
    <t>RW-FERNANDO-RAMIRO MALDON</t>
  </si>
  <si>
    <t>G9BN11EQ414F</t>
  </si>
  <si>
    <t>RW-CARLOS-CLEMENTE FLORES</t>
  </si>
  <si>
    <t>G9BN11EQ4159</t>
  </si>
  <si>
    <t>RW-BERNARDINO TLATELPA</t>
  </si>
  <si>
    <t>G9BN11EQ415P</t>
  </si>
  <si>
    <t>RW-VICTOR MORQUECHO</t>
  </si>
  <si>
    <t>G9BN11EQ41H9</t>
  </si>
  <si>
    <t>RW-MARCELINO ROSALES</t>
  </si>
  <si>
    <t>G9BN11EQ41HD</t>
  </si>
  <si>
    <t>RW-MA-SANDRA HERNANDEZ</t>
  </si>
  <si>
    <t>G9BN11EQ41HQ</t>
  </si>
  <si>
    <t>RW-FELIX ABUNDIS</t>
  </si>
  <si>
    <t>G9BN11EQ41HS</t>
  </si>
  <si>
    <t>RW-DANIEL GALAVIZ</t>
  </si>
  <si>
    <t>G9BN11EQ41LQ</t>
  </si>
  <si>
    <t>RW-ALEJANDRO VELASCO</t>
  </si>
  <si>
    <t>G9BN11EQ41LS</t>
  </si>
  <si>
    <t>RW-ANDRES RAMIREZ</t>
  </si>
  <si>
    <t>G9BN11EQ41OJ</t>
  </si>
  <si>
    <t>RW-JOSE-ROSALIO ZUIGA</t>
  </si>
  <si>
    <t>G9BN11EQ41OL</t>
  </si>
  <si>
    <t>RW-VICENTE-GREGORIO FALCO</t>
  </si>
  <si>
    <t>G9BN11EQ41OV</t>
  </si>
  <si>
    <t>RW-HIVER PEREZ</t>
  </si>
  <si>
    <t>G9BN11EQ41S1</t>
  </si>
  <si>
    <t>RW-GUILLERMO MEDINA</t>
  </si>
  <si>
    <t>G9BN11EQ41S6</t>
  </si>
  <si>
    <t>RW-AQUILEO LUGO</t>
  </si>
  <si>
    <t>G9BN11EQ41S8</t>
  </si>
  <si>
    <t>RW-JOSE-DOLORES HERNANDEZ</t>
  </si>
  <si>
    <t>G9BN11EQ41SB</t>
  </si>
  <si>
    <t>RW-VIRGINIA ENRIQUEZ</t>
  </si>
  <si>
    <t>G9BN11EQ41SJ</t>
  </si>
  <si>
    <t>RW-ANGEL TORRES</t>
  </si>
  <si>
    <t>G9BN11EQ41SL</t>
  </si>
  <si>
    <t>RW-JUAN LOPEZ</t>
  </si>
  <si>
    <t>G9BN11EQ41ST</t>
  </si>
  <si>
    <t>RW-JOSE-DE-JUSUS DIAZ</t>
  </si>
  <si>
    <t>G9BN11EQ41TE</t>
  </si>
  <si>
    <t>RW-ALEJANDRO LOPEZ</t>
  </si>
  <si>
    <t>G9BN11EQ41TF</t>
  </si>
  <si>
    <t>RW-ALEJANDRO PEREZ</t>
  </si>
  <si>
    <t>G9BN11EQ4NUY</t>
  </si>
  <si>
    <t>RW-LUIS PERALTA</t>
  </si>
  <si>
    <t>G9BN11EQOI5V</t>
  </si>
  <si>
    <t>CY-ALBERTO HERNANDEZ</t>
  </si>
  <si>
    <t>G9BN11EQOI5W</t>
  </si>
  <si>
    <t>CY-IGNACIO MONTIEL</t>
  </si>
  <si>
    <t>G9BN11EQOI87</t>
  </si>
  <si>
    <t>IP-GUILLERMO MARTINEZ</t>
  </si>
  <si>
    <t>G9BN11EQOI8V</t>
  </si>
  <si>
    <t>IP-ADELA RODRIGUEZ</t>
  </si>
  <si>
    <t>G9BN11EQOIA6</t>
  </si>
  <si>
    <t>CY-ARTURO DAVILA</t>
  </si>
  <si>
    <t>G9BN11EQOIAB</t>
  </si>
  <si>
    <t>CY-ROBERTO HERNANDEZ</t>
  </si>
  <si>
    <t>G9BN11EQOIAI</t>
  </si>
  <si>
    <t>CY-JOSE-TRINIDAD LOPEZ</t>
  </si>
  <si>
    <t>G9BN11EQOIAS</t>
  </si>
  <si>
    <t>CY-PEDRO HERNANDEZ</t>
  </si>
  <si>
    <t>G9BN11EQOIR3</t>
  </si>
  <si>
    <t>CY-ALEJANDRO AGUILAR</t>
  </si>
  <si>
    <t>G9BN11EQOIRW</t>
  </si>
  <si>
    <t>CY-ALEJANDRO RUBIO</t>
  </si>
  <si>
    <t>G9BN11EQOIVB</t>
  </si>
  <si>
    <t>IP-JOSEFINA ZARAGOZA</t>
  </si>
  <si>
    <t>G9BN11EQOIVN</t>
  </si>
  <si>
    <t>IP-MARIA-LUISA PEREZ</t>
  </si>
  <si>
    <t>G9BN11EQOIVO</t>
  </si>
  <si>
    <t>IP-VERORICA CAMAPNO</t>
  </si>
  <si>
    <t>G9BN11EQOIXQ</t>
  </si>
  <si>
    <t>CY-JOSE ALVAREZ</t>
  </si>
  <si>
    <t>G9BN11EQOIZ2</t>
  </si>
  <si>
    <t>IP-RUBEN DIAZ</t>
  </si>
  <si>
    <t>G9BN11EQOIZQ</t>
  </si>
  <si>
    <t>IP-DANIEL PARRA</t>
  </si>
  <si>
    <t>G9BN11EQT4EJ</t>
  </si>
  <si>
    <t>DM-ENRIQUE CARRERA</t>
  </si>
  <si>
    <t>G9BN11EQT4I1</t>
  </si>
  <si>
    <t>DM-LUIS-MANUEL RAMOS</t>
  </si>
  <si>
    <t>G9BN11EQT4I6</t>
  </si>
  <si>
    <t>DM-HECTOR-RAUL GUTIERREZ</t>
  </si>
  <si>
    <t>G9BN11EQT4I8</t>
  </si>
  <si>
    <t>DM-PABLO SALAS</t>
  </si>
  <si>
    <t>G9BN11EQT4ID</t>
  </si>
  <si>
    <t>DM-JOSE PEREZ</t>
  </si>
  <si>
    <t>G9BN11EQT4IO</t>
  </si>
  <si>
    <t>DM-MIGUEL-ANGEL RODRIGUEZ</t>
  </si>
  <si>
    <t>G9BN11EQT4IW</t>
  </si>
  <si>
    <t>DM-ANA-BERTA ENRIQUES</t>
  </si>
  <si>
    <t>NOMBRE</t>
  </si>
  <si>
    <t>ID</t>
  </si>
  <si>
    <t>GENERO</t>
  </si>
  <si>
    <t>AÑO DE NACIMIENTO</t>
  </si>
  <si>
    <t>FECHA DE ESCANEO</t>
  </si>
  <si>
    <t>HORA DE ESCANEO</t>
  </si>
  <si>
    <t>PESO (kg)</t>
  </si>
  <si>
    <t>ALTURA (cm)</t>
  </si>
  <si>
    <t>POSTURA</t>
  </si>
  <si>
    <t>ANGULO DEL 1er DEDO</t>
  </si>
  <si>
    <t>ANGULO DEL 5to DEDO</t>
  </si>
  <si>
    <t>ANGULO DEL CALCANEO</t>
  </si>
  <si>
    <t>PS-JESUS-MANUEL FIGUEROA-ROS</t>
  </si>
  <si>
    <t>EDAD (años)</t>
  </si>
  <si>
    <t>LONGITUD DEL PIE (mm)</t>
  </si>
  <si>
    <t>RECIO (mm)</t>
  </si>
  <si>
    <t>ANCHO METATARSAL (mm)</t>
  </si>
  <si>
    <t>PERIMETRO DEL EMPIENE (mm)</t>
  </si>
  <si>
    <t>ANCHO DEL TALON (mm)</t>
  </si>
  <si>
    <t>LONG TALON 1er METATARSO (mm)</t>
  </si>
  <si>
    <t>LONG TALON 5to METATARSO (mm)</t>
  </si>
  <si>
    <t>ALTURA DEL RECIO (mm)</t>
  </si>
  <si>
    <t>ALTURA DEL EMPEINE (mm)</t>
  </si>
  <si>
    <t>ALTURA DEL 1er DEDO (mm)</t>
  </si>
  <si>
    <t>ALTURA DEL 5to DEDO (mm)</t>
  </si>
  <si>
    <t>ALTURA NAVICULAR (mm)</t>
  </si>
  <si>
    <t>LONGITUD DE ARCO (mm)</t>
  </si>
  <si>
    <t>LADO</t>
  </si>
  <si>
    <t>Derecho</t>
  </si>
  <si>
    <t>Izquierdo</t>
  </si>
  <si>
    <t>TALLA</t>
  </si>
  <si>
    <t>No.</t>
  </si>
  <si>
    <t>minimo</t>
  </si>
  <si>
    <t>maximo</t>
  </si>
  <si>
    <t>IMC</t>
  </si>
  <si>
    <t>LARGO TALON</t>
  </si>
  <si>
    <t>ANCHO TALON</t>
  </si>
  <si>
    <t>ALTURA ARCO</t>
  </si>
  <si>
    <t>ANCHO ARCO</t>
  </si>
  <si>
    <t>LARGO ARCO</t>
  </si>
  <si>
    <t>TURNO</t>
  </si>
  <si>
    <t>Matutino</t>
  </si>
  <si>
    <t>Vespertino</t>
  </si>
  <si>
    <t>Tamalito</t>
  </si>
  <si>
    <t>O.K. Descartar</t>
  </si>
  <si>
    <t>PERCENTILES 60 DE RECIOS</t>
  </si>
  <si>
    <t>MEDIANAS DE IMC</t>
  </si>
  <si>
    <t>RECIO</t>
  </si>
  <si>
    <t>ECUACION</t>
  </si>
  <si>
    <t>R2</t>
  </si>
  <si>
    <t>DW</t>
  </si>
  <si>
    <t>p-valor</t>
  </si>
  <si>
    <t>RECIO = 152,392 + 2,95786*TALLA + 0,744061*IMC</t>
  </si>
  <si>
    <t>MEDIANA</t>
  </si>
  <si>
    <t>PERCENTIL 60</t>
  </si>
  <si>
    <t>ANCHO DEL PIE</t>
  </si>
  <si>
    <t>EMPEINE</t>
  </si>
  <si>
    <t>LONGITUD EMPEINE</t>
  </si>
  <si>
    <t>LONGITUD FIBULAR EMPEINE</t>
  </si>
  <si>
    <t>ALTURA RECIO</t>
  </si>
  <si>
    <t>ALTURA EMPEINE</t>
  </si>
  <si>
    <t>ANGULO ORTEJO 1</t>
  </si>
  <si>
    <t>ANGULO ORTEJO 5</t>
  </si>
  <si>
    <t>ALTURA ORTEJO 1</t>
  </si>
  <si>
    <t>ALTURA ORTEJO 5</t>
  </si>
  <si>
    <t>ALTURA NAVICULAR</t>
  </si>
  <si>
    <t>LONGITUD ARCO</t>
  </si>
  <si>
    <t>ANGULO CALCANEO</t>
  </si>
  <si>
    <t>ANCHO TALON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</si>
</sst>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B8D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3">
    <xf numFmtId="0" fontId="0" fillId="0" borderId="0" xfId="0"/>
    <xf numFmtId="0" fontId="16" fillId="35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33" borderId="0" xfId="0" applyFill="1" applyBorder="1"/>
    <xf numFmtId="0" fontId="0" fillId="33" borderId="0" xfId="0" applyFill="1" applyBorder="1" applyAlignment="1">
      <alignment horizontal="center"/>
    </xf>
    <xf numFmtId="14" fontId="0" fillId="33" borderId="0" xfId="0" applyNumberFormat="1" applyFill="1" applyBorder="1" applyAlignment="1">
      <alignment horizontal="center"/>
    </xf>
    <xf numFmtId="20" fontId="0" fillId="33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34" borderId="0" xfId="0" applyFill="1" applyBorder="1"/>
    <xf numFmtId="0" fontId="0" fillId="34" borderId="0" xfId="0" applyFill="1" applyBorder="1" applyAlignment="1">
      <alignment horizontal="center"/>
    </xf>
    <xf numFmtId="14" fontId="0" fillId="34" borderId="0" xfId="0" applyNumberFormat="1" applyFill="1" applyBorder="1" applyAlignment="1">
      <alignment horizontal="center"/>
    </xf>
    <xf numFmtId="20" fontId="0" fillId="34" borderId="0" xfId="0" applyNumberForma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4" borderId="0" xfId="0" applyFill="1" applyBorder="1" applyAlignment="1">
      <alignment horizontal="left"/>
    </xf>
    <xf numFmtId="0" fontId="0" fillId="0" borderId="0" xfId="0" applyBorder="1" applyAlignment="1"/>
    <xf numFmtId="0" fontId="0" fillId="33" borderId="0" xfId="0" applyFill="1" applyBorder="1" applyAlignment="1"/>
    <xf numFmtId="0" fontId="0" fillId="34" borderId="0" xfId="0" applyFill="1" applyBorder="1" applyAlignment="1"/>
    <xf numFmtId="0" fontId="0" fillId="33" borderId="0" xfId="0" applyFill="1" applyBorder="1" applyAlignment="1">
      <alignment horizontal="right"/>
    </xf>
    <xf numFmtId="0" fontId="0" fillId="34" borderId="0" xfId="0" applyFill="1" applyBorder="1" applyAlignment="1">
      <alignment horizontal="right"/>
    </xf>
    <xf numFmtId="0" fontId="16" fillId="35" borderId="0" xfId="0" applyFont="1" applyFill="1" applyBorder="1" applyAlignment="1">
      <alignment horizontal="center" vertical="center" wrapText="1"/>
    </xf>
    <xf numFmtId="0" fontId="16" fillId="35" borderId="0" xfId="0" quotePrefix="1" applyFont="1" applyFill="1" applyBorder="1" applyAlignment="1">
      <alignment horizontal="center" vertical="center" wrapText="1"/>
    </xf>
    <xf numFmtId="0" fontId="16" fillId="35" borderId="0" xfId="0" applyFont="1" applyFill="1" applyBorder="1" applyAlignment="1">
      <alignment horizontal="center" vertical="center" wrapText="1"/>
    </xf>
    <xf numFmtId="0" fontId="16" fillId="35" borderId="0" xfId="0" quotePrefix="1" applyFont="1" applyFill="1" applyBorder="1" applyAlignment="1">
      <alignment horizontal="center" vertical="center" wrapText="1"/>
    </xf>
    <xf numFmtId="0" fontId="0" fillId="36" borderId="0" xfId="0" applyFill="1" applyBorder="1" applyAlignment="1">
      <alignment horizontal="right"/>
    </xf>
    <xf numFmtId="0" fontId="0" fillId="36" borderId="0" xfId="0" applyFill="1" applyBorder="1" applyAlignment="1"/>
    <xf numFmtId="0" fontId="0" fillId="36" borderId="0" xfId="0" applyFill="1" applyBorder="1" applyAlignment="1">
      <alignment horizontal="left"/>
    </xf>
    <xf numFmtId="0" fontId="0" fillId="36" borderId="0" xfId="0" applyFill="1" applyBorder="1" applyAlignment="1">
      <alignment horizontal="center"/>
    </xf>
    <xf numFmtId="14" fontId="0" fillId="36" borderId="0" xfId="0" applyNumberFormat="1" applyFill="1" applyBorder="1" applyAlignment="1">
      <alignment horizontal="center"/>
    </xf>
    <xf numFmtId="20" fontId="0" fillId="36" borderId="0" xfId="0" applyNumberFormat="1" applyFill="1" applyBorder="1" applyAlignment="1">
      <alignment horizontal="center"/>
    </xf>
    <xf numFmtId="2" fontId="0" fillId="36" borderId="0" xfId="0" applyNumberFormat="1" applyFill="1" applyBorder="1" applyAlignment="1">
      <alignment horizontal="center"/>
    </xf>
    <xf numFmtId="0" fontId="0" fillId="36" borderId="0" xfId="0" applyFill="1"/>
    <xf numFmtId="0" fontId="0" fillId="36" borderId="0" xfId="0" applyFill="1" applyBorder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8" fillId="33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/>
    <xf numFmtId="2" fontId="18" fillId="0" borderId="0" xfId="0" applyNumberFormat="1" applyFont="1" applyBorder="1" applyAlignment="1">
      <alignment horizontal="center"/>
    </xf>
    <xf numFmtId="0" fontId="18" fillId="37" borderId="10" xfId="0" applyFont="1" applyFill="1" applyBorder="1" applyAlignment="1">
      <alignment horizontal="center"/>
    </xf>
    <xf numFmtId="0" fontId="18" fillId="34" borderId="0" xfId="0" applyFont="1" applyFill="1" applyBorder="1" applyAlignment="1">
      <alignment horizontal="center"/>
    </xf>
    <xf numFmtId="0" fontId="18" fillId="38" borderId="10" xfId="0" applyFont="1" applyFill="1" applyBorder="1" applyAlignment="1">
      <alignment horizontal="center"/>
    </xf>
    <xf numFmtId="0" fontId="18" fillId="36" borderId="0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19" fillId="0" borderId="0" xfId="0" applyFont="1"/>
    <xf numFmtId="0" fontId="19" fillId="0" borderId="0" xfId="0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0" fontId="19" fillId="36" borderId="0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6" fillId="35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6" fillId="35" borderId="0" xfId="0" applyFont="1" applyFill="1" applyBorder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35" borderId="0" xfId="0" quotePrefix="1" applyFont="1" applyFill="1" applyBorder="1" applyAlignment="1">
      <alignment horizontal="center" vertical="center" wrapText="1"/>
    </xf>
    <xf numFmtId="0" fontId="16" fillId="35" borderId="0" xfId="0" applyFont="1" applyFill="1" applyBorder="1" applyAlignment="1">
      <alignment vertical="center" wrapText="1"/>
    </xf>
    <xf numFmtId="0" fontId="16" fillId="35" borderId="0" xfId="0" quotePrefix="1" applyFont="1" applyFill="1" applyBorder="1" applyAlignment="1">
      <alignment horizontal="lef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E4B8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7053749512834085E-2"/>
          <c:y val="1.3261616105349192E-2"/>
          <c:w val="0.93056830174613403"/>
          <c:h val="0.854434775301587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'Estudio antropodometrico diabet'!$Q$3:$Q$350</c:f>
              <c:numCache>
                <c:formatCode>General</c:formatCode>
                <c:ptCount val="348"/>
                <c:pt idx="0">
                  <c:v>25.5</c:v>
                </c:pt>
                <c:pt idx="1">
                  <c:v>25</c:v>
                </c:pt>
                <c:pt idx="2">
                  <c:v>23</c:v>
                </c:pt>
                <c:pt idx="3">
                  <c:v>23</c:v>
                </c:pt>
                <c:pt idx="4">
                  <c:v>25.5</c:v>
                </c:pt>
                <c:pt idx="5">
                  <c:v>25.5</c:v>
                </c:pt>
                <c:pt idx="6">
                  <c:v>26</c:v>
                </c:pt>
                <c:pt idx="7">
                  <c:v>26</c:v>
                </c:pt>
                <c:pt idx="8">
                  <c:v>22.5</c:v>
                </c:pt>
                <c:pt idx="9">
                  <c:v>22.5</c:v>
                </c:pt>
                <c:pt idx="10">
                  <c:v>22</c:v>
                </c:pt>
                <c:pt idx="11">
                  <c:v>22.5</c:v>
                </c:pt>
                <c:pt idx="12">
                  <c:v>24.5</c:v>
                </c:pt>
                <c:pt idx="13">
                  <c:v>25</c:v>
                </c:pt>
                <c:pt idx="14">
                  <c:v>26.5</c:v>
                </c:pt>
                <c:pt idx="15">
                  <c:v>26.5</c:v>
                </c:pt>
                <c:pt idx="16">
                  <c:v>27</c:v>
                </c:pt>
                <c:pt idx="17">
                  <c:v>26.5</c:v>
                </c:pt>
                <c:pt idx="18">
                  <c:v>25.5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23</c:v>
                </c:pt>
                <c:pt idx="23">
                  <c:v>23</c:v>
                </c:pt>
                <c:pt idx="24">
                  <c:v>24.5</c:v>
                </c:pt>
                <c:pt idx="25">
                  <c:v>24.5</c:v>
                </c:pt>
                <c:pt idx="26">
                  <c:v>25</c:v>
                </c:pt>
                <c:pt idx="27">
                  <c:v>24.5</c:v>
                </c:pt>
                <c:pt idx="28">
                  <c:v>24.5</c:v>
                </c:pt>
                <c:pt idx="29">
                  <c:v>24.5</c:v>
                </c:pt>
                <c:pt idx="30">
                  <c:v>27.5</c:v>
                </c:pt>
                <c:pt idx="31">
                  <c:v>27.5</c:v>
                </c:pt>
                <c:pt idx="32">
                  <c:v>27.5</c:v>
                </c:pt>
                <c:pt idx="33">
                  <c:v>27</c:v>
                </c:pt>
                <c:pt idx="34">
                  <c:v>27</c:v>
                </c:pt>
                <c:pt idx="35">
                  <c:v>27.5</c:v>
                </c:pt>
                <c:pt idx="36">
                  <c:v>27</c:v>
                </c:pt>
                <c:pt idx="37">
                  <c:v>27.5</c:v>
                </c:pt>
                <c:pt idx="38">
                  <c:v>26.5</c:v>
                </c:pt>
                <c:pt idx="39">
                  <c:v>26</c:v>
                </c:pt>
                <c:pt idx="40">
                  <c:v>26.5</c:v>
                </c:pt>
                <c:pt idx="41">
                  <c:v>26</c:v>
                </c:pt>
                <c:pt idx="42">
                  <c:v>27.5</c:v>
                </c:pt>
                <c:pt idx="43">
                  <c:v>27</c:v>
                </c:pt>
                <c:pt idx="44">
                  <c:v>27.5</c:v>
                </c:pt>
                <c:pt idx="45">
                  <c:v>27</c:v>
                </c:pt>
                <c:pt idx="46">
                  <c:v>27</c:v>
                </c:pt>
                <c:pt idx="47">
                  <c:v>27.5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26.5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25.5</c:v>
                </c:pt>
                <c:pt idx="58">
                  <c:v>25</c:v>
                </c:pt>
                <c:pt idx="59">
                  <c:v>25</c:v>
                </c:pt>
                <c:pt idx="60">
                  <c:v>26</c:v>
                </c:pt>
                <c:pt idx="61">
                  <c:v>26.5</c:v>
                </c:pt>
                <c:pt idx="62">
                  <c:v>26.5</c:v>
                </c:pt>
                <c:pt idx="63">
                  <c:v>26.5</c:v>
                </c:pt>
                <c:pt idx="64">
                  <c:v>26.5</c:v>
                </c:pt>
                <c:pt idx="65">
                  <c:v>26.5</c:v>
                </c:pt>
                <c:pt idx="66">
                  <c:v>26</c:v>
                </c:pt>
                <c:pt idx="67">
                  <c:v>26.5</c:v>
                </c:pt>
                <c:pt idx="68">
                  <c:v>25</c:v>
                </c:pt>
                <c:pt idx="69">
                  <c:v>25</c:v>
                </c:pt>
                <c:pt idx="70">
                  <c:v>28</c:v>
                </c:pt>
                <c:pt idx="71">
                  <c:v>27.5</c:v>
                </c:pt>
                <c:pt idx="72">
                  <c:v>28</c:v>
                </c:pt>
                <c:pt idx="73">
                  <c:v>28</c:v>
                </c:pt>
                <c:pt idx="74">
                  <c:v>26.5</c:v>
                </c:pt>
                <c:pt idx="75">
                  <c:v>26.5</c:v>
                </c:pt>
                <c:pt idx="76">
                  <c:v>26.5</c:v>
                </c:pt>
                <c:pt idx="77">
                  <c:v>26.5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25.5</c:v>
                </c:pt>
                <c:pt idx="82">
                  <c:v>27</c:v>
                </c:pt>
                <c:pt idx="83">
                  <c:v>28</c:v>
                </c:pt>
                <c:pt idx="84">
                  <c:v>27</c:v>
                </c:pt>
                <c:pt idx="85">
                  <c:v>28</c:v>
                </c:pt>
                <c:pt idx="86">
                  <c:v>25.5</c:v>
                </c:pt>
                <c:pt idx="87">
                  <c:v>26</c:v>
                </c:pt>
                <c:pt idx="88">
                  <c:v>26</c:v>
                </c:pt>
                <c:pt idx="89">
                  <c:v>26.5</c:v>
                </c:pt>
                <c:pt idx="90">
                  <c:v>26</c:v>
                </c:pt>
                <c:pt idx="91">
                  <c:v>26</c:v>
                </c:pt>
                <c:pt idx="92">
                  <c:v>25.5</c:v>
                </c:pt>
                <c:pt idx="93">
                  <c:v>26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25.5</c:v>
                </c:pt>
                <c:pt idx="101">
                  <c:v>26</c:v>
                </c:pt>
                <c:pt idx="102">
                  <c:v>23.5</c:v>
                </c:pt>
                <c:pt idx="103">
                  <c:v>24</c:v>
                </c:pt>
                <c:pt idx="104">
                  <c:v>23.5</c:v>
                </c:pt>
                <c:pt idx="105">
                  <c:v>23.5</c:v>
                </c:pt>
                <c:pt idx="106">
                  <c:v>27</c:v>
                </c:pt>
                <c:pt idx="107">
                  <c:v>27.5</c:v>
                </c:pt>
                <c:pt idx="108">
                  <c:v>24.5</c:v>
                </c:pt>
                <c:pt idx="109">
                  <c:v>25</c:v>
                </c:pt>
                <c:pt idx="110">
                  <c:v>24</c:v>
                </c:pt>
                <c:pt idx="111">
                  <c:v>24.5</c:v>
                </c:pt>
                <c:pt idx="112">
                  <c:v>25</c:v>
                </c:pt>
                <c:pt idx="113">
                  <c:v>24</c:v>
                </c:pt>
                <c:pt idx="114">
                  <c:v>25</c:v>
                </c:pt>
                <c:pt idx="115">
                  <c:v>24.5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26.5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27</c:v>
                </c:pt>
                <c:pt idx="135">
                  <c:v>27</c:v>
                </c:pt>
                <c:pt idx="136">
                  <c:v>27.5</c:v>
                </c:pt>
                <c:pt idx="137">
                  <c:v>27</c:v>
                </c:pt>
                <c:pt idx="138">
                  <c:v>26</c:v>
                </c:pt>
                <c:pt idx="139">
                  <c:v>25.5</c:v>
                </c:pt>
                <c:pt idx="140">
                  <c:v>26.5</c:v>
                </c:pt>
                <c:pt idx="141">
                  <c:v>27</c:v>
                </c:pt>
                <c:pt idx="142">
                  <c:v>25.5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28</c:v>
                </c:pt>
                <c:pt idx="147">
                  <c:v>28.5</c:v>
                </c:pt>
                <c:pt idx="148">
                  <c:v>28</c:v>
                </c:pt>
                <c:pt idx="149">
                  <c:v>28.5</c:v>
                </c:pt>
                <c:pt idx="150">
                  <c:v>27.5</c:v>
                </c:pt>
                <c:pt idx="151">
                  <c:v>26.5</c:v>
                </c:pt>
                <c:pt idx="152">
                  <c:v>27</c:v>
                </c:pt>
                <c:pt idx="153">
                  <c:v>26.5</c:v>
                </c:pt>
                <c:pt idx="154">
                  <c:v>23.5</c:v>
                </c:pt>
                <c:pt idx="155">
                  <c:v>23.5</c:v>
                </c:pt>
                <c:pt idx="156">
                  <c:v>23.5</c:v>
                </c:pt>
                <c:pt idx="157">
                  <c:v>23.5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25.5</c:v>
                </c:pt>
                <c:pt idx="166">
                  <c:v>28.5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26.5</c:v>
                </c:pt>
                <c:pt idx="175">
                  <c:v>25.5</c:v>
                </c:pt>
                <c:pt idx="176">
                  <c:v>26.5</c:v>
                </c:pt>
                <c:pt idx="177">
                  <c:v>25.5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25.5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27</c:v>
                </c:pt>
                <c:pt idx="187">
                  <c:v>27</c:v>
                </c:pt>
                <c:pt idx="188">
                  <c:v>26.5</c:v>
                </c:pt>
                <c:pt idx="189">
                  <c:v>26.5</c:v>
                </c:pt>
                <c:pt idx="190">
                  <c:v>26.5</c:v>
                </c:pt>
                <c:pt idx="191">
                  <c:v>26.5</c:v>
                </c:pt>
                <c:pt idx="192">
                  <c:v>25</c:v>
                </c:pt>
                <c:pt idx="193">
                  <c:v>25.5</c:v>
                </c:pt>
                <c:pt idx="194">
                  <c:v>26</c:v>
                </c:pt>
                <c:pt idx="195">
                  <c:v>25.5</c:v>
                </c:pt>
                <c:pt idx="196">
                  <c:v>22</c:v>
                </c:pt>
                <c:pt idx="197">
                  <c:v>22</c:v>
                </c:pt>
                <c:pt idx="198">
                  <c:v>26</c:v>
                </c:pt>
                <c:pt idx="199">
                  <c:v>26</c:v>
                </c:pt>
                <c:pt idx="200">
                  <c:v>25</c:v>
                </c:pt>
                <c:pt idx="201">
                  <c:v>25</c:v>
                </c:pt>
                <c:pt idx="202">
                  <c:v>25.5</c:v>
                </c:pt>
                <c:pt idx="203">
                  <c:v>26.5</c:v>
                </c:pt>
                <c:pt idx="204">
                  <c:v>26</c:v>
                </c:pt>
                <c:pt idx="205">
                  <c:v>26.5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27.5</c:v>
                </c:pt>
                <c:pt idx="211">
                  <c:v>27.5</c:v>
                </c:pt>
                <c:pt idx="212">
                  <c:v>27.5</c:v>
                </c:pt>
                <c:pt idx="213">
                  <c:v>27.5</c:v>
                </c:pt>
                <c:pt idx="214">
                  <c:v>23</c:v>
                </c:pt>
                <c:pt idx="215">
                  <c:v>23</c:v>
                </c:pt>
                <c:pt idx="216">
                  <c:v>23.5</c:v>
                </c:pt>
                <c:pt idx="217">
                  <c:v>23</c:v>
                </c:pt>
                <c:pt idx="218">
                  <c:v>26</c:v>
                </c:pt>
                <c:pt idx="219">
                  <c:v>26.5</c:v>
                </c:pt>
                <c:pt idx="220">
                  <c:v>26</c:v>
                </c:pt>
                <c:pt idx="221">
                  <c:v>26.5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25.5</c:v>
                </c:pt>
                <c:pt idx="226">
                  <c:v>27.5</c:v>
                </c:pt>
                <c:pt idx="227">
                  <c:v>27</c:v>
                </c:pt>
                <c:pt idx="228">
                  <c:v>27.5</c:v>
                </c:pt>
                <c:pt idx="229">
                  <c:v>27.5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25</c:v>
                </c:pt>
                <c:pt idx="235">
                  <c:v>25</c:v>
                </c:pt>
                <c:pt idx="236">
                  <c:v>27</c:v>
                </c:pt>
                <c:pt idx="237">
                  <c:v>27</c:v>
                </c:pt>
                <c:pt idx="238">
                  <c:v>27.5</c:v>
                </c:pt>
                <c:pt idx="239">
                  <c:v>27.5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28</c:v>
                </c:pt>
                <c:pt idx="249">
                  <c:v>27.5</c:v>
                </c:pt>
                <c:pt idx="250">
                  <c:v>27.5</c:v>
                </c:pt>
                <c:pt idx="251">
                  <c:v>27.5</c:v>
                </c:pt>
                <c:pt idx="252">
                  <c:v>25.5</c:v>
                </c:pt>
                <c:pt idx="253">
                  <c:v>26</c:v>
                </c:pt>
                <c:pt idx="254">
                  <c:v>25</c:v>
                </c:pt>
                <c:pt idx="255">
                  <c:v>25.5</c:v>
                </c:pt>
                <c:pt idx="256">
                  <c:v>23</c:v>
                </c:pt>
                <c:pt idx="257">
                  <c:v>23</c:v>
                </c:pt>
                <c:pt idx="258">
                  <c:v>25.5</c:v>
                </c:pt>
                <c:pt idx="259">
                  <c:v>26</c:v>
                </c:pt>
                <c:pt idx="260">
                  <c:v>25.5</c:v>
                </c:pt>
                <c:pt idx="261">
                  <c:v>26</c:v>
                </c:pt>
                <c:pt idx="262">
                  <c:v>28</c:v>
                </c:pt>
                <c:pt idx="263">
                  <c:v>29</c:v>
                </c:pt>
                <c:pt idx="264">
                  <c:v>28</c:v>
                </c:pt>
                <c:pt idx="265">
                  <c:v>28.5</c:v>
                </c:pt>
                <c:pt idx="266">
                  <c:v>26.5</c:v>
                </c:pt>
                <c:pt idx="267">
                  <c:v>27</c:v>
                </c:pt>
                <c:pt idx="268">
                  <c:v>26.5</c:v>
                </c:pt>
                <c:pt idx="269">
                  <c:v>27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23.5</c:v>
                </c:pt>
                <c:pt idx="274">
                  <c:v>26</c:v>
                </c:pt>
                <c:pt idx="275">
                  <c:v>26.5</c:v>
                </c:pt>
                <c:pt idx="276">
                  <c:v>26.5</c:v>
                </c:pt>
                <c:pt idx="277">
                  <c:v>26.5</c:v>
                </c:pt>
                <c:pt idx="278">
                  <c:v>25.5</c:v>
                </c:pt>
                <c:pt idx="279">
                  <c:v>25</c:v>
                </c:pt>
                <c:pt idx="280">
                  <c:v>25.5</c:v>
                </c:pt>
                <c:pt idx="281">
                  <c:v>25</c:v>
                </c:pt>
                <c:pt idx="282">
                  <c:v>23.5</c:v>
                </c:pt>
                <c:pt idx="283">
                  <c:v>23.5</c:v>
                </c:pt>
                <c:pt idx="284">
                  <c:v>23.5</c:v>
                </c:pt>
                <c:pt idx="285">
                  <c:v>23.5</c:v>
                </c:pt>
                <c:pt idx="286">
                  <c:v>26.5</c:v>
                </c:pt>
                <c:pt idx="287">
                  <c:v>26</c:v>
                </c:pt>
                <c:pt idx="288">
                  <c:v>26.5</c:v>
                </c:pt>
                <c:pt idx="289">
                  <c:v>26.5</c:v>
                </c:pt>
                <c:pt idx="290">
                  <c:v>26</c:v>
                </c:pt>
                <c:pt idx="291">
                  <c:v>25.5</c:v>
                </c:pt>
                <c:pt idx="292">
                  <c:v>25.5</c:v>
                </c:pt>
                <c:pt idx="293">
                  <c:v>25.5</c:v>
                </c:pt>
                <c:pt idx="294">
                  <c:v>26</c:v>
                </c:pt>
                <c:pt idx="295">
                  <c:v>27</c:v>
                </c:pt>
                <c:pt idx="296">
                  <c:v>26.5</c:v>
                </c:pt>
                <c:pt idx="297">
                  <c:v>26.5</c:v>
                </c:pt>
                <c:pt idx="298">
                  <c:v>25.5</c:v>
                </c:pt>
                <c:pt idx="299">
                  <c:v>26</c:v>
                </c:pt>
                <c:pt idx="300">
                  <c:v>25.5</c:v>
                </c:pt>
                <c:pt idx="301">
                  <c:v>26</c:v>
                </c:pt>
                <c:pt idx="302">
                  <c:v>25</c:v>
                </c:pt>
                <c:pt idx="303">
                  <c:v>25</c:v>
                </c:pt>
                <c:pt idx="304">
                  <c:v>25.5</c:v>
                </c:pt>
                <c:pt idx="305">
                  <c:v>25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24.5</c:v>
                </c:pt>
                <c:pt idx="310">
                  <c:v>26</c:v>
                </c:pt>
                <c:pt idx="311">
                  <c:v>25.5</c:v>
                </c:pt>
                <c:pt idx="312">
                  <c:v>25.5</c:v>
                </c:pt>
                <c:pt idx="313">
                  <c:v>25.5</c:v>
                </c:pt>
                <c:pt idx="314">
                  <c:v>25.5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28</c:v>
                </c:pt>
                <c:pt idx="319">
                  <c:v>28.5</c:v>
                </c:pt>
                <c:pt idx="320">
                  <c:v>28</c:v>
                </c:pt>
                <c:pt idx="321">
                  <c:v>28</c:v>
                </c:pt>
                <c:pt idx="322">
                  <c:v>27</c:v>
                </c:pt>
                <c:pt idx="323">
                  <c:v>27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25.5</c:v>
                </c:pt>
                <c:pt idx="330">
                  <c:v>25</c:v>
                </c:pt>
                <c:pt idx="331">
                  <c:v>25.5</c:v>
                </c:pt>
                <c:pt idx="332">
                  <c:v>25</c:v>
                </c:pt>
                <c:pt idx="333">
                  <c:v>25.5</c:v>
                </c:pt>
                <c:pt idx="334">
                  <c:v>25.5</c:v>
                </c:pt>
                <c:pt idx="335">
                  <c:v>25.5</c:v>
                </c:pt>
                <c:pt idx="336">
                  <c:v>25</c:v>
                </c:pt>
                <c:pt idx="337">
                  <c:v>24.5</c:v>
                </c:pt>
                <c:pt idx="338">
                  <c:v>25</c:v>
                </c:pt>
                <c:pt idx="339">
                  <c:v>24.5</c:v>
                </c:pt>
                <c:pt idx="340">
                  <c:v>24.5</c:v>
                </c:pt>
                <c:pt idx="341">
                  <c:v>24.5</c:v>
                </c:pt>
                <c:pt idx="342">
                  <c:v>24.5</c:v>
                </c:pt>
                <c:pt idx="343">
                  <c:v>25</c:v>
                </c:pt>
                <c:pt idx="344">
                  <c:v>23.5</c:v>
                </c:pt>
                <c:pt idx="345">
                  <c:v>24</c:v>
                </c:pt>
                <c:pt idx="346">
                  <c:v>23.5</c:v>
                </c:pt>
                <c:pt idx="347">
                  <c:v>23.5</c:v>
                </c:pt>
              </c:numCache>
            </c:numRef>
          </c:xVal>
          <c:yVal>
            <c:numRef>
              <c:f>'Estudio antropodometrico diabet'!$R$3:$R$350</c:f>
              <c:numCache>
                <c:formatCode>General</c:formatCode>
                <c:ptCount val="348"/>
                <c:pt idx="0">
                  <c:v>256</c:v>
                </c:pt>
                <c:pt idx="1">
                  <c:v>248</c:v>
                </c:pt>
                <c:pt idx="2">
                  <c:v>243.1</c:v>
                </c:pt>
                <c:pt idx="3">
                  <c:v>234.7</c:v>
                </c:pt>
                <c:pt idx="4">
                  <c:v>244.9</c:v>
                </c:pt>
                <c:pt idx="5">
                  <c:v>254.3</c:v>
                </c:pt>
                <c:pt idx="6">
                  <c:v>250.7</c:v>
                </c:pt>
                <c:pt idx="7">
                  <c:v>251.4</c:v>
                </c:pt>
                <c:pt idx="8">
                  <c:v>228.9</c:v>
                </c:pt>
                <c:pt idx="9">
                  <c:v>228.3</c:v>
                </c:pt>
                <c:pt idx="10">
                  <c:v>231.6</c:v>
                </c:pt>
                <c:pt idx="11">
                  <c:v>230.3</c:v>
                </c:pt>
                <c:pt idx="12">
                  <c:v>247.2</c:v>
                </c:pt>
                <c:pt idx="13">
                  <c:v>244.3</c:v>
                </c:pt>
                <c:pt idx="14">
                  <c:v>240.7</c:v>
                </c:pt>
                <c:pt idx="15">
                  <c:v>241.7</c:v>
                </c:pt>
                <c:pt idx="16">
                  <c:v>244.6</c:v>
                </c:pt>
                <c:pt idx="17">
                  <c:v>245.6</c:v>
                </c:pt>
                <c:pt idx="18">
                  <c:v>225.5</c:v>
                </c:pt>
                <c:pt idx="19">
                  <c:v>229.8</c:v>
                </c:pt>
                <c:pt idx="20">
                  <c:v>229</c:v>
                </c:pt>
                <c:pt idx="21">
                  <c:v>228.8</c:v>
                </c:pt>
                <c:pt idx="22">
                  <c:v>220.7</c:v>
                </c:pt>
                <c:pt idx="23">
                  <c:v>217.7</c:v>
                </c:pt>
                <c:pt idx="24">
                  <c:v>245.6</c:v>
                </c:pt>
                <c:pt idx="25">
                  <c:v>250.5</c:v>
                </c:pt>
                <c:pt idx="26">
                  <c:v>236.9</c:v>
                </c:pt>
                <c:pt idx="27">
                  <c:v>238.1</c:v>
                </c:pt>
                <c:pt idx="28">
                  <c:v>237.4</c:v>
                </c:pt>
                <c:pt idx="29">
                  <c:v>238</c:v>
                </c:pt>
                <c:pt idx="30">
                  <c:v>253.4</c:v>
                </c:pt>
                <c:pt idx="31">
                  <c:v>249.2</c:v>
                </c:pt>
                <c:pt idx="32">
                  <c:v>249.8</c:v>
                </c:pt>
                <c:pt idx="33">
                  <c:v>245.1</c:v>
                </c:pt>
                <c:pt idx="34">
                  <c:v>270.39999999999998</c:v>
                </c:pt>
                <c:pt idx="35">
                  <c:v>271.3</c:v>
                </c:pt>
                <c:pt idx="36">
                  <c:v>270.89999999999998</c:v>
                </c:pt>
                <c:pt idx="37">
                  <c:v>268.2</c:v>
                </c:pt>
                <c:pt idx="38">
                  <c:v>255.5</c:v>
                </c:pt>
                <c:pt idx="39">
                  <c:v>252</c:v>
                </c:pt>
                <c:pt idx="40">
                  <c:v>255.2</c:v>
                </c:pt>
                <c:pt idx="41">
                  <c:v>254.2</c:v>
                </c:pt>
                <c:pt idx="42">
                  <c:v>251</c:v>
                </c:pt>
                <c:pt idx="43">
                  <c:v>248.4</c:v>
                </c:pt>
                <c:pt idx="44">
                  <c:v>250.8</c:v>
                </c:pt>
                <c:pt idx="45">
                  <c:v>249</c:v>
                </c:pt>
                <c:pt idx="46">
                  <c:v>251.3</c:v>
                </c:pt>
                <c:pt idx="47">
                  <c:v>253.7</c:v>
                </c:pt>
                <c:pt idx="48">
                  <c:v>250.5</c:v>
                </c:pt>
                <c:pt idx="49">
                  <c:v>253.1</c:v>
                </c:pt>
                <c:pt idx="50">
                  <c:v>246.6</c:v>
                </c:pt>
                <c:pt idx="51">
                  <c:v>240.4</c:v>
                </c:pt>
                <c:pt idx="52">
                  <c:v>242</c:v>
                </c:pt>
                <c:pt idx="53">
                  <c:v>243.3</c:v>
                </c:pt>
                <c:pt idx="54">
                  <c:v>245.8</c:v>
                </c:pt>
                <c:pt idx="55">
                  <c:v>244.9</c:v>
                </c:pt>
                <c:pt idx="56">
                  <c:v>250.5</c:v>
                </c:pt>
                <c:pt idx="57">
                  <c:v>244.8</c:v>
                </c:pt>
                <c:pt idx="58">
                  <c:v>242.1</c:v>
                </c:pt>
                <c:pt idx="59">
                  <c:v>247.9</c:v>
                </c:pt>
                <c:pt idx="60">
                  <c:v>247.1</c:v>
                </c:pt>
                <c:pt idx="61">
                  <c:v>242.7</c:v>
                </c:pt>
                <c:pt idx="62">
                  <c:v>243.9</c:v>
                </c:pt>
                <c:pt idx="63">
                  <c:v>243.4</c:v>
                </c:pt>
                <c:pt idx="64">
                  <c:v>233.4</c:v>
                </c:pt>
                <c:pt idx="65">
                  <c:v>231.5</c:v>
                </c:pt>
                <c:pt idx="66">
                  <c:v>228.6</c:v>
                </c:pt>
                <c:pt idx="67">
                  <c:v>228.8</c:v>
                </c:pt>
                <c:pt idx="68">
                  <c:v>243.7</c:v>
                </c:pt>
                <c:pt idx="69">
                  <c:v>241.6</c:v>
                </c:pt>
                <c:pt idx="70">
                  <c:v>268.39999999999998</c:v>
                </c:pt>
                <c:pt idx="71">
                  <c:v>268.8</c:v>
                </c:pt>
                <c:pt idx="72">
                  <c:v>269.2</c:v>
                </c:pt>
                <c:pt idx="73">
                  <c:v>270</c:v>
                </c:pt>
                <c:pt idx="74">
                  <c:v>254.6</c:v>
                </c:pt>
                <c:pt idx="75">
                  <c:v>255.3</c:v>
                </c:pt>
                <c:pt idx="76">
                  <c:v>257.2</c:v>
                </c:pt>
                <c:pt idx="77">
                  <c:v>255.5</c:v>
                </c:pt>
                <c:pt idx="78">
                  <c:v>248</c:v>
                </c:pt>
                <c:pt idx="79">
                  <c:v>247.8</c:v>
                </c:pt>
                <c:pt idx="80">
                  <c:v>251.1</c:v>
                </c:pt>
                <c:pt idx="81">
                  <c:v>248.2</c:v>
                </c:pt>
                <c:pt idx="82">
                  <c:v>260.60000000000002</c:v>
                </c:pt>
                <c:pt idx="83">
                  <c:v>260.8</c:v>
                </c:pt>
                <c:pt idx="84">
                  <c:v>256.2</c:v>
                </c:pt>
                <c:pt idx="85">
                  <c:v>263.8</c:v>
                </c:pt>
                <c:pt idx="86">
                  <c:v>260.7</c:v>
                </c:pt>
                <c:pt idx="87">
                  <c:v>256.8</c:v>
                </c:pt>
                <c:pt idx="88">
                  <c:v>256.60000000000002</c:v>
                </c:pt>
                <c:pt idx="89">
                  <c:v>257.8</c:v>
                </c:pt>
                <c:pt idx="90">
                  <c:v>242.8</c:v>
                </c:pt>
                <c:pt idx="91">
                  <c:v>243.9</c:v>
                </c:pt>
                <c:pt idx="92">
                  <c:v>244.5</c:v>
                </c:pt>
                <c:pt idx="93">
                  <c:v>250.9</c:v>
                </c:pt>
                <c:pt idx="94">
                  <c:v>254.2</c:v>
                </c:pt>
                <c:pt idx="95">
                  <c:v>258.60000000000002</c:v>
                </c:pt>
                <c:pt idx="96">
                  <c:v>254.9</c:v>
                </c:pt>
                <c:pt idx="97">
                  <c:v>268.7</c:v>
                </c:pt>
                <c:pt idx="98">
                  <c:v>240.3</c:v>
                </c:pt>
                <c:pt idx="99">
                  <c:v>243.1</c:v>
                </c:pt>
                <c:pt idx="100">
                  <c:v>241.1</c:v>
                </c:pt>
                <c:pt idx="101">
                  <c:v>244.4</c:v>
                </c:pt>
                <c:pt idx="102">
                  <c:v>235.9</c:v>
                </c:pt>
                <c:pt idx="103">
                  <c:v>241.6</c:v>
                </c:pt>
                <c:pt idx="104">
                  <c:v>233.3</c:v>
                </c:pt>
                <c:pt idx="105">
                  <c:v>240.1</c:v>
                </c:pt>
                <c:pt idx="106">
                  <c:v>272</c:v>
                </c:pt>
                <c:pt idx="107">
                  <c:v>267.60000000000002</c:v>
                </c:pt>
                <c:pt idx="108">
                  <c:v>252.2</c:v>
                </c:pt>
                <c:pt idx="109">
                  <c:v>252.2</c:v>
                </c:pt>
                <c:pt idx="110">
                  <c:v>246.4</c:v>
                </c:pt>
                <c:pt idx="111">
                  <c:v>241.9</c:v>
                </c:pt>
                <c:pt idx="112">
                  <c:v>260.39999999999998</c:v>
                </c:pt>
                <c:pt idx="113">
                  <c:v>251.9</c:v>
                </c:pt>
                <c:pt idx="114">
                  <c:v>260</c:v>
                </c:pt>
                <c:pt idx="115">
                  <c:v>253.9</c:v>
                </c:pt>
                <c:pt idx="116">
                  <c:v>238.9</c:v>
                </c:pt>
                <c:pt idx="117">
                  <c:v>242.3</c:v>
                </c:pt>
                <c:pt idx="118">
                  <c:v>237</c:v>
                </c:pt>
                <c:pt idx="119">
                  <c:v>241.2</c:v>
                </c:pt>
                <c:pt idx="120">
                  <c:v>234.5</c:v>
                </c:pt>
                <c:pt idx="121">
                  <c:v>232.2</c:v>
                </c:pt>
                <c:pt idx="122">
                  <c:v>236.7</c:v>
                </c:pt>
                <c:pt idx="123">
                  <c:v>236.6</c:v>
                </c:pt>
                <c:pt idx="124">
                  <c:v>245</c:v>
                </c:pt>
                <c:pt idx="125">
                  <c:v>245.1</c:v>
                </c:pt>
                <c:pt idx="126">
                  <c:v>244.5</c:v>
                </c:pt>
                <c:pt idx="127">
                  <c:v>246.5</c:v>
                </c:pt>
                <c:pt idx="128">
                  <c:v>256.39999999999998</c:v>
                </c:pt>
                <c:pt idx="129">
                  <c:v>260.60000000000002</c:v>
                </c:pt>
                <c:pt idx="130">
                  <c:v>242.2</c:v>
                </c:pt>
                <c:pt idx="131">
                  <c:v>241</c:v>
                </c:pt>
                <c:pt idx="132">
                  <c:v>242.2</c:v>
                </c:pt>
                <c:pt idx="133">
                  <c:v>242.3</c:v>
                </c:pt>
                <c:pt idx="134">
                  <c:v>258.89999999999998</c:v>
                </c:pt>
                <c:pt idx="135">
                  <c:v>261.5</c:v>
                </c:pt>
                <c:pt idx="136">
                  <c:v>263.60000000000002</c:v>
                </c:pt>
                <c:pt idx="137">
                  <c:v>258.5</c:v>
                </c:pt>
                <c:pt idx="138">
                  <c:v>240.8</c:v>
                </c:pt>
                <c:pt idx="139">
                  <c:v>235</c:v>
                </c:pt>
                <c:pt idx="140">
                  <c:v>257</c:v>
                </c:pt>
                <c:pt idx="141">
                  <c:v>261.8</c:v>
                </c:pt>
                <c:pt idx="142">
                  <c:v>244.3</c:v>
                </c:pt>
                <c:pt idx="143">
                  <c:v>249.1</c:v>
                </c:pt>
                <c:pt idx="144">
                  <c:v>243.2</c:v>
                </c:pt>
                <c:pt idx="145">
                  <c:v>245.5</c:v>
                </c:pt>
                <c:pt idx="146">
                  <c:v>256.8</c:v>
                </c:pt>
                <c:pt idx="147">
                  <c:v>252.9</c:v>
                </c:pt>
                <c:pt idx="148">
                  <c:v>257.10000000000002</c:v>
                </c:pt>
                <c:pt idx="149">
                  <c:v>254.7</c:v>
                </c:pt>
                <c:pt idx="150">
                  <c:v>251.1</c:v>
                </c:pt>
                <c:pt idx="151">
                  <c:v>252.9</c:v>
                </c:pt>
                <c:pt idx="152">
                  <c:v>255.3</c:v>
                </c:pt>
                <c:pt idx="153">
                  <c:v>255.7</c:v>
                </c:pt>
                <c:pt idx="154">
                  <c:v>219.5</c:v>
                </c:pt>
                <c:pt idx="155">
                  <c:v>214.7</c:v>
                </c:pt>
                <c:pt idx="156">
                  <c:v>216.9</c:v>
                </c:pt>
                <c:pt idx="157">
                  <c:v>215.7</c:v>
                </c:pt>
                <c:pt idx="158">
                  <c:v>242.3</c:v>
                </c:pt>
                <c:pt idx="159">
                  <c:v>242</c:v>
                </c:pt>
                <c:pt idx="160">
                  <c:v>241.3</c:v>
                </c:pt>
                <c:pt idx="161">
                  <c:v>243.7</c:v>
                </c:pt>
                <c:pt idx="162">
                  <c:v>261.3</c:v>
                </c:pt>
                <c:pt idx="163">
                  <c:v>257.5</c:v>
                </c:pt>
                <c:pt idx="164">
                  <c:v>258.5</c:v>
                </c:pt>
                <c:pt idx="165">
                  <c:v>258.2</c:v>
                </c:pt>
                <c:pt idx="166">
                  <c:v>246.7</c:v>
                </c:pt>
                <c:pt idx="167">
                  <c:v>249.8</c:v>
                </c:pt>
                <c:pt idx="168">
                  <c:v>244.7</c:v>
                </c:pt>
                <c:pt idx="169">
                  <c:v>249.4</c:v>
                </c:pt>
                <c:pt idx="170">
                  <c:v>235.8</c:v>
                </c:pt>
                <c:pt idx="171">
                  <c:v>236.1</c:v>
                </c:pt>
                <c:pt idx="172">
                  <c:v>241</c:v>
                </c:pt>
                <c:pt idx="173">
                  <c:v>239.1</c:v>
                </c:pt>
                <c:pt idx="174">
                  <c:v>266.3</c:v>
                </c:pt>
                <c:pt idx="175">
                  <c:v>268.8</c:v>
                </c:pt>
                <c:pt idx="176">
                  <c:v>264.7</c:v>
                </c:pt>
                <c:pt idx="177">
                  <c:v>265.8</c:v>
                </c:pt>
                <c:pt idx="178">
                  <c:v>243.6</c:v>
                </c:pt>
                <c:pt idx="179">
                  <c:v>245.9</c:v>
                </c:pt>
                <c:pt idx="180">
                  <c:v>248.1</c:v>
                </c:pt>
                <c:pt idx="181">
                  <c:v>249.5</c:v>
                </c:pt>
                <c:pt idx="182">
                  <c:v>259.60000000000002</c:v>
                </c:pt>
                <c:pt idx="183">
                  <c:v>268.60000000000002</c:v>
                </c:pt>
                <c:pt idx="184">
                  <c:v>260.39999999999998</c:v>
                </c:pt>
                <c:pt idx="185">
                  <c:v>265.10000000000002</c:v>
                </c:pt>
                <c:pt idx="186">
                  <c:v>254.1</c:v>
                </c:pt>
                <c:pt idx="187">
                  <c:v>253.8</c:v>
                </c:pt>
                <c:pt idx="188">
                  <c:v>256</c:v>
                </c:pt>
                <c:pt idx="189">
                  <c:v>255.1</c:v>
                </c:pt>
                <c:pt idx="190">
                  <c:v>258.5</c:v>
                </c:pt>
                <c:pt idx="191">
                  <c:v>256.3</c:v>
                </c:pt>
                <c:pt idx="192">
                  <c:v>246</c:v>
                </c:pt>
                <c:pt idx="193">
                  <c:v>236.4</c:v>
                </c:pt>
                <c:pt idx="194">
                  <c:v>253.8</c:v>
                </c:pt>
                <c:pt idx="195">
                  <c:v>256.60000000000002</c:v>
                </c:pt>
                <c:pt idx="196">
                  <c:v>215.8</c:v>
                </c:pt>
                <c:pt idx="197">
                  <c:v>220.7</c:v>
                </c:pt>
                <c:pt idx="198">
                  <c:v>255.7</c:v>
                </c:pt>
                <c:pt idx="199">
                  <c:v>257.89999999999998</c:v>
                </c:pt>
                <c:pt idx="200">
                  <c:v>238.3</c:v>
                </c:pt>
                <c:pt idx="201">
                  <c:v>240</c:v>
                </c:pt>
                <c:pt idx="202">
                  <c:v>262.60000000000002</c:v>
                </c:pt>
                <c:pt idx="203">
                  <c:v>270.3</c:v>
                </c:pt>
                <c:pt idx="204">
                  <c:v>262.39999999999998</c:v>
                </c:pt>
                <c:pt idx="205">
                  <c:v>269</c:v>
                </c:pt>
                <c:pt idx="206">
                  <c:v>248.5</c:v>
                </c:pt>
                <c:pt idx="207">
                  <c:v>245.7</c:v>
                </c:pt>
                <c:pt idx="208">
                  <c:v>244.6</c:v>
                </c:pt>
                <c:pt idx="209">
                  <c:v>246.6</c:v>
                </c:pt>
                <c:pt idx="210">
                  <c:v>255.4</c:v>
                </c:pt>
                <c:pt idx="211">
                  <c:v>253.9</c:v>
                </c:pt>
                <c:pt idx="212">
                  <c:v>255.5</c:v>
                </c:pt>
                <c:pt idx="213">
                  <c:v>256.8</c:v>
                </c:pt>
                <c:pt idx="214">
                  <c:v>235.4</c:v>
                </c:pt>
                <c:pt idx="215">
                  <c:v>233.6</c:v>
                </c:pt>
                <c:pt idx="216">
                  <c:v>235.2</c:v>
                </c:pt>
                <c:pt idx="217">
                  <c:v>236.2</c:v>
                </c:pt>
                <c:pt idx="218">
                  <c:v>249.4</c:v>
                </c:pt>
                <c:pt idx="219">
                  <c:v>251</c:v>
                </c:pt>
                <c:pt idx="220">
                  <c:v>248.2</c:v>
                </c:pt>
                <c:pt idx="221">
                  <c:v>254.7</c:v>
                </c:pt>
                <c:pt idx="222">
                  <c:v>258.3</c:v>
                </c:pt>
                <c:pt idx="223">
                  <c:v>256.60000000000002</c:v>
                </c:pt>
                <c:pt idx="224">
                  <c:v>259.8</c:v>
                </c:pt>
                <c:pt idx="225">
                  <c:v>257.60000000000002</c:v>
                </c:pt>
                <c:pt idx="226">
                  <c:v>245.5</c:v>
                </c:pt>
                <c:pt idx="227">
                  <c:v>250</c:v>
                </c:pt>
                <c:pt idx="228">
                  <c:v>250.6</c:v>
                </c:pt>
                <c:pt idx="229">
                  <c:v>250.5</c:v>
                </c:pt>
                <c:pt idx="230">
                  <c:v>250.7</c:v>
                </c:pt>
                <c:pt idx="231">
                  <c:v>249.8</c:v>
                </c:pt>
                <c:pt idx="232">
                  <c:v>253.4</c:v>
                </c:pt>
                <c:pt idx="233">
                  <c:v>251.9</c:v>
                </c:pt>
                <c:pt idx="234">
                  <c:v>261.7</c:v>
                </c:pt>
                <c:pt idx="235">
                  <c:v>254.2</c:v>
                </c:pt>
                <c:pt idx="236">
                  <c:v>243.6</c:v>
                </c:pt>
                <c:pt idx="237">
                  <c:v>242.5</c:v>
                </c:pt>
                <c:pt idx="238">
                  <c:v>246.5</c:v>
                </c:pt>
                <c:pt idx="239">
                  <c:v>238.6</c:v>
                </c:pt>
                <c:pt idx="240">
                  <c:v>237.9</c:v>
                </c:pt>
                <c:pt idx="241">
                  <c:v>230.6</c:v>
                </c:pt>
                <c:pt idx="242">
                  <c:v>237.7</c:v>
                </c:pt>
                <c:pt idx="243">
                  <c:v>232</c:v>
                </c:pt>
                <c:pt idx="244">
                  <c:v>253.1</c:v>
                </c:pt>
                <c:pt idx="245">
                  <c:v>251.7</c:v>
                </c:pt>
                <c:pt idx="246">
                  <c:v>251.8</c:v>
                </c:pt>
                <c:pt idx="247">
                  <c:v>250.6</c:v>
                </c:pt>
                <c:pt idx="248">
                  <c:v>264.3</c:v>
                </c:pt>
                <c:pt idx="249">
                  <c:v>260.3</c:v>
                </c:pt>
                <c:pt idx="250">
                  <c:v>266.3</c:v>
                </c:pt>
                <c:pt idx="251">
                  <c:v>259.89999999999998</c:v>
                </c:pt>
                <c:pt idx="252">
                  <c:v>245.5</c:v>
                </c:pt>
                <c:pt idx="253">
                  <c:v>238.6</c:v>
                </c:pt>
                <c:pt idx="254">
                  <c:v>243.5</c:v>
                </c:pt>
                <c:pt idx="255">
                  <c:v>238.2</c:v>
                </c:pt>
                <c:pt idx="256">
                  <c:v>223.6</c:v>
                </c:pt>
                <c:pt idx="257">
                  <c:v>222.6</c:v>
                </c:pt>
                <c:pt idx="258">
                  <c:v>271.60000000000002</c:v>
                </c:pt>
                <c:pt idx="259">
                  <c:v>272</c:v>
                </c:pt>
                <c:pt idx="260">
                  <c:v>270.10000000000002</c:v>
                </c:pt>
                <c:pt idx="261">
                  <c:v>265.10000000000002</c:v>
                </c:pt>
                <c:pt idx="262">
                  <c:v>270.7</c:v>
                </c:pt>
                <c:pt idx="263">
                  <c:v>267.10000000000002</c:v>
                </c:pt>
                <c:pt idx="264">
                  <c:v>264.39999999999998</c:v>
                </c:pt>
                <c:pt idx="265">
                  <c:v>265.89999999999998</c:v>
                </c:pt>
                <c:pt idx="266">
                  <c:v>288.60000000000002</c:v>
                </c:pt>
                <c:pt idx="267">
                  <c:v>296.3</c:v>
                </c:pt>
                <c:pt idx="268">
                  <c:v>285.5</c:v>
                </c:pt>
                <c:pt idx="269">
                  <c:v>295.60000000000002</c:v>
                </c:pt>
                <c:pt idx="270">
                  <c:v>234.2</c:v>
                </c:pt>
                <c:pt idx="271">
                  <c:v>237.5</c:v>
                </c:pt>
                <c:pt idx="272">
                  <c:v>231.3</c:v>
                </c:pt>
                <c:pt idx="273">
                  <c:v>233.4</c:v>
                </c:pt>
                <c:pt idx="274">
                  <c:v>256.2</c:v>
                </c:pt>
                <c:pt idx="275">
                  <c:v>268.60000000000002</c:v>
                </c:pt>
                <c:pt idx="276">
                  <c:v>249.2</c:v>
                </c:pt>
                <c:pt idx="277">
                  <c:v>264</c:v>
                </c:pt>
                <c:pt idx="278">
                  <c:v>252.6</c:v>
                </c:pt>
                <c:pt idx="279">
                  <c:v>248.4</c:v>
                </c:pt>
                <c:pt idx="280">
                  <c:v>254.3</c:v>
                </c:pt>
                <c:pt idx="281">
                  <c:v>242.9</c:v>
                </c:pt>
                <c:pt idx="282">
                  <c:v>238.7</c:v>
                </c:pt>
                <c:pt idx="283">
                  <c:v>238.6</c:v>
                </c:pt>
                <c:pt idx="284">
                  <c:v>236.2</c:v>
                </c:pt>
                <c:pt idx="285">
                  <c:v>233.2</c:v>
                </c:pt>
                <c:pt idx="286">
                  <c:v>253.1</c:v>
                </c:pt>
                <c:pt idx="287">
                  <c:v>254.3</c:v>
                </c:pt>
                <c:pt idx="288">
                  <c:v>252.9</c:v>
                </c:pt>
                <c:pt idx="289">
                  <c:v>260.7</c:v>
                </c:pt>
                <c:pt idx="290">
                  <c:v>275.8</c:v>
                </c:pt>
                <c:pt idx="291">
                  <c:v>270.8</c:v>
                </c:pt>
                <c:pt idx="292">
                  <c:v>270.2</c:v>
                </c:pt>
                <c:pt idx="293">
                  <c:v>268.39999999999998</c:v>
                </c:pt>
                <c:pt idx="294">
                  <c:v>262.3</c:v>
                </c:pt>
                <c:pt idx="295">
                  <c:v>259.3</c:v>
                </c:pt>
                <c:pt idx="296">
                  <c:v>262.39999999999998</c:v>
                </c:pt>
                <c:pt idx="297">
                  <c:v>259.8</c:v>
                </c:pt>
                <c:pt idx="298">
                  <c:v>238.8</c:v>
                </c:pt>
                <c:pt idx="299">
                  <c:v>235.4</c:v>
                </c:pt>
                <c:pt idx="300">
                  <c:v>239</c:v>
                </c:pt>
                <c:pt idx="301">
                  <c:v>237.7</c:v>
                </c:pt>
                <c:pt idx="302">
                  <c:v>252.5</c:v>
                </c:pt>
                <c:pt idx="303">
                  <c:v>249.7</c:v>
                </c:pt>
                <c:pt idx="304">
                  <c:v>259.8</c:v>
                </c:pt>
                <c:pt idx="305">
                  <c:v>259.89999999999998</c:v>
                </c:pt>
                <c:pt idx="306">
                  <c:v>233.9</c:v>
                </c:pt>
                <c:pt idx="307">
                  <c:v>232</c:v>
                </c:pt>
                <c:pt idx="308">
                  <c:v>235.4</c:v>
                </c:pt>
                <c:pt idx="309">
                  <c:v>230.8</c:v>
                </c:pt>
                <c:pt idx="310">
                  <c:v>249.6</c:v>
                </c:pt>
                <c:pt idx="311">
                  <c:v>246.2</c:v>
                </c:pt>
                <c:pt idx="312">
                  <c:v>249.8</c:v>
                </c:pt>
                <c:pt idx="313">
                  <c:v>246.9</c:v>
                </c:pt>
                <c:pt idx="314">
                  <c:v>249.8</c:v>
                </c:pt>
                <c:pt idx="315">
                  <c:v>246.1</c:v>
                </c:pt>
                <c:pt idx="316">
                  <c:v>251.5</c:v>
                </c:pt>
                <c:pt idx="317">
                  <c:v>253.2</c:v>
                </c:pt>
                <c:pt idx="318">
                  <c:v>246.9</c:v>
                </c:pt>
                <c:pt idx="319">
                  <c:v>249.3</c:v>
                </c:pt>
                <c:pt idx="320">
                  <c:v>248.8</c:v>
                </c:pt>
                <c:pt idx="321">
                  <c:v>251.5</c:v>
                </c:pt>
                <c:pt idx="322">
                  <c:v>269.2</c:v>
                </c:pt>
                <c:pt idx="323">
                  <c:v>265.3</c:v>
                </c:pt>
                <c:pt idx="324">
                  <c:v>234.8</c:v>
                </c:pt>
                <c:pt idx="325">
                  <c:v>234</c:v>
                </c:pt>
                <c:pt idx="326">
                  <c:v>237.2</c:v>
                </c:pt>
                <c:pt idx="327">
                  <c:v>235.8</c:v>
                </c:pt>
                <c:pt idx="328">
                  <c:v>264.89999999999998</c:v>
                </c:pt>
                <c:pt idx="329">
                  <c:v>267.7</c:v>
                </c:pt>
                <c:pt idx="330">
                  <c:v>260.7</c:v>
                </c:pt>
                <c:pt idx="331">
                  <c:v>265.39999999999998</c:v>
                </c:pt>
                <c:pt idx="332">
                  <c:v>250.9</c:v>
                </c:pt>
                <c:pt idx="333">
                  <c:v>245.9</c:v>
                </c:pt>
                <c:pt idx="334">
                  <c:v>250</c:v>
                </c:pt>
                <c:pt idx="335">
                  <c:v>244.4</c:v>
                </c:pt>
                <c:pt idx="336">
                  <c:v>245.4</c:v>
                </c:pt>
                <c:pt idx="337">
                  <c:v>246.1</c:v>
                </c:pt>
                <c:pt idx="338">
                  <c:v>245.4</c:v>
                </c:pt>
                <c:pt idx="339">
                  <c:v>243.7</c:v>
                </c:pt>
                <c:pt idx="340">
                  <c:v>237</c:v>
                </c:pt>
                <c:pt idx="341">
                  <c:v>240.9</c:v>
                </c:pt>
                <c:pt idx="342">
                  <c:v>236.9</c:v>
                </c:pt>
                <c:pt idx="343">
                  <c:v>241.8</c:v>
                </c:pt>
                <c:pt idx="344">
                  <c:v>241.8</c:v>
                </c:pt>
                <c:pt idx="345">
                  <c:v>241.4</c:v>
                </c:pt>
                <c:pt idx="346">
                  <c:v>240</c:v>
                </c:pt>
                <c:pt idx="347">
                  <c:v>240.2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3-476E-B8B2-9DC6BA3C8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77472"/>
        <c:axId val="393171240"/>
      </c:scatterChart>
      <c:valAx>
        <c:axId val="393177472"/>
        <c:scaling>
          <c:orientation val="minMax"/>
          <c:max val="30"/>
          <c:min val="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3171240"/>
        <c:crosses val="autoZero"/>
        <c:crossBetween val="midCat"/>
      </c:valAx>
      <c:valAx>
        <c:axId val="393171240"/>
        <c:scaling>
          <c:orientation val="minMax"/>
          <c:max val="31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317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1269998</xdr:colOff>
      <xdr:row>312</xdr:row>
      <xdr:rowOff>148167</xdr:rowOff>
    </xdr:from>
    <xdr:to>
      <xdr:col>10</xdr:col>
      <xdr:colOff>814916</xdr:colOff>
      <xdr:row>340</xdr:row>
      <xdr:rowOff>74084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4"/>
  <sheetViews>
    <sheetView zoomScale="90" zoomScaleNormal="90" workbookViewId="0">
      <pane ySplit="2" topLeftCell="A313" activePane="bottomLeft" state="frozen"/>
      <selection pane="bottomLeft" activeCell="Q3" sqref="Q3:R350"/>
    </sheetView>
  </sheetViews>
  <sheetFormatPr baseColWidth="10" defaultRowHeight="15" x14ac:dyDescent="0.25"/>
  <cols>
    <col min="1" max="1" width="11.42578125" style="15"/>
    <col min="2" max="2" width="16" style="19" customWidth="1"/>
    <col min="3" max="3" width="30.85546875" style="16" customWidth="1"/>
    <col min="4" max="4" width="46.28515625" style="2" hidden="1" customWidth="1"/>
    <col min="5" max="5" width="10" style="8" customWidth="1"/>
    <col min="6" max="6" width="21.140625" style="8" customWidth="1"/>
    <col min="7" max="7" width="12.85546875" style="8" customWidth="1"/>
    <col min="8" max="8" width="15.28515625" style="8" customWidth="1"/>
    <col min="9" max="9" width="19" style="8" customWidth="1"/>
    <col min="10" max="11" width="18.7109375" style="8" customWidth="1"/>
    <col min="12" max="12" width="14" style="8" customWidth="1"/>
    <col min="13" max="14" width="11.85546875" style="8" customWidth="1"/>
    <col min="15" max="15" width="13.7109375" style="8" customWidth="1"/>
    <col min="16" max="17" width="11.140625" style="8" customWidth="1"/>
    <col min="18" max="18" width="15.85546875" style="8" customWidth="1"/>
    <col min="19" max="19" width="13.140625" style="8" customWidth="1"/>
    <col min="20" max="20" width="15.85546875" style="8" customWidth="1"/>
    <col min="21" max="21" width="12.42578125" style="8" customWidth="1"/>
    <col min="22" max="22" width="17.7109375" style="8" customWidth="1"/>
    <col min="23" max="23" width="16" style="8" customWidth="1"/>
    <col min="24" max="24" width="12.28515625" style="8" customWidth="1"/>
    <col min="25" max="25" width="12.85546875" style="8" customWidth="1"/>
    <col min="26" max="27" width="11.42578125" style="8"/>
    <col min="28" max="30" width="13.28515625" style="8" customWidth="1"/>
    <col min="31" max="31" width="14.42578125" style="8" customWidth="1"/>
    <col min="32" max="32" width="12.42578125" style="8" customWidth="1"/>
    <col min="33" max="33" width="12.28515625" style="8" customWidth="1"/>
    <col min="34" max="34" width="11.85546875" style="8" customWidth="1"/>
    <col min="35" max="35" width="11.7109375" style="8" customWidth="1"/>
    <col min="36" max="36" width="11.28515625" style="8" customWidth="1"/>
    <col min="37" max="37" width="11.5703125" style="8" customWidth="1"/>
  </cols>
  <sheetData>
    <row r="1" spans="1:38" ht="15" customHeight="1" x14ac:dyDescent="0.25">
      <c r="A1" s="58" t="s">
        <v>238</v>
      </c>
      <c r="B1" s="61" t="s">
        <v>208</v>
      </c>
      <c r="C1" s="62" t="s">
        <v>207</v>
      </c>
      <c r="D1" s="1" t="s">
        <v>0</v>
      </c>
      <c r="E1" s="60" t="s">
        <v>209</v>
      </c>
      <c r="F1" s="60" t="s">
        <v>210</v>
      </c>
      <c r="G1" s="60" t="s">
        <v>220</v>
      </c>
      <c r="H1" s="56" t="s">
        <v>234</v>
      </c>
      <c r="I1" s="60" t="s">
        <v>211</v>
      </c>
      <c r="J1" s="60" t="s">
        <v>212</v>
      </c>
      <c r="K1" s="24" t="s">
        <v>247</v>
      </c>
      <c r="L1" s="60" t="s">
        <v>214</v>
      </c>
      <c r="M1" s="60" t="s">
        <v>213</v>
      </c>
      <c r="N1" s="56" t="s">
        <v>241</v>
      </c>
      <c r="O1" s="56" t="s">
        <v>215</v>
      </c>
      <c r="P1" s="56" t="s">
        <v>221</v>
      </c>
      <c r="Q1" s="56" t="s">
        <v>237</v>
      </c>
      <c r="R1" s="56" t="s">
        <v>222</v>
      </c>
      <c r="S1" s="56" t="s">
        <v>223</v>
      </c>
      <c r="T1" s="56" t="s">
        <v>224</v>
      </c>
      <c r="U1" s="56" t="s">
        <v>225</v>
      </c>
      <c r="V1" s="56" t="s">
        <v>226</v>
      </c>
      <c r="W1" s="56" t="s">
        <v>227</v>
      </c>
      <c r="X1" s="56" t="s">
        <v>228</v>
      </c>
      <c r="Y1" s="56" t="s">
        <v>229</v>
      </c>
      <c r="Z1" s="56" t="s">
        <v>216</v>
      </c>
      <c r="AA1" s="56" t="s">
        <v>217</v>
      </c>
      <c r="AB1" s="56" t="s">
        <v>230</v>
      </c>
      <c r="AC1" s="56" t="s">
        <v>231</v>
      </c>
      <c r="AD1" s="56" t="s">
        <v>232</v>
      </c>
      <c r="AE1" s="56" t="s">
        <v>233</v>
      </c>
      <c r="AF1" s="56" t="s">
        <v>218</v>
      </c>
      <c r="AG1" s="56" t="s">
        <v>242</v>
      </c>
      <c r="AH1" s="56" t="s">
        <v>243</v>
      </c>
      <c r="AI1" s="56" t="s">
        <v>244</v>
      </c>
      <c r="AJ1" s="56" t="s">
        <v>245</v>
      </c>
      <c r="AK1" s="56" t="s">
        <v>246</v>
      </c>
    </row>
    <row r="2" spans="1:38" ht="15" customHeight="1" x14ac:dyDescent="0.25">
      <c r="A2" s="58"/>
      <c r="B2" s="61"/>
      <c r="C2" s="62"/>
      <c r="D2" s="1"/>
      <c r="E2" s="60"/>
      <c r="F2" s="60"/>
      <c r="G2" s="57"/>
      <c r="H2" s="56"/>
      <c r="I2" s="60"/>
      <c r="J2" s="60"/>
      <c r="K2" s="25"/>
      <c r="L2" s="60"/>
      <c r="M2" s="60"/>
      <c r="N2" s="56"/>
      <c r="O2" s="56"/>
      <c r="P2" s="56"/>
      <c r="Q2" s="56"/>
      <c r="R2" s="57"/>
      <c r="S2" s="57"/>
      <c r="T2" s="59"/>
      <c r="U2" s="59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6"/>
      <c r="AH2" s="56"/>
      <c r="AI2" s="56"/>
      <c r="AJ2" s="56"/>
      <c r="AK2" s="57"/>
    </row>
    <row r="3" spans="1:38" x14ac:dyDescent="0.25">
      <c r="A3" s="15">
        <v>1</v>
      </c>
      <c r="B3" s="19" t="s">
        <v>1</v>
      </c>
      <c r="C3" s="16" t="s">
        <v>2</v>
      </c>
      <c r="E3" s="8" t="s">
        <v>3</v>
      </c>
      <c r="F3" s="8">
        <v>1969</v>
      </c>
      <c r="G3" s="8">
        <v>42</v>
      </c>
      <c r="H3" s="8" t="s">
        <v>235</v>
      </c>
      <c r="I3" s="9">
        <v>40477</v>
      </c>
      <c r="J3" s="10">
        <v>0.42708333333333331</v>
      </c>
      <c r="K3" s="10" t="s">
        <v>248</v>
      </c>
      <c r="L3" s="8">
        <v>165</v>
      </c>
      <c r="M3" s="8">
        <v>71</v>
      </c>
      <c r="N3" s="7">
        <f>M3/((L3/100)*(L3/100))</f>
        <v>26.078971533516992</v>
      </c>
      <c r="O3" s="8" t="s">
        <v>4</v>
      </c>
      <c r="P3" s="8">
        <v>252.3</v>
      </c>
      <c r="Q3" s="8">
        <f>VLOOKUP(P3,$O$354:$Q$370,3,TRUE)</f>
        <v>25.5</v>
      </c>
      <c r="R3" s="8">
        <v>256</v>
      </c>
      <c r="S3" s="8">
        <v>106.5</v>
      </c>
      <c r="T3" s="8">
        <v>254.1</v>
      </c>
      <c r="U3" s="8">
        <v>66.7</v>
      </c>
      <c r="V3" s="8">
        <v>180.1</v>
      </c>
      <c r="W3" s="8">
        <v>164.5</v>
      </c>
      <c r="X3" s="8">
        <v>42.7</v>
      </c>
      <c r="Y3" s="8">
        <v>74.5</v>
      </c>
      <c r="Z3" s="8">
        <v>11.3</v>
      </c>
      <c r="AA3" s="8">
        <v>13.4</v>
      </c>
      <c r="AB3" s="8">
        <v>20</v>
      </c>
      <c r="AC3" s="8">
        <v>23.8</v>
      </c>
      <c r="AD3" s="8">
        <v>33.1</v>
      </c>
      <c r="AE3" s="8">
        <v>100.3</v>
      </c>
      <c r="AF3" s="8">
        <v>2.4</v>
      </c>
      <c r="AG3" s="8">
        <v>27.5</v>
      </c>
      <c r="AH3" s="8">
        <v>49.3</v>
      </c>
      <c r="AI3" s="8">
        <v>6</v>
      </c>
      <c r="AJ3" s="8">
        <v>25.1</v>
      </c>
      <c r="AK3" s="8">
        <v>103.6</v>
      </c>
    </row>
    <row r="4" spans="1:38" x14ac:dyDescent="0.25">
      <c r="A4" s="15">
        <v>1</v>
      </c>
      <c r="B4" s="19" t="s">
        <v>1</v>
      </c>
      <c r="C4" s="16" t="s">
        <v>2</v>
      </c>
      <c r="E4" s="8" t="s">
        <v>3</v>
      </c>
      <c r="F4" s="8">
        <v>1969</v>
      </c>
      <c r="G4" s="8">
        <v>42</v>
      </c>
      <c r="H4" s="8" t="s">
        <v>236</v>
      </c>
      <c r="I4" s="9">
        <v>40477</v>
      </c>
      <c r="J4" s="10">
        <v>0.42708333333333331</v>
      </c>
      <c r="K4" s="10" t="s">
        <v>248</v>
      </c>
      <c r="L4" s="8">
        <v>165</v>
      </c>
      <c r="M4" s="8">
        <v>71</v>
      </c>
      <c r="N4" s="7">
        <f t="shared" ref="N4:N67" si="0">M4/((L4/100)*(L4/100))</f>
        <v>26.078971533516992</v>
      </c>
      <c r="O4" s="8" t="s">
        <v>4</v>
      </c>
      <c r="P4" s="8">
        <v>247.9</v>
      </c>
      <c r="Q4" s="8">
        <f t="shared" ref="Q4:Q67" si="1">VLOOKUP(P4,$O$354:$Q$370,3,TRUE)</f>
        <v>25</v>
      </c>
      <c r="R4" s="8">
        <v>248</v>
      </c>
      <c r="S4" s="8">
        <v>103</v>
      </c>
      <c r="T4" s="8">
        <v>251</v>
      </c>
      <c r="U4" s="8">
        <v>67.8</v>
      </c>
      <c r="V4" s="8">
        <v>180.5</v>
      </c>
      <c r="W4" s="8">
        <v>164.5</v>
      </c>
      <c r="X4" s="8">
        <v>41.3</v>
      </c>
      <c r="Y4" s="8">
        <v>74.5</v>
      </c>
      <c r="Z4" s="8">
        <v>11.6</v>
      </c>
      <c r="AA4" s="8">
        <v>12</v>
      </c>
      <c r="AB4" s="8">
        <v>18.8</v>
      </c>
      <c r="AC4" s="8">
        <v>21.7</v>
      </c>
      <c r="AD4" s="8">
        <v>34</v>
      </c>
      <c r="AE4" s="8">
        <v>101.4</v>
      </c>
      <c r="AF4" s="8">
        <v>1.1000000000000001</v>
      </c>
      <c r="AG4" s="8">
        <v>27.4</v>
      </c>
      <c r="AH4" s="8">
        <v>48.2</v>
      </c>
      <c r="AI4" s="8">
        <v>6.1</v>
      </c>
      <c r="AJ4" s="8">
        <v>25.3</v>
      </c>
      <c r="AK4" s="8">
        <v>106.5</v>
      </c>
    </row>
    <row r="5" spans="1:38" s="35" customFormat="1" x14ac:dyDescent="0.25">
      <c r="A5" s="28">
        <v>2</v>
      </c>
      <c r="B5" s="29" t="s">
        <v>5</v>
      </c>
      <c r="C5" s="30" t="s">
        <v>6</v>
      </c>
      <c r="D5" s="36"/>
      <c r="E5" s="31" t="s">
        <v>7</v>
      </c>
      <c r="F5" s="31">
        <v>1949</v>
      </c>
      <c r="G5" s="31">
        <v>62</v>
      </c>
      <c r="H5" s="31" t="s">
        <v>235</v>
      </c>
      <c r="I5" s="32">
        <v>40477</v>
      </c>
      <c r="J5" s="33">
        <v>0.4236111111111111</v>
      </c>
      <c r="K5" s="33" t="s">
        <v>248</v>
      </c>
      <c r="L5" s="31">
        <v>142</v>
      </c>
      <c r="M5" s="31">
        <v>55</v>
      </c>
      <c r="N5" s="34">
        <f t="shared" si="0"/>
        <v>27.276334060702244</v>
      </c>
      <c r="O5" s="31" t="s">
        <v>4</v>
      </c>
      <c r="P5" s="31">
        <v>224.8</v>
      </c>
      <c r="Q5" s="31">
        <f t="shared" si="1"/>
        <v>23</v>
      </c>
      <c r="R5" s="31">
        <v>243.1</v>
      </c>
      <c r="S5" s="31">
        <v>98.9</v>
      </c>
      <c r="T5" s="31">
        <v>232.2</v>
      </c>
      <c r="U5" s="31">
        <v>66.3</v>
      </c>
      <c r="V5" s="31">
        <v>165.2</v>
      </c>
      <c r="W5" s="31">
        <v>140.19999999999999</v>
      </c>
      <c r="X5" s="31">
        <v>40.4</v>
      </c>
      <c r="Y5" s="31">
        <v>64.2</v>
      </c>
      <c r="Z5" s="31">
        <v>5.2</v>
      </c>
      <c r="AA5" s="31">
        <v>14.2</v>
      </c>
      <c r="AB5" s="31">
        <v>16.399999999999999</v>
      </c>
      <c r="AC5" s="31">
        <v>20.9</v>
      </c>
      <c r="AD5" s="31">
        <v>33</v>
      </c>
      <c r="AE5" s="31">
        <v>90.1</v>
      </c>
      <c r="AF5" s="31">
        <v>0.3</v>
      </c>
      <c r="AG5" s="31">
        <v>44.3</v>
      </c>
      <c r="AH5" s="31">
        <v>26.7</v>
      </c>
      <c r="AI5" s="31">
        <v>11.9</v>
      </c>
      <c r="AJ5" s="31">
        <v>37.299999999999997</v>
      </c>
      <c r="AK5" s="31">
        <v>129.5</v>
      </c>
      <c r="AL5" s="35" t="s">
        <v>251</v>
      </c>
    </row>
    <row r="6" spans="1:38" x14ac:dyDescent="0.25">
      <c r="A6" s="22">
        <v>2</v>
      </c>
      <c r="B6" s="20" t="s">
        <v>5</v>
      </c>
      <c r="C6" s="17" t="s">
        <v>6</v>
      </c>
      <c r="D6" s="3"/>
      <c r="E6" s="4" t="s">
        <v>7</v>
      </c>
      <c r="F6" s="4">
        <v>1949</v>
      </c>
      <c r="G6" s="4">
        <v>62</v>
      </c>
      <c r="H6" s="4" t="s">
        <v>236</v>
      </c>
      <c r="I6" s="5">
        <v>40477</v>
      </c>
      <c r="J6" s="6">
        <v>0.4236111111111111</v>
      </c>
      <c r="K6" s="6" t="s">
        <v>248</v>
      </c>
      <c r="L6" s="4">
        <v>142</v>
      </c>
      <c r="M6" s="4">
        <v>55</v>
      </c>
      <c r="N6" s="7">
        <f t="shared" si="0"/>
        <v>27.276334060702244</v>
      </c>
      <c r="O6" s="4" t="s">
        <v>4</v>
      </c>
      <c r="P6" s="4">
        <v>228.2</v>
      </c>
      <c r="Q6" s="8">
        <f t="shared" si="1"/>
        <v>23</v>
      </c>
      <c r="R6" s="4">
        <v>234.7</v>
      </c>
      <c r="S6" s="4">
        <v>98.3</v>
      </c>
      <c r="T6" s="4">
        <v>233.4</v>
      </c>
      <c r="U6" s="4">
        <v>65.099999999999994</v>
      </c>
      <c r="V6" s="4">
        <v>168.5</v>
      </c>
      <c r="W6" s="4">
        <v>145</v>
      </c>
      <c r="X6" s="4">
        <v>37.299999999999997</v>
      </c>
      <c r="Y6" s="4">
        <v>63.2</v>
      </c>
      <c r="Z6" s="4">
        <v>8.1</v>
      </c>
      <c r="AA6" s="4">
        <v>10.4</v>
      </c>
      <c r="AB6" s="4">
        <v>16.8</v>
      </c>
      <c r="AC6" s="4">
        <v>20.100000000000001</v>
      </c>
      <c r="AD6" s="4">
        <v>34</v>
      </c>
      <c r="AE6" s="4">
        <v>82.6</v>
      </c>
      <c r="AF6" s="4">
        <v>2.9</v>
      </c>
      <c r="AG6" s="4">
        <v>26.4</v>
      </c>
      <c r="AH6" s="4">
        <v>47.1</v>
      </c>
      <c r="AI6" s="4">
        <v>9.3000000000000007</v>
      </c>
      <c r="AJ6" s="4">
        <v>35.200000000000003</v>
      </c>
      <c r="AK6" s="4">
        <v>122</v>
      </c>
    </row>
    <row r="7" spans="1:38" x14ac:dyDescent="0.25">
      <c r="A7" s="15">
        <v>3</v>
      </c>
      <c r="B7" s="19" t="s">
        <v>8</v>
      </c>
      <c r="C7" s="16" t="s">
        <v>9</v>
      </c>
      <c r="E7" s="8" t="s">
        <v>3</v>
      </c>
      <c r="F7" s="8">
        <v>1963</v>
      </c>
      <c r="G7" s="8">
        <v>48</v>
      </c>
      <c r="H7" s="8" t="s">
        <v>235</v>
      </c>
      <c r="I7" s="9">
        <v>40477</v>
      </c>
      <c r="J7" s="10">
        <v>0.46666666666666662</v>
      </c>
      <c r="K7" s="10" t="s">
        <v>248</v>
      </c>
      <c r="L7" s="8">
        <v>161</v>
      </c>
      <c r="M7" s="8">
        <v>78</v>
      </c>
      <c r="N7" s="7">
        <f t="shared" si="0"/>
        <v>30.091431657729252</v>
      </c>
      <c r="O7" s="8" t="s">
        <v>4</v>
      </c>
      <c r="P7" s="8">
        <v>252.1</v>
      </c>
      <c r="Q7" s="8">
        <f t="shared" si="1"/>
        <v>25.5</v>
      </c>
      <c r="R7" s="8">
        <v>244.9</v>
      </c>
      <c r="S7" s="8">
        <v>100.6</v>
      </c>
      <c r="T7" s="8">
        <v>260.39999999999998</v>
      </c>
      <c r="U7" s="8">
        <v>73</v>
      </c>
      <c r="V7" s="8">
        <v>184.8</v>
      </c>
      <c r="W7" s="8">
        <v>166.5</v>
      </c>
      <c r="X7" s="8">
        <v>44.1</v>
      </c>
      <c r="Y7" s="8">
        <v>78.2</v>
      </c>
      <c r="Z7" s="8">
        <v>2.1</v>
      </c>
      <c r="AA7" s="8">
        <v>8.3000000000000007</v>
      </c>
      <c r="AB7" s="8">
        <v>20</v>
      </c>
      <c r="AC7" s="8">
        <v>21.1</v>
      </c>
      <c r="AD7" s="8">
        <v>38.1</v>
      </c>
      <c r="AE7" s="8">
        <v>99.7</v>
      </c>
      <c r="AF7" s="8">
        <v>-7.4</v>
      </c>
      <c r="AG7" s="8">
        <v>28.7</v>
      </c>
      <c r="AH7" s="8">
        <v>52.1</v>
      </c>
      <c r="AI7" s="8">
        <v>18.899999999999999</v>
      </c>
      <c r="AJ7" s="8">
        <v>43.7</v>
      </c>
      <c r="AK7" s="8">
        <v>141.69999999999999</v>
      </c>
    </row>
    <row r="8" spans="1:38" x14ac:dyDescent="0.25">
      <c r="A8" s="15">
        <v>3</v>
      </c>
      <c r="B8" s="19" t="s">
        <v>8</v>
      </c>
      <c r="C8" s="16" t="s">
        <v>9</v>
      </c>
      <c r="E8" s="8" t="s">
        <v>3</v>
      </c>
      <c r="F8" s="8">
        <v>1963</v>
      </c>
      <c r="G8" s="8">
        <v>48</v>
      </c>
      <c r="H8" s="8" t="s">
        <v>236</v>
      </c>
      <c r="I8" s="9">
        <v>40477</v>
      </c>
      <c r="J8" s="10">
        <v>0.46666666666666662</v>
      </c>
      <c r="K8" s="10" t="s">
        <v>248</v>
      </c>
      <c r="L8" s="8">
        <v>161</v>
      </c>
      <c r="M8" s="8">
        <v>78</v>
      </c>
      <c r="N8" s="7">
        <f t="shared" si="0"/>
        <v>30.091431657729252</v>
      </c>
      <c r="O8" s="8" t="s">
        <v>4</v>
      </c>
      <c r="P8" s="8">
        <v>250.7</v>
      </c>
      <c r="Q8" s="8">
        <f t="shared" si="1"/>
        <v>25.5</v>
      </c>
      <c r="R8" s="8">
        <v>254.3</v>
      </c>
      <c r="S8" s="8">
        <v>106.1</v>
      </c>
      <c r="T8" s="8">
        <v>263.5</v>
      </c>
      <c r="U8" s="8">
        <v>68.7</v>
      </c>
      <c r="V8" s="8">
        <v>184.2</v>
      </c>
      <c r="W8" s="8">
        <v>166.5</v>
      </c>
      <c r="X8" s="8">
        <v>45.1</v>
      </c>
      <c r="Y8" s="8">
        <v>78.599999999999994</v>
      </c>
      <c r="Z8" s="8">
        <v>5.0999999999999996</v>
      </c>
      <c r="AA8" s="8">
        <v>10.5</v>
      </c>
      <c r="AB8" s="8">
        <v>19.7</v>
      </c>
      <c r="AC8" s="8">
        <v>22.6</v>
      </c>
      <c r="AD8" s="8">
        <v>37.5</v>
      </c>
      <c r="AE8" s="8">
        <v>104.4</v>
      </c>
      <c r="AF8" s="8">
        <v>-6.2</v>
      </c>
      <c r="AG8" s="8">
        <v>29.2</v>
      </c>
      <c r="AH8" s="8">
        <v>47.9</v>
      </c>
      <c r="AI8" s="8">
        <v>19.7</v>
      </c>
      <c r="AJ8" s="8">
        <v>44.9</v>
      </c>
      <c r="AK8" s="8">
        <v>144.69999999999999</v>
      </c>
    </row>
    <row r="9" spans="1:38" x14ac:dyDescent="0.25">
      <c r="A9" s="15">
        <v>4</v>
      </c>
      <c r="B9" s="21" t="s">
        <v>8</v>
      </c>
      <c r="C9" s="18" t="s">
        <v>9</v>
      </c>
      <c r="D9" s="11"/>
      <c r="E9" s="12" t="s">
        <v>3</v>
      </c>
      <c r="F9" s="12">
        <v>1963</v>
      </c>
      <c r="G9" s="12">
        <v>48</v>
      </c>
      <c r="H9" s="12" t="s">
        <v>235</v>
      </c>
      <c r="I9" s="13">
        <v>40477</v>
      </c>
      <c r="J9" s="14">
        <v>0.61458333333333337</v>
      </c>
      <c r="K9" s="14" t="s">
        <v>249</v>
      </c>
      <c r="L9" s="12">
        <v>161</v>
      </c>
      <c r="M9" s="12">
        <v>78</v>
      </c>
      <c r="N9" s="7">
        <f t="shared" si="0"/>
        <v>30.091431657729252</v>
      </c>
      <c r="O9" s="12" t="s">
        <v>4</v>
      </c>
      <c r="P9" s="12">
        <v>255.7</v>
      </c>
      <c r="Q9" s="8">
        <f t="shared" si="1"/>
        <v>26</v>
      </c>
      <c r="R9" s="12">
        <v>250.7</v>
      </c>
      <c r="S9" s="12">
        <v>104.2</v>
      </c>
      <c r="T9" s="12">
        <v>262.7</v>
      </c>
      <c r="U9" s="12">
        <v>73</v>
      </c>
      <c r="V9" s="12">
        <v>185.1</v>
      </c>
      <c r="W9" s="12">
        <v>166.9</v>
      </c>
      <c r="X9" s="12">
        <v>43.7</v>
      </c>
      <c r="Y9" s="12">
        <v>77.400000000000006</v>
      </c>
      <c r="Z9" s="12">
        <v>2.1</v>
      </c>
      <c r="AA9" s="12">
        <v>9.9</v>
      </c>
      <c r="AB9" s="12">
        <v>23.4</v>
      </c>
      <c r="AC9" s="12">
        <v>22.5</v>
      </c>
      <c r="AD9" s="12">
        <v>35</v>
      </c>
      <c r="AE9" s="12">
        <v>99.5</v>
      </c>
      <c r="AF9" s="12">
        <v>-7.2</v>
      </c>
      <c r="AG9" s="12"/>
      <c r="AH9" s="12"/>
      <c r="AI9" s="12"/>
      <c r="AJ9" s="12"/>
      <c r="AK9" s="12"/>
    </row>
    <row r="10" spans="1:38" x14ac:dyDescent="0.25">
      <c r="A10" s="15">
        <v>4</v>
      </c>
      <c r="B10" s="21" t="s">
        <v>8</v>
      </c>
      <c r="C10" s="18" t="s">
        <v>9</v>
      </c>
      <c r="D10" s="11"/>
      <c r="E10" s="12" t="s">
        <v>3</v>
      </c>
      <c r="F10" s="12">
        <v>1963</v>
      </c>
      <c r="G10" s="12">
        <v>48</v>
      </c>
      <c r="H10" s="12" t="s">
        <v>236</v>
      </c>
      <c r="I10" s="13">
        <v>40477</v>
      </c>
      <c r="J10" s="14">
        <v>0.61458333333333337</v>
      </c>
      <c r="K10" s="14" t="s">
        <v>249</v>
      </c>
      <c r="L10" s="12">
        <v>161</v>
      </c>
      <c r="M10" s="12">
        <v>78</v>
      </c>
      <c r="N10" s="7">
        <f t="shared" si="0"/>
        <v>30.091431657729252</v>
      </c>
      <c r="O10" s="12" t="s">
        <v>4</v>
      </c>
      <c r="P10" s="12">
        <v>255.1</v>
      </c>
      <c r="Q10" s="8">
        <f t="shared" si="1"/>
        <v>26</v>
      </c>
      <c r="R10" s="12">
        <v>251.4</v>
      </c>
      <c r="S10" s="12">
        <v>104.4</v>
      </c>
      <c r="T10" s="12">
        <v>262.7</v>
      </c>
      <c r="U10" s="12">
        <v>69</v>
      </c>
      <c r="V10" s="12">
        <v>185.2</v>
      </c>
      <c r="W10" s="12">
        <v>167.3</v>
      </c>
      <c r="X10" s="12">
        <v>45.2</v>
      </c>
      <c r="Y10" s="12">
        <v>77.2</v>
      </c>
      <c r="Z10" s="12">
        <v>7.6</v>
      </c>
      <c r="AA10" s="12">
        <v>8.6999999999999993</v>
      </c>
      <c r="AB10" s="12">
        <v>22.9</v>
      </c>
      <c r="AC10" s="12">
        <v>24.6</v>
      </c>
      <c r="AD10" s="12">
        <v>34.700000000000003</v>
      </c>
      <c r="AE10" s="12">
        <v>102.7</v>
      </c>
      <c r="AF10" s="12">
        <v>-4.8</v>
      </c>
      <c r="AG10" s="12"/>
      <c r="AH10" s="12"/>
      <c r="AI10" s="12"/>
      <c r="AJ10" s="12"/>
      <c r="AK10" s="12"/>
    </row>
    <row r="11" spans="1:38" x14ac:dyDescent="0.25">
      <c r="A11" s="22">
        <v>5</v>
      </c>
      <c r="B11" s="20" t="s">
        <v>10</v>
      </c>
      <c r="C11" s="17" t="s">
        <v>11</v>
      </c>
      <c r="D11" s="3"/>
      <c r="E11" s="4" t="s">
        <v>7</v>
      </c>
      <c r="F11" s="4">
        <v>1952</v>
      </c>
      <c r="G11" s="4">
        <v>59</v>
      </c>
      <c r="H11" s="4" t="s">
        <v>235</v>
      </c>
      <c r="I11" s="5">
        <v>40477</v>
      </c>
      <c r="J11" s="6">
        <v>0.44513888888888892</v>
      </c>
      <c r="K11" s="6" t="s">
        <v>248</v>
      </c>
      <c r="L11" s="4">
        <v>150</v>
      </c>
      <c r="M11" s="4">
        <v>64</v>
      </c>
      <c r="N11" s="7">
        <f t="shared" si="0"/>
        <v>28.444444444444443</v>
      </c>
      <c r="O11" s="4" t="s">
        <v>4</v>
      </c>
      <c r="P11" s="4">
        <v>223.3</v>
      </c>
      <c r="Q11" s="8">
        <f t="shared" si="1"/>
        <v>22.5</v>
      </c>
      <c r="R11" s="4">
        <v>228.9</v>
      </c>
      <c r="S11" s="4">
        <v>93.8</v>
      </c>
      <c r="T11" s="4">
        <v>238.2</v>
      </c>
      <c r="U11" s="4">
        <v>65.599999999999994</v>
      </c>
      <c r="V11" s="4">
        <v>166.9</v>
      </c>
      <c r="W11" s="4">
        <v>150.1</v>
      </c>
      <c r="X11" s="4">
        <v>37.5</v>
      </c>
      <c r="Y11" s="4">
        <v>62.4</v>
      </c>
      <c r="Z11" s="4">
        <v>10.4</v>
      </c>
      <c r="AA11" s="4">
        <v>16.899999999999999</v>
      </c>
      <c r="AB11" s="4">
        <v>18.100000000000001</v>
      </c>
      <c r="AC11" s="4">
        <v>20.5</v>
      </c>
      <c r="AD11" s="4">
        <v>31</v>
      </c>
      <c r="AE11" s="4">
        <v>85.7</v>
      </c>
      <c r="AF11" s="4">
        <v>2.8</v>
      </c>
      <c r="AG11" s="4">
        <v>26.3</v>
      </c>
      <c r="AH11" s="4">
        <v>48.3</v>
      </c>
      <c r="AI11" s="4">
        <v>4.7</v>
      </c>
      <c r="AJ11" s="4">
        <v>15.9</v>
      </c>
      <c r="AK11" s="4">
        <v>122.1</v>
      </c>
    </row>
    <row r="12" spans="1:38" x14ac:dyDescent="0.25">
      <c r="A12" s="22">
        <v>5</v>
      </c>
      <c r="B12" s="20" t="s">
        <v>10</v>
      </c>
      <c r="C12" s="17" t="s">
        <v>11</v>
      </c>
      <c r="D12" s="3"/>
      <c r="E12" s="4" t="s">
        <v>7</v>
      </c>
      <c r="F12" s="4">
        <v>1952</v>
      </c>
      <c r="G12" s="4">
        <v>59</v>
      </c>
      <c r="H12" s="4" t="s">
        <v>236</v>
      </c>
      <c r="I12" s="5">
        <v>40477</v>
      </c>
      <c r="J12" s="6">
        <v>0.44513888888888892</v>
      </c>
      <c r="K12" s="6" t="s">
        <v>248</v>
      </c>
      <c r="L12" s="4">
        <v>150</v>
      </c>
      <c r="M12" s="4">
        <v>64</v>
      </c>
      <c r="N12" s="7">
        <f t="shared" si="0"/>
        <v>28.444444444444443</v>
      </c>
      <c r="O12" s="4" t="s">
        <v>4</v>
      </c>
      <c r="P12" s="4">
        <v>223.7</v>
      </c>
      <c r="Q12" s="8">
        <f t="shared" si="1"/>
        <v>22.5</v>
      </c>
      <c r="R12" s="4">
        <v>228.3</v>
      </c>
      <c r="S12" s="4">
        <v>96</v>
      </c>
      <c r="T12" s="4">
        <v>235.5</v>
      </c>
      <c r="U12" s="4">
        <v>65.7</v>
      </c>
      <c r="V12" s="4">
        <v>166.6</v>
      </c>
      <c r="W12" s="4">
        <v>150.4</v>
      </c>
      <c r="X12" s="4">
        <v>36</v>
      </c>
      <c r="Y12" s="4">
        <v>62.5</v>
      </c>
      <c r="Z12" s="4">
        <v>17.5</v>
      </c>
      <c r="AA12" s="4">
        <v>14.3</v>
      </c>
      <c r="AB12" s="4">
        <v>20.2</v>
      </c>
      <c r="AC12" s="4">
        <v>19</v>
      </c>
      <c r="AD12" s="4">
        <v>31.1</v>
      </c>
      <c r="AE12" s="4">
        <v>86.5</v>
      </c>
      <c r="AF12" s="4">
        <v>-2.7</v>
      </c>
      <c r="AG12" s="4">
        <v>26.3</v>
      </c>
      <c r="AH12" s="4">
        <v>47.7</v>
      </c>
      <c r="AI12" s="4">
        <v>5.0999999999999996</v>
      </c>
      <c r="AJ12" s="4">
        <v>29.5</v>
      </c>
      <c r="AK12" s="4">
        <v>121.7</v>
      </c>
    </row>
    <row r="13" spans="1:38" x14ac:dyDescent="0.25">
      <c r="A13" s="15">
        <v>6</v>
      </c>
      <c r="B13" s="20" t="s">
        <v>10</v>
      </c>
      <c r="C13" s="17" t="s">
        <v>11</v>
      </c>
      <c r="D13" s="3"/>
      <c r="E13" s="4" t="s">
        <v>7</v>
      </c>
      <c r="F13" s="4">
        <v>1952</v>
      </c>
      <c r="G13" s="4">
        <v>59</v>
      </c>
      <c r="H13" s="4" t="s">
        <v>235</v>
      </c>
      <c r="I13" s="5">
        <v>40477</v>
      </c>
      <c r="J13" s="6">
        <v>0.6020833333333333</v>
      </c>
      <c r="K13" s="6" t="s">
        <v>249</v>
      </c>
      <c r="L13" s="4">
        <v>150</v>
      </c>
      <c r="M13" s="4">
        <v>64</v>
      </c>
      <c r="N13" s="7">
        <f t="shared" si="0"/>
        <v>28.444444444444443</v>
      </c>
      <c r="O13" s="4" t="s">
        <v>4</v>
      </c>
      <c r="P13" s="4">
        <v>218.2</v>
      </c>
      <c r="Q13" s="8">
        <f t="shared" si="1"/>
        <v>22</v>
      </c>
      <c r="R13" s="4">
        <v>231.6</v>
      </c>
      <c r="S13" s="4">
        <v>94.2</v>
      </c>
      <c r="T13" s="4">
        <v>240.1</v>
      </c>
      <c r="U13" s="4">
        <v>66.3</v>
      </c>
      <c r="V13" s="4">
        <v>160</v>
      </c>
      <c r="W13" s="4">
        <v>147.19999999999999</v>
      </c>
      <c r="X13" s="4">
        <v>41.2</v>
      </c>
      <c r="Y13" s="4">
        <v>65.3</v>
      </c>
      <c r="Z13" s="4">
        <v>5</v>
      </c>
      <c r="AA13" s="4">
        <v>8.6</v>
      </c>
      <c r="AB13" s="4">
        <v>18.7</v>
      </c>
      <c r="AC13" s="4">
        <v>19.399999999999999</v>
      </c>
      <c r="AD13" s="4">
        <v>28.6</v>
      </c>
      <c r="AE13" s="4">
        <v>90.1</v>
      </c>
      <c r="AF13" s="4">
        <v>-5.6</v>
      </c>
      <c r="AG13" s="4"/>
      <c r="AH13" s="4"/>
      <c r="AI13" s="4"/>
      <c r="AJ13" s="4"/>
      <c r="AK13" s="4"/>
    </row>
    <row r="14" spans="1:38" x14ac:dyDescent="0.25">
      <c r="A14" s="15">
        <v>6</v>
      </c>
      <c r="B14" s="20" t="s">
        <v>10</v>
      </c>
      <c r="C14" s="17" t="s">
        <v>11</v>
      </c>
      <c r="D14" s="3"/>
      <c r="E14" s="4" t="s">
        <v>7</v>
      </c>
      <c r="F14" s="4">
        <v>1952</v>
      </c>
      <c r="G14" s="4">
        <v>59</v>
      </c>
      <c r="H14" s="4" t="s">
        <v>236</v>
      </c>
      <c r="I14" s="5">
        <v>40477</v>
      </c>
      <c r="J14" s="6">
        <v>0.6020833333333333</v>
      </c>
      <c r="K14" s="6" t="s">
        <v>249</v>
      </c>
      <c r="L14" s="4">
        <v>150</v>
      </c>
      <c r="M14" s="4">
        <v>64</v>
      </c>
      <c r="N14" s="7">
        <f t="shared" si="0"/>
        <v>28.444444444444443</v>
      </c>
      <c r="O14" s="4" t="s">
        <v>4</v>
      </c>
      <c r="P14" s="4">
        <v>223.5</v>
      </c>
      <c r="Q14" s="8">
        <f t="shared" si="1"/>
        <v>22.5</v>
      </c>
      <c r="R14" s="4">
        <v>230.3</v>
      </c>
      <c r="S14" s="4">
        <v>95.8</v>
      </c>
      <c r="T14" s="4">
        <v>238.9</v>
      </c>
      <c r="U14" s="4">
        <v>66.5</v>
      </c>
      <c r="V14" s="4">
        <v>165.1</v>
      </c>
      <c r="W14" s="4">
        <v>150.30000000000001</v>
      </c>
      <c r="X14" s="4">
        <v>39</v>
      </c>
      <c r="Y14" s="4">
        <v>64.599999999999994</v>
      </c>
      <c r="Z14" s="4">
        <v>16.8</v>
      </c>
      <c r="AA14" s="4">
        <v>16.3</v>
      </c>
      <c r="AB14" s="4">
        <v>19.8</v>
      </c>
      <c r="AC14" s="4">
        <v>18.5</v>
      </c>
      <c r="AD14" s="4">
        <v>30.8</v>
      </c>
      <c r="AE14" s="4">
        <v>88.9</v>
      </c>
      <c r="AF14" s="4">
        <v>-1</v>
      </c>
      <c r="AG14" s="4"/>
      <c r="AH14" s="4"/>
      <c r="AI14" s="4"/>
      <c r="AJ14" s="4"/>
      <c r="AK14" s="4"/>
    </row>
    <row r="15" spans="1:38" x14ac:dyDescent="0.25">
      <c r="A15" s="15">
        <v>7</v>
      </c>
      <c r="B15" s="19" t="s">
        <v>12</v>
      </c>
      <c r="C15" s="16" t="s">
        <v>13</v>
      </c>
      <c r="E15" s="8" t="s">
        <v>3</v>
      </c>
      <c r="F15" s="8">
        <v>1960</v>
      </c>
      <c r="G15" s="8">
        <v>51</v>
      </c>
      <c r="H15" s="8" t="s">
        <v>235</v>
      </c>
      <c r="I15" s="9">
        <v>40477</v>
      </c>
      <c r="J15" s="10">
        <v>0.44930555555555557</v>
      </c>
      <c r="K15" s="10" t="s">
        <v>248</v>
      </c>
      <c r="L15" s="8">
        <v>157</v>
      </c>
      <c r="M15" s="8">
        <v>65</v>
      </c>
      <c r="N15" s="7">
        <f t="shared" si="0"/>
        <v>26.370238143535232</v>
      </c>
      <c r="O15" s="8" t="s">
        <v>4</v>
      </c>
      <c r="P15" s="8">
        <v>242.2</v>
      </c>
      <c r="Q15" s="8">
        <f t="shared" si="1"/>
        <v>24.5</v>
      </c>
      <c r="R15" s="8">
        <v>247.2</v>
      </c>
      <c r="S15" s="8">
        <v>103.1</v>
      </c>
      <c r="T15" s="8">
        <v>247</v>
      </c>
      <c r="U15" s="8">
        <v>68.099999999999994</v>
      </c>
      <c r="V15" s="8">
        <v>178.7</v>
      </c>
      <c r="W15" s="8">
        <v>163.6</v>
      </c>
      <c r="X15" s="8">
        <v>40.700000000000003</v>
      </c>
      <c r="Y15" s="8">
        <v>69.599999999999994</v>
      </c>
      <c r="Z15" s="8">
        <v>-1.7</v>
      </c>
      <c r="AA15" s="8">
        <v>25.9</v>
      </c>
      <c r="AB15" s="8">
        <v>19.8</v>
      </c>
      <c r="AC15" s="8">
        <v>24.4</v>
      </c>
      <c r="AD15" s="8">
        <v>29.9</v>
      </c>
      <c r="AE15" s="8">
        <v>93.9</v>
      </c>
      <c r="AF15" s="8">
        <v>-0.4</v>
      </c>
      <c r="AG15" s="8">
        <v>28.7</v>
      </c>
      <c r="AH15" s="8">
        <v>51.4</v>
      </c>
      <c r="AI15" s="8">
        <v>17.100000000000001</v>
      </c>
      <c r="AJ15" s="8">
        <v>42.3</v>
      </c>
      <c r="AK15" s="8">
        <v>140</v>
      </c>
    </row>
    <row r="16" spans="1:38" x14ac:dyDescent="0.25">
      <c r="A16" s="15">
        <v>7</v>
      </c>
      <c r="B16" s="19" t="s">
        <v>12</v>
      </c>
      <c r="C16" s="16" t="s">
        <v>13</v>
      </c>
      <c r="E16" s="8" t="s">
        <v>3</v>
      </c>
      <c r="F16" s="8">
        <v>1960</v>
      </c>
      <c r="G16" s="8">
        <v>51</v>
      </c>
      <c r="H16" s="8" t="s">
        <v>236</v>
      </c>
      <c r="I16" s="9">
        <v>40477</v>
      </c>
      <c r="J16" s="10">
        <v>0.44930555555555557</v>
      </c>
      <c r="K16" s="10" t="s">
        <v>248</v>
      </c>
      <c r="L16" s="8">
        <v>157</v>
      </c>
      <c r="M16" s="8">
        <v>65</v>
      </c>
      <c r="N16" s="7">
        <f t="shared" si="0"/>
        <v>26.370238143535232</v>
      </c>
      <c r="O16" s="8" t="s">
        <v>4</v>
      </c>
      <c r="P16" s="8">
        <v>246.2</v>
      </c>
      <c r="Q16" s="8">
        <f t="shared" si="1"/>
        <v>25</v>
      </c>
      <c r="R16" s="8">
        <v>244.3</v>
      </c>
      <c r="S16" s="8">
        <v>104</v>
      </c>
      <c r="T16" s="8">
        <v>249.1</v>
      </c>
      <c r="U16" s="8">
        <v>65.7</v>
      </c>
      <c r="V16" s="8">
        <v>185.2</v>
      </c>
      <c r="W16" s="8">
        <v>162.6</v>
      </c>
      <c r="X16" s="8">
        <v>37.799999999999997</v>
      </c>
      <c r="Y16" s="8">
        <v>63.4</v>
      </c>
      <c r="Z16" s="8">
        <v>13.7</v>
      </c>
      <c r="AA16" s="8">
        <v>22.9</v>
      </c>
      <c r="AB16" s="8">
        <v>21.4</v>
      </c>
      <c r="AC16" s="8">
        <v>20.3</v>
      </c>
      <c r="AD16" s="8">
        <v>33.4</v>
      </c>
      <c r="AE16" s="8">
        <v>98.6</v>
      </c>
      <c r="AF16" s="8">
        <v>3.8</v>
      </c>
      <c r="AG16" s="8">
        <v>28.5</v>
      </c>
      <c r="AH16" s="8">
        <v>53.8</v>
      </c>
      <c r="AI16" s="8">
        <v>9.6999999999999993</v>
      </c>
      <c r="AJ16" s="8">
        <v>38.6</v>
      </c>
      <c r="AK16" s="8">
        <v>143.30000000000001</v>
      </c>
    </row>
    <row r="17" spans="1:37" x14ac:dyDescent="0.25">
      <c r="A17" s="22">
        <v>8</v>
      </c>
      <c r="B17" s="20" t="s">
        <v>14</v>
      </c>
      <c r="C17" s="17" t="s">
        <v>15</v>
      </c>
      <c r="D17" s="3"/>
      <c r="E17" s="4" t="s">
        <v>3</v>
      </c>
      <c r="F17" s="4">
        <v>1970</v>
      </c>
      <c r="G17" s="4">
        <v>41</v>
      </c>
      <c r="H17" s="4" t="s">
        <v>235</v>
      </c>
      <c r="I17" s="5">
        <v>40477</v>
      </c>
      <c r="J17" s="6">
        <v>0.4375</v>
      </c>
      <c r="K17" s="6" t="s">
        <v>248</v>
      </c>
      <c r="L17" s="4">
        <v>170</v>
      </c>
      <c r="M17" s="4">
        <v>94</v>
      </c>
      <c r="N17" s="7">
        <f t="shared" si="0"/>
        <v>32.525951557093428</v>
      </c>
      <c r="O17" s="4" t="s">
        <v>4</v>
      </c>
      <c r="P17" s="4">
        <v>262.3</v>
      </c>
      <c r="Q17" s="8">
        <f t="shared" si="1"/>
        <v>26.5</v>
      </c>
      <c r="R17" s="4">
        <v>240.7</v>
      </c>
      <c r="S17" s="4">
        <v>99.3</v>
      </c>
      <c r="T17" s="4">
        <v>256.89999999999998</v>
      </c>
      <c r="U17" s="4">
        <v>72.900000000000006</v>
      </c>
      <c r="V17" s="4">
        <v>192.9</v>
      </c>
      <c r="W17" s="4">
        <v>176.8</v>
      </c>
      <c r="X17" s="4">
        <v>41.3</v>
      </c>
      <c r="Y17" s="4">
        <v>70.599999999999994</v>
      </c>
      <c r="Z17" s="4">
        <v>10.7</v>
      </c>
      <c r="AA17" s="4">
        <v>11</v>
      </c>
      <c r="AB17" s="4">
        <v>19.100000000000001</v>
      </c>
      <c r="AC17" s="4">
        <v>21.4</v>
      </c>
      <c r="AD17" s="4">
        <v>31.1</v>
      </c>
      <c r="AE17" s="4">
        <v>106.5</v>
      </c>
      <c r="AF17" s="4">
        <v>2.5</v>
      </c>
      <c r="AG17" s="4">
        <v>29</v>
      </c>
      <c r="AH17" s="4">
        <v>55.6</v>
      </c>
      <c r="AI17" s="4">
        <v>9.1999999999999993</v>
      </c>
      <c r="AJ17" s="4">
        <v>31.7</v>
      </c>
      <c r="AK17" s="4">
        <v>155.80000000000001</v>
      </c>
    </row>
    <row r="18" spans="1:37" x14ac:dyDescent="0.25">
      <c r="A18" s="22">
        <v>8</v>
      </c>
      <c r="B18" s="20" t="s">
        <v>14</v>
      </c>
      <c r="C18" s="17" t="s">
        <v>15</v>
      </c>
      <c r="D18" s="3"/>
      <c r="E18" s="4" t="s">
        <v>3</v>
      </c>
      <c r="F18" s="4">
        <v>1970</v>
      </c>
      <c r="G18" s="4">
        <v>41</v>
      </c>
      <c r="H18" s="4" t="s">
        <v>236</v>
      </c>
      <c r="I18" s="5">
        <v>40477</v>
      </c>
      <c r="J18" s="6">
        <v>0.4375</v>
      </c>
      <c r="K18" s="6" t="s">
        <v>248</v>
      </c>
      <c r="L18" s="4">
        <v>170</v>
      </c>
      <c r="M18" s="4">
        <v>94</v>
      </c>
      <c r="N18" s="7">
        <f t="shared" si="0"/>
        <v>32.525951557093428</v>
      </c>
      <c r="O18" s="4" t="s">
        <v>4</v>
      </c>
      <c r="P18" s="4">
        <v>260.89999999999998</v>
      </c>
      <c r="Q18" s="8">
        <f t="shared" si="1"/>
        <v>26.5</v>
      </c>
      <c r="R18" s="4">
        <v>241.7</v>
      </c>
      <c r="S18" s="4">
        <v>102.2</v>
      </c>
      <c r="T18" s="4">
        <v>253.6</v>
      </c>
      <c r="U18" s="4">
        <v>72.900000000000006</v>
      </c>
      <c r="V18" s="4">
        <v>195</v>
      </c>
      <c r="W18" s="4">
        <v>176.4</v>
      </c>
      <c r="X18" s="4">
        <v>38</v>
      </c>
      <c r="Y18" s="4">
        <v>67.2</v>
      </c>
      <c r="Z18" s="4">
        <v>17.100000000000001</v>
      </c>
      <c r="AA18" s="4">
        <v>10.7</v>
      </c>
      <c r="AB18" s="4">
        <v>17.3</v>
      </c>
      <c r="AC18" s="4">
        <v>20.100000000000001</v>
      </c>
      <c r="AD18" s="4">
        <v>33.6</v>
      </c>
      <c r="AE18" s="4">
        <v>106</v>
      </c>
      <c r="AF18" s="4">
        <v>3.3</v>
      </c>
      <c r="AG18" s="4">
        <v>30.5</v>
      </c>
      <c r="AH18" s="4">
        <v>54.5</v>
      </c>
      <c r="AI18" s="4">
        <v>8.1</v>
      </c>
      <c r="AJ18" s="4">
        <v>34.799999999999997</v>
      </c>
      <c r="AK18" s="4">
        <v>151.69999999999999</v>
      </c>
    </row>
    <row r="19" spans="1:37" x14ac:dyDescent="0.25">
      <c r="A19" s="15">
        <v>9</v>
      </c>
      <c r="B19" s="20" t="s">
        <v>14</v>
      </c>
      <c r="C19" s="17" t="s">
        <v>15</v>
      </c>
      <c r="D19" s="3"/>
      <c r="E19" s="4" t="s">
        <v>3</v>
      </c>
      <c r="F19" s="4">
        <v>1970</v>
      </c>
      <c r="G19" s="4">
        <v>41</v>
      </c>
      <c r="H19" s="4" t="s">
        <v>235</v>
      </c>
      <c r="I19" s="5">
        <v>40477</v>
      </c>
      <c r="J19" s="6">
        <v>0.60486111111111118</v>
      </c>
      <c r="K19" s="6" t="s">
        <v>249</v>
      </c>
      <c r="L19" s="4">
        <v>170</v>
      </c>
      <c r="M19" s="4">
        <v>94</v>
      </c>
      <c r="N19" s="7">
        <f t="shared" si="0"/>
        <v>32.525951557093428</v>
      </c>
      <c r="O19" s="4" t="s">
        <v>4</v>
      </c>
      <c r="P19" s="4">
        <v>264.2</v>
      </c>
      <c r="Q19" s="8">
        <f t="shared" si="1"/>
        <v>27</v>
      </c>
      <c r="R19" s="4">
        <v>244.6</v>
      </c>
      <c r="S19" s="4">
        <v>100.7</v>
      </c>
      <c r="T19" s="4">
        <v>258.89999999999998</v>
      </c>
      <c r="U19" s="4">
        <v>73.3</v>
      </c>
      <c r="V19" s="4">
        <v>194.6</v>
      </c>
      <c r="W19" s="4">
        <v>176.1</v>
      </c>
      <c r="X19" s="4">
        <v>42.6</v>
      </c>
      <c r="Y19" s="4">
        <v>71.099999999999994</v>
      </c>
      <c r="Z19" s="4">
        <v>10.5</v>
      </c>
      <c r="AA19" s="4">
        <v>12</v>
      </c>
      <c r="AB19" s="4">
        <v>19.2</v>
      </c>
      <c r="AC19" s="4">
        <v>22</v>
      </c>
      <c r="AD19" s="4">
        <v>30.4</v>
      </c>
      <c r="AE19" s="4">
        <v>105.9</v>
      </c>
      <c r="AF19" s="4">
        <v>3.8</v>
      </c>
      <c r="AG19" s="4"/>
      <c r="AH19" s="4"/>
      <c r="AI19" s="4"/>
      <c r="AJ19" s="4"/>
      <c r="AK19" s="4"/>
    </row>
    <row r="20" spans="1:37" x14ac:dyDescent="0.25">
      <c r="A20" s="15">
        <v>9</v>
      </c>
      <c r="B20" s="20" t="s">
        <v>14</v>
      </c>
      <c r="C20" s="17" t="s">
        <v>15</v>
      </c>
      <c r="D20" s="3"/>
      <c r="E20" s="4" t="s">
        <v>3</v>
      </c>
      <c r="F20" s="4">
        <v>1970</v>
      </c>
      <c r="G20" s="4">
        <v>41</v>
      </c>
      <c r="H20" s="4" t="s">
        <v>236</v>
      </c>
      <c r="I20" s="5">
        <v>40477</v>
      </c>
      <c r="J20" s="6">
        <v>0.60486111111111118</v>
      </c>
      <c r="K20" s="6" t="s">
        <v>249</v>
      </c>
      <c r="L20" s="4">
        <v>170</v>
      </c>
      <c r="M20" s="4">
        <v>94</v>
      </c>
      <c r="N20" s="7">
        <f t="shared" si="0"/>
        <v>32.525951557093428</v>
      </c>
      <c r="O20" s="4" t="s">
        <v>4</v>
      </c>
      <c r="P20" s="4">
        <v>262.7</v>
      </c>
      <c r="Q20" s="8">
        <f t="shared" si="1"/>
        <v>26.5</v>
      </c>
      <c r="R20" s="4">
        <v>245.6</v>
      </c>
      <c r="S20" s="4">
        <v>103.2</v>
      </c>
      <c r="T20" s="4">
        <v>256.3</v>
      </c>
      <c r="U20" s="4">
        <v>73.3</v>
      </c>
      <c r="V20" s="4">
        <v>194.1</v>
      </c>
      <c r="W20" s="4">
        <v>175.4</v>
      </c>
      <c r="X20" s="4">
        <v>40.200000000000003</v>
      </c>
      <c r="Y20" s="4">
        <v>68.2</v>
      </c>
      <c r="Z20" s="4">
        <v>17.8</v>
      </c>
      <c r="AA20" s="4">
        <v>11.2</v>
      </c>
      <c r="AB20" s="4">
        <v>19.2</v>
      </c>
      <c r="AC20" s="4">
        <v>20.100000000000001</v>
      </c>
      <c r="AD20" s="4">
        <v>30.6</v>
      </c>
      <c r="AE20" s="4">
        <v>104.3</v>
      </c>
      <c r="AF20" s="4">
        <v>3.9</v>
      </c>
      <c r="AG20" s="4"/>
      <c r="AH20" s="4"/>
      <c r="AI20" s="4"/>
      <c r="AJ20" s="4"/>
      <c r="AK20" s="4"/>
    </row>
    <row r="21" spans="1:37" x14ac:dyDescent="0.25">
      <c r="A21" s="15">
        <v>10</v>
      </c>
      <c r="B21" s="19" t="s">
        <v>16</v>
      </c>
      <c r="C21" s="16" t="s">
        <v>17</v>
      </c>
      <c r="E21" s="8" t="s">
        <v>3</v>
      </c>
      <c r="F21" s="8">
        <v>1952</v>
      </c>
      <c r="G21" s="8">
        <v>59</v>
      </c>
      <c r="H21" s="8" t="s">
        <v>235</v>
      </c>
      <c r="I21" s="9">
        <v>40477</v>
      </c>
      <c r="J21" s="10">
        <v>0.45277777777777778</v>
      </c>
      <c r="K21" s="10" t="s">
        <v>248</v>
      </c>
      <c r="L21" s="8">
        <v>161</v>
      </c>
      <c r="M21" s="8">
        <v>70</v>
      </c>
      <c r="N21" s="7">
        <f t="shared" si="0"/>
        <v>27.005130974885226</v>
      </c>
      <c r="O21" s="8" t="s">
        <v>4</v>
      </c>
      <c r="P21" s="8">
        <v>251.8</v>
      </c>
      <c r="Q21" s="8">
        <f t="shared" si="1"/>
        <v>25.5</v>
      </c>
      <c r="R21" s="8">
        <v>225.5</v>
      </c>
      <c r="S21" s="8">
        <v>92.6</v>
      </c>
      <c r="T21" s="8">
        <v>231.4</v>
      </c>
      <c r="U21" s="8">
        <v>61.4</v>
      </c>
      <c r="V21" s="8">
        <v>188.8</v>
      </c>
      <c r="W21" s="8">
        <v>170.1</v>
      </c>
      <c r="X21" s="8">
        <v>39.200000000000003</v>
      </c>
      <c r="Y21" s="8">
        <v>67.5</v>
      </c>
      <c r="Z21" s="8">
        <v>11.4</v>
      </c>
      <c r="AA21" s="8">
        <v>8</v>
      </c>
      <c r="AB21" s="8">
        <v>22.1</v>
      </c>
      <c r="AC21" s="8">
        <v>18.5</v>
      </c>
      <c r="AD21" s="8">
        <v>37</v>
      </c>
      <c r="AE21" s="8">
        <v>105.2</v>
      </c>
      <c r="AF21" s="8">
        <v>-1.2</v>
      </c>
      <c r="AG21" s="8">
        <v>30</v>
      </c>
      <c r="AH21" s="8">
        <v>45.6</v>
      </c>
      <c r="AI21" s="8">
        <v>12.5</v>
      </c>
      <c r="AJ21" s="8">
        <v>38.200000000000003</v>
      </c>
      <c r="AK21" s="8">
        <v>152.9</v>
      </c>
    </row>
    <row r="22" spans="1:37" x14ac:dyDescent="0.25">
      <c r="A22" s="15">
        <v>10</v>
      </c>
      <c r="B22" s="19" t="s">
        <v>16</v>
      </c>
      <c r="C22" s="16" t="s">
        <v>17</v>
      </c>
      <c r="E22" s="8" t="s">
        <v>3</v>
      </c>
      <c r="F22" s="8">
        <v>1952</v>
      </c>
      <c r="G22" s="8">
        <v>59</v>
      </c>
      <c r="H22" s="8" t="s">
        <v>236</v>
      </c>
      <c r="I22" s="9">
        <v>40477</v>
      </c>
      <c r="J22" s="10">
        <v>0.45277777777777778</v>
      </c>
      <c r="K22" s="10" t="s">
        <v>248</v>
      </c>
      <c r="L22" s="8">
        <v>161</v>
      </c>
      <c r="M22" s="8">
        <v>70</v>
      </c>
      <c r="N22" s="7">
        <f t="shared" si="0"/>
        <v>27.005130974885226</v>
      </c>
      <c r="O22" s="8" t="s">
        <v>4</v>
      </c>
      <c r="P22" s="8">
        <v>254.4</v>
      </c>
      <c r="Q22" s="8">
        <f t="shared" si="1"/>
        <v>26</v>
      </c>
      <c r="R22" s="8">
        <v>229.8</v>
      </c>
      <c r="S22" s="8">
        <v>96.1</v>
      </c>
      <c r="T22" s="8">
        <v>231.8</v>
      </c>
      <c r="U22" s="8">
        <v>63.2</v>
      </c>
      <c r="V22" s="8">
        <v>188.1</v>
      </c>
      <c r="W22" s="8">
        <v>170.5</v>
      </c>
      <c r="X22" s="8">
        <v>37.4</v>
      </c>
      <c r="Y22" s="8">
        <v>63.8</v>
      </c>
      <c r="Z22" s="8">
        <v>9.1</v>
      </c>
      <c r="AA22" s="8">
        <v>17.8</v>
      </c>
      <c r="AB22" s="8">
        <v>19.7</v>
      </c>
      <c r="AC22" s="8">
        <v>18.899999999999999</v>
      </c>
      <c r="AD22" s="8">
        <v>33.1</v>
      </c>
      <c r="AE22" s="8">
        <v>105.1</v>
      </c>
      <c r="AF22" s="8">
        <v>-4.8</v>
      </c>
      <c r="AG22" s="8">
        <v>29.6</v>
      </c>
      <c r="AH22" s="8">
        <v>45.7</v>
      </c>
      <c r="AI22" s="8">
        <v>10.7</v>
      </c>
      <c r="AJ22" s="8">
        <v>31.1</v>
      </c>
      <c r="AK22" s="8">
        <v>147.9</v>
      </c>
    </row>
    <row r="23" spans="1:37" x14ac:dyDescent="0.25">
      <c r="A23" s="15">
        <v>11</v>
      </c>
      <c r="B23" s="19" t="s">
        <v>16</v>
      </c>
      <c r="C23" s="16" t="s">
        <v>17</v>
      </c>
      <c r="E23" s="8" t="s">
        <v>3</v>
      </c>
      <c r="F23" s="8">
        <v>1952</v>
      </c>
      <c r="G23" s="8">
        <v>59</v>
      </c>
      <c r="H23" s="8" t="s">
        <v>235</v>
      </c>
      <c r="I23" s="9">
        <v>40477</v>
      </c>
      <c r="J23" s="10">
        <v>0.63402777777777775</v>
      </c>
      <c r="K23" s="10" t="s">
        <v>249</v>
      </c>
      <c r="L23" s="8">
        <v>161</v>
      </c>
      <c r="M23" s="8">
        <v>70</v>
      </c>
      <c r="N23" s="7">
        <f t="shared" si="0"/>
        <v>27.005130974885226</v>
      </c>
      <c r="O23" s="8" t="s">
        <v>4</v>
      </c>
      <c r="P23" s="8">
        <v>256.2</v>
      </c>
      <c r="Q23" s="8">
        <f t="shared" si="1"/>
        <v>26</v>
      </c>
      <c r="R23" s="8">
        <v>229</v>
      </c>
      <c r="S23" s="8">
        <v>93.9</v>
      </c>
      <c r="T23" s="8">
        <v>233.3</v>
      </c>
      <c r="U23" s="8">
        <v>69.900000000000006</v>
      </c>
      <c r="V23" s="8">
        <v>193</v>
      </c>
      <c r="W23" s="8">
        <v>170.4</v>
      </c>
      <c r="X23" s="8">
        <v>39.9</v>
      </c>
      <c r="Y23" s="8">
        <v>66.8</v>
      </c>
      <c r="Z23" s="8">
        <v>10.5</v>
      </c>
      <c r="AA23" s="8">
        <v>5.4</v>
      </c>
      <c r="AB23" s="8">
        <v>19.899999999999999</v>
      </c>
      <c r="AC23" s="8">
        <v>18.899999999999999</v>
      </c>
      <c r="AD23" s="8">
        <v>32.4</v>
      </c>
      <c r="AE23" s="8">
        <v>102.9</v>
      </c>
      <c r="AF23" s="8">
        <v>2</v>
      </c>
    </row>
    <row r="24" spans="1:37" x14ac:dyDescent="0.25">
      <c r="A24" s="15">
        <v>11</v>
      </c>
      <c r="B24" s="19" t="s">
        <v>16</v>
      </c>
      <c r="C24" s="16" t="s">
        <v>17</v>
      </c>
      <c r="E24" s="8" t="s">
        <v>3</v>
      </c>
      <c r="F24" s="8">
        <v>1952</v>
      </c>
      <c r="G24" s="8">
        <v>59</v>
      </c>
      <c r="H24" s="8" t="s">
        <v>236</v>
      </c>
      <c r="I24" s="9">
        <v>40477</v>
      </c>
      <c r="J24" s="10">
        <v>0.63402777777777775</v>
      </c>
      <c r="K24" s="10" t="s">
        <v>249</v>
      </c>
      <c r="L24" s="8">
        <v>161</v>
      </c>
      <c r="M24" s="8">
        <v>70</v>
      </c>
      <c r="N24" s="7">
        <f t="shared" si="0"/>
        <v>27.005130974885226</v>
      </c>
      <c r="O24" s="8" t="s">
        <v>4</v>
      </c>
      <c r="P24" s="8">
        <v>255.4</v>
      </c>
      <c r="Q24" s="8">
        <f t="shared" si="1"/>
        <v>26</v>
      </c>
      <c r="R24" s="8">
        <v>228.8</v>
      </c>
      <c r="S24" s="8">
        <v>95.7</v>
      </c>
      <c r="T24" s="8">
        <v>231.4</v>
      </c>
      <c r="U24" s="8">
        <v>63.7</v>
      </c>
      <c r="V24" s="8">
        <v>192.6</v>
      </c>
      <c r="W24" s="8">
        <v>170.3</v>
      </c>
      <c r="X24" s="8">
        <v>35.799999999999997</v>
      </c>
      <c r="Y24" s="8">
        <v>62.2</v>
      </c>
      <c r="Z24" s="8">
        <v>8.9</v>
      </c>
      <c r="AA24" s="8">
        <v>13.6</v>
      </c>
      <c r="AB24" s="8">
        <v>21.1</v>
      </c>
      <c r="AC24" s="8">
        <v>17.899999999999999</v>
      </c>
      <c r="AD24" s="8">
        <v>32</v>
      </c>
      <c r="AE24" s="8">
        <v>106.2</v>
      </c>
      <c r="AF24" s="8">
        <v>0.4</v>
      </c>
    </row>
    <row r="25" spans="1:37" x14ac:dyDescent="0.25">
      <c r="A25" s="22">
        <v>12</v>
      </c>
      <c r="B25" s="20" t="s">
        <v>18</v>
      </c>
      <c r="C25" s="17" t="s">
        <v>19</v>
      </c>
      <c r="D25" s="3"/>
      <c r="E25" s="4" t="s">
        <v>7</v>
      </c>
      <c r="F25" s="4">
        <v>1974</v>
      </c>
      <c r="G25" s="4">
        <v>37</v>
      </c>
      <c r="H25" s="4" t="s">
        <v>235</v>
      </c>
      <c r="I25" s="5">
        <v>40477</v>
      </c>
      <c r="J25" s="6">
        <v>0.41666666666666669</v>
      </c>
      <c r="K25" s="6" t="s">
        <v>248</v>
      </c>
      <c r="L25" s="4">
        <v>151</v>
      </c>
      <c r="M25" s="4">
        <v>72</v>
      </c>
      <c r="N25" s="7">
        <f t="shared" si="0"/>
        <v>31.577562387614577</v>
      </c>
      <c r="O25" s="4" t="s">
        <v>4</v>
      </c>
      <c r="P25" s="4">
        <v>224.8</v>
      </c>
      <c r="Q25" s="8">
        <f t="shared" si="1"/>
        <v>23</v>
      </c>
      <c r="R25" s="4">
        <v>220.7</v>
      </c>
      <c r="S25" s="4">
        <v>93.4</v>
      </c>
      <c r="T25" s="4">
        <v>224.1</v>
      </c>
      <c r="U25" s="4">
        <v>62.4</v>
      </c>
      <c r="V25" s="4">
        <v>165.8</v>
      </c>
      <c r="W25" s="4">
        <v>151.5</v>
      </c>
      <c r="X25" s="4">
        <v>34.9</v>
      </c>
      <c r="Y25" s="4">
        <v>63</v>
      </c>
      <c r="Z25" s="4">
        <v>12.5</v>
      </c>
      <c r="AA25" s="4">
        <v>14.9</v>
      </c>
      <c r="AB25" s="4">
        <v>22.6</v>
      </c>
      <c r="AC25" s="4">
        <v>17.399999999999999</v>
      </c>
      <c r="AD25" s="4">
        <v>31.7</v>
      </c>
      <c r="AE25" s="4">
        <v>84.2</v>
      </c>
      <c r="AF25" s="4">
        <v>-1.5</v>
      </c>
      <c r="AG25" s="4">
        <v>25.1</v>
      </c>
      <c r="AH25" s="4">
        <v>47.2</v>
      </c>
      <c r="AI25" s="4">
        <v>18.399999999999999</v>
      </c>
      <c r="AJ25" s="4">
        <v>35.6</v>
      </c>
      <c r="AK25" s="4">
        <v>134</v>
      </c>
    </row>
    <row r="26" spans="1:37" x14ac:dyDescent="0.25">
      <c r="A26" s="22">
        <v>12</v>
      </c>
      <c r="B26" s="20" t="s">
        <v>18</v>
      </c>
      <c r="C26" s="17" t="s">
        <v>19</v>
      </c>
      <c r="D26" s="3"/>
      <c r="E26" s="4" t="s">
        <v>7</v>
      </c>
      <c r="F26" s="4">
        <v>1974</v>
      </c>
      <c r="G26" s="4">
        <v>37</v>
      </c>
      <c r="H26" s="4" t="s">
        <v>236</v>
      </c>
      <c r="I26" s="5">
        <v>40477</v>
      </c>
      <c r="J26" s="6">
        <v>0.41666666666666669</v>
      </c>
      <c r="K26" s="6" t="s">
        <v>248</v>
      </c>
      <c r="L26" s="4">
        <v>151</v>
      </c>
      <c r="M26" s="4">
        <v>72</v>
      </c>
      <c r="N26" s="7">
        <f t="shared" si="0"/>
        <v>31.577562387614577</v>
      </c>
      <c r="O26" s="4" t="s">
        <v>4</v>
      </c>
      <c r="P26" s="4">
        <v>227.7</v>
      </c>
      <c r="Q26" s="8">
        <f t="shared" si="1"/>
        <v>23</v>
      </c>
      <c r="R26" s="4">
        <v>217.7</v>
      </c>
      <c r="S26" s="4">
        <v>91.8</v>
      </c>
      <c r="T26" s="4">
        <v>224.3</v>
      </c>
      <c r="U26" s="4">
        <v>62.1</v>
      </c>
      <c r="V26" s="4">
        <v>169.8</v>
      </c>
      <c r="W26" s="4">
        <v>154.6</v>
      </c>
      <c r="X26" s="4">
        <v>33.4</v>
      </c>
      <c r="Y26" s="4">
        <v>62.3</v>
      </c>
      <c r="Z26" s="4">
        <v>15.4</v>
      </c>
      <c r="AA26" s="4">
        <v>14.8</v>
      </c>
      <c r="AB26" s="4">
        <v>16.399999999999999</v>
      </c>
      <c r="AC26" s="4">
        <v>19.5</v>
      </c>
      <c r="AD26" s="4">
        <v>30.5</v>
      </c>
      <c r="AE26" s="4">
        <v>88.6</v>
      </c>
      <c r="AF26" s="4">
        <v>1.9</v>
      </c>
      <c r="AG26" s="4">
        <v>26.8</v>
      </c>
      <c r="AH26" s="4">
        <v>47</v>
      </c>
      <c r="AI26" s="4">
        <v>15.7</v>
      </c>
      <c r="AJ26" s="4">
        <v>36.1</v>
      </c>
      <c r="AK26" s="4">
        <v>132.5</v>
      </c>
    </row>
    <row r="27" spans="1:37" x14ac:dyDescent="0.25">
      <c r="A27" s="15">
        <v>13</v>
      </c>
      <c r="B27" s="19" t="s">
        <v>20</v>
      </c>
      <c r="C27" s="16" t="s">
        <v>21</v>
      </c>
      <c r="E27" s="8" t="s">
        <v>7</v>
      </c>
      <c r="F27" s="8">
        <v>1970</v>
      </c>
      <c r="G27" s="8">
        <v>41</v>
      </c>
      <c r="H27" s="8" t="s">
        <v>235</v>
      </c>
      <c r="I27" s="9">
        <v>40477</v>
      </c>
      <c r="J27" s="10">
        <v>0.41180555555555554</v>
      </c>
      <c r="K27" s="10" t="s">
        <v>248</v>
      </c>
      <c r="L27" s="8">
        <v>154</v>
      </c>
      <c r="M27" s="8">
        <v>66</v>
      </c>
      <c r="N27" s="7">
        <f t="shared" si="0"/>
        <v>27.829313543599259</v>
      </c>
      <c r="O27" s="8" t="s">
        <v>4</v>
      </c>
      <c r="P27" s="8">
        <v>241.7</v>
      </c>
      <c r="Q27" s="8">
        <f t="shared" si="1"/>
        <v>24.5</v>
      </c>
      <c r="R27" s="8">
        <v>245.6</v>
      </c>
      <c r="S27" s="8">
        <v>101.2</v>
      </c>
      <c r="T27" s="8">
        <v>245</v>
      </c>
      <c r="U27" s="8">
        <v>68.3</v>
      </c>
      <c r="V27" s="8">
        <v>179.2</v>
      </c>
      <c r="W27" s="8">
        <v>153.6</v>
      </c>
      <c r="X27" s="8">
        <v>42</v>
      </c>
      <c r="Y27" s="8">
        <v>68.3</v>
      </c>
      <c r="Z27" s="8">
        <v>10.8</v>
      </c>
      <c r="AA27" s="8">
        <v>11.7</v>
      </c>
      <c r="AB27" s="8">
        <v>22.4</v>
      </c>
      <c r="AC27" s="8">
        <v>25</v>
      </c>
      <c r="AD27" s="8">
        <v>30.6</v>
      </c>
      <c r="AE27" s="8">
        <v>96.8</v>
      </c>
      <c r="AF27" s="8">
        <v>0.8</v>
      </c>
      <c r="AG27" s="8">
        <v>27.4</v>
      </c>
      <c r="AH27" s="8">
        <v>49.2</v>
      </c>
      <c r="AI27" s="8">
        <v>12.6</v>
      </c>
      <c r="AJ27" s="8">
        <v>38.799999999999997</v>
      </c>
      <c r="AK27" s="8">
        <v>137.19999999999999</v>
      </c>
    </row>
    <row r="28" spans="1:37" x14ac:dyDescent="0.25">
      <c r="A28" s="15">
        <v>13</v>
      </c>
      <c r="B28" s="19" t="s">
        <v>20</v>
      </c>
      <c r="C28" s="16" t="s">
        <v>21</v>
      </c>
      <c r="E28" s="8" t="s">
        <v>7</v>
      </c>
      <c r="F28" s="8">
        <v>1970</v>
      </c>
      <c r="G28" s="8">
        <v>41</v>
      </c>
      <c r="H28" s="8" t="s">
        <v>236</v>
      </c>
      <c r="I28" s="9">
        <v>40477</v>
      </c>
      <c r="J28" s="10">
        <v>0.41180555555555554</v>
      </c>
      <c r="K28" s="10" t="s">
        <v>248</v>
      </c>
      <c r="L28" s="8">
        <v>154</v>
      </c>
      <c r="M28" s="8">
        <v>66</v>
      </c>
      <c r="N28" s="7">
        <f t="shared" si="0"/>
        <v>27.829313543599259</v>
      </c>
      <c r="O28" s="8" t="s">
        <v>4</v>
      </c>
      <c r="P28" s="8">
        <v>240.7</v>
      </c>
      <c r="Q28" s="8">
        <f t="shared" si="1"/>
        <v>24.5</v>
      </c>
      <c r="R28" s="8">
        <v>250.5</v>
      </c>
      <c r="S28" s="8">
        <v>105</v>
      </c>
      <c r="T28" s="8">
        <v>247.8</v>
      </c>
      <c r="U28" s="8">
        <v>67.5</v>
      </c>
      <c r="V28" s="8">
        <v>178.9</v>
      </c>
      <c r="W28" s="8">
        <v>153.9</v>
      </c>
      <c r="X28" s="8">
        <v>42.9</v>
      </c>
      <c r="Y28" s="8">
        <v>67.3</v>
      </c>
      <c r="Z28" s="8">
        <v>3.2</v>
      </c>
      <c r="AA28" s="8">
        <v>17.7</v>
      </c>
      <c r="AB28" s="8">
        <v>19.2</v>
      </c>
      <c r="AC28" s="8">
        <v>22.9</v>
      </c>
      <c r="AD28" s="8">
        <v>33</v>
      </c>
      <c r="AE28" s="8">
        <v>104.8</v>
      </c>
      <c r="AF28" s="8">
        <v>6.5</v>
      </c>
      <c r="AG28" s="8">
        <v>28.1</v>
      </c>
      <c r="AH28" s="8">
        <v>45.6</v>
      </c>
      <c r="AI28" s="8">
        <v>13.1</v>
      </c>
      <c r="AJ28" s="8">
        <v>39.5</v>
      </c>
      <c r="AK28" s="8">
        <v>134.9</v>
      </c>
    </row>
    <row r="29" spans="1:37" x14ac:dyDescent="0.25">
      <c r="A29" s="22">
        <v>14</v>
      </c>
      <c r="B29" s="20" t="s">
        <v>22</v>
      </c>
      <c r="C29" s="17" t="s">
        <v>23</v>
      </c>
      <c r="D29" s="3"/>
      <c r="E29" s="4" t="s">
        <v>3</v>
      </c>
      <c r="F29" s="4">
        <v>1964</v>
      </c>
      <c r="G29" s="4">
        <v>47</v>
      </c>
      <c r="H29" s="4" t="s">
        <v>235</v>
      </c>
      <c r="I29" s="5">
        <v>40479</v>
      </c>
      <c r="J29" s="6">
        <v>0.39166666666666666</v>
      </c>
      <c r="K29" s="6" t="s">
        <v>248</v>
      </c>
      <c r="L29" s="4">
        <v>161</v>
      </c>
      <c r="M29" s="4">
        <v>80</v>
      </c>
      <c r="N29" s="7">
        <f t="shared" si="0"/>
        <v>30.863006828440259</v>
      </c>
      <c r="O29" s="4" t="s">
        <v>4</v>
      </c>
      <c r="P29" s="4">
        <v>244.2</v>
      </c>
      <c r="Q29" s="8">
        <f t="shared" si="1"/>
        <v>25</v>
      </c>
      <c r="R29" s="4">
        <v>236.9</v>
      </c>
      <c r="S29" s="4">
        <v>99.9</v>
      </c>
      <c r="T29" s="4">
        <v>241</v>
      </c>
      <c r="U29" s="4">
        <v>66.2</v>
      </c>
      <c r="V29" s="4">
        <v>182.6</v>
      </c>
      <c r="W29" s="4">
        <v>162.69999999999999</v>
      </c>
      <c r="X29" s="4">
        <v>36</v>
      </c>
      <c r="Y29" s="4">
        <v>58.7</v>
      </c>
      <c r="Z29" s="4">
        <v>12.6</v>
      </c>
      <c r="AA29" s="4">
        <v>18.899999999999999</v>
      </c>
      <c r="AB29" s="4">
        <v>19.899999999999999</v>
      </c>
      <c r="AC29" s="4">
        <v>22</v>
      </c>
      <c r="AD29" s="4">
        <v>26.8</v>
      </c>
      <c r="AE29" s="4">
        <v>85.9</v>
      </c>
      <c r="AF29" s="4">
        <v>-3.4</v>
      </c>
      <c r="AG29" s="4">
        <v>29.2</v>
      </c>
      <c r="AH29" s="4">
        <v>49.9</v>
      </c>
      <c r="AI29" s="4">
        <v>3.7</v>
      </c>
      <c r="AJ29" s="4">
        <v>20</v>
      </c>
      <c r="AK29" s="4">
        <v>146.69999999999999</v>
      </c>
    </row>
    <row r="30" spans="1:37" x14ac:dyDescent="0.25">
      <c r="A30" s="22">
        <v>14</v>
      </c>
      <c r="B30" s="20" t="s">
        <v>22</v>
      </c>
      <c r="C30" s="17" t="s">
        <v>23</v>
      </c>
      <c r="D30" s="3"/>
      <c r="E30" s="4" t="s">
        <v>3</v>
      </c>
      <c r="F30" s="4">
        <v>1964</v>
      </c>
      <c r="G30" s="4">
        <v>47</v>
      </c>
      <c r="H30" s="4" t="s">
        <v>236</v>
      </c>
      <c r="I30" s="5">
        <v>40479</v>
      </c>
      <c r="J30" s="6">
        <v>0.39166666666666666</v>
      </c>
      <c r="K30" s="6" t="s">
        <v>248</v>
      </c>
      <c r="L30" s="4">
        <v>161</v>
      </c>
      <c r="M30" s="4">
        <v>80</v>
      </c>
      <c r="N30" s="7">
        <f t="shared" si="0"/>
        <v>30.863006828440259</v>
      </c>
      <c r="O30" s="4" t="s">
        <v>4</v>
      </c>
      <c r="P30" s="4">
        <v>241.7</v>
      </c>
      <c r="Q30" s="8">
        <f t="shared" si="1"/>
        <v>24.5</v>
      </c>
      <c r="R30" s="4">
        <v>238.1</v>
      </c>
      <c r="S30" s="4">
        <v>100.6</v>
      </c>
      <c r="T30" s="4">
        <v>242.9</v>
      </c>
      <c r="U30" s="4">
        <v>66</v>
      </c>
      <c r="V30" s="4">
        <v>182.9</v>
      </c>
      <c r="W30" s="4">
        <v>162.5</v>
      </c>
      <c r="X30" s="4">
        <v>35.6</v>
      </c>
      <c r="Y30" s="4">
        <v>59.4</v>
      </c>
      <c r="Z30" s="4">
        <v>12</v>
      </c>
      <c r="AA30" s="4">
        <v>17.7</v>
      </c>
      <c r="AB30" s="4">
        <v>18.899999999999999</v>
      </c>
      <c r="AC30" s="4">
        <v>20.7</v>
      </c>
      <c r="AD30" s="4">
        <v>25.3</v>
      </c>
      <c r="AE30" s="4">
        <v>92.2</v>
      </c>
      <c r="AF30" s="4">
        <v>-3.4</v>
      </c>
      <c r="AG30" s="4">
        <v>29.2</v>
      </c>
      <c r="AH30" s="4">
        <v>50.5</v>
      </c>
      <c r="AI30" s="4">
        <v>2.7</v>
      </c>
      <c r="AJ30" s="4">
        <v>17</v>
      </c>
      <c r="AK30" s="4">
        <v>139.5</v>
      </c>
    </row>
    <row r="31" spans="1:37" x14ac:dyDescent="0.25">
      <c r="A31" s="15">
        <v>15</v>
      </c>
      <c r="B31" s="20" t="s">
        <v>22</v>
      </c>
      <c r="C31" s="17" t="s">
        <v>23</v>
      </c>
      <c r="D31" s="3"/>
      <c r="E31" s="4" t="s">
        <v>3</v>
      </c>
      <c r="F31" s="4">
        <v>1964</v>
      </c>
      <c r="G31" s="4">
        <v>47</v>
      </c>
      <c r="H31" s="4" t="s">
        <v>235</v>
      </c>
      <c r="I31" s="5">
        <v>40479</v>
      </c>
      <c r="J31" s="6">
        <v>0.6743055555555556</v>
      </c>
      <c r="K31" s="6" t="s">
        <v>249</v>
      </c>
      <c r="L31" s="4">
        <v>161</v>
      </c>
      <c r="M31" s="4">
        <v>80</v>
      </c>
      <c r="N31" s="7">
        <f t="shared" si="0"/>
        <v>30.863006828440259</v>
      </c>
      <c r="O31" s="4" t="s">
        <v>4</v>
      </c>
      <c r="P31" s="4">
        <v>241.7</v>
      </c>
      <c r="Q31" s="8">
        <f t="shared" si="1"/>
        <v>24.5</v>
      </c>
      <c r="R31" s="4">
        <v>237.4</v>
      </c>
      <c r="S31" s="4">
        <v>100.1</v>
      </c>
      <c r="T31" s="4">
        <v>240.3</v>
      </c>
      <c r="U31" s="4">
        <v>66</v>
      </c>
      <c r="V31" s="4">
        <v>182.2</v>
      </c>
      <c r="W31" s="4">
        <v>159.19999999999999</v>
      </c>
      <c r="X31" s="4">
        <v>36.799999999999997</v>
      </c>
      <c r="Y31" s="4">
        <v>58.3</v>
      </c>
      <c r="Z31" s="4">
        <v>13</v>
      </c>
      <c r="AA31" s="4">
        <v>16.899999999999999</v>
      </c>
      <c r="AB31" s="4">
        <v>19.3</v>
      </c>
      <c r="AC31" s="4">
        <v>24.3</v>
      </c>
      <c r="AD31" s="4">
        <v>23.8</v>
      </c>
      <c r="AE31" s="4">
        <v>92.4</v>
      </c>
      <c r="AF31" s="4">
        <v>-1</v>
      </c>
      <c r="AG31" s="4"/>
      <c r="AH31" s="4"/>
      <c r="AI31" s="4"/>
      <c r="AJ31" s="4"/>
      <c r="AK31" s="4"/>
    </row>
    <row r="32" spans="1:37" x14ac:dyDescent="0.25">
      <c r="A32" s="15">
        <v>15</v>
      </c>
      <c r="B32" s="20" t="s">
        <v>22</v>
      </c>
      <c r="C32" s="17" t="s">
        <v>23</v>
      </c>
      <c r="D32" s="3"/>
      <c r="E32" s="4" t="s">
        <v>3</v>
      </c>
      <c r="F32" s="4">
        <v>1964</v>
      </c>
      <c r="G32" s="4">
        <v>47</v>
      </c>
      <c r="H32" s="4" t="s">
        <v>236</v>
      </c>
      <c r="I32" s="5">
        <v>40479</v>
      </c>
      <c r="J32" s="6">
        <v>0.6743055555555556</v>
      </c>
      <c r="K32" s="6" t="s">
        <v>249</v>
      </c>
      <c r="L32" s="4">
        <v>161</v>
      </c>
      <c r="M32" s="4">
        <v>80</v>
      </c>
      <c r="N32" s="7">
        <f t="shared" si="0"/>
        <v>30.863006828440259</v>
      </c>
      <c r="O32" s="4" t="s">
        <v>4</v>
      </c>
      <c r="P32" s="4">
        <v>243.2</v>
      </c>
      <c r="Q32" s="8">
        <f t="shared" si="1"/>
        <v>24.5</v>
      </c>
      <c r="R32" s="4">
        <v>238</v>
      </c>
      <c r="S32" s="4">
        <v>101.3</v>
      </c>
      <c r="T32" s="4">
        <v>242.1</v>
      </c>
      <c r="U32" s="4">
        <v>66.3</v>
      </c>
      <c r="V32" s="4">
        <v>183.3</v>
      </c>
      <c r="W32" s="4">
        <v>159.30000000000001</v>
      </c>
      <c r="X32" s="4">
        <v>36.4</v>
      </c>
      <c r="Y32" s="4">
        <v>58.3</v>
      </c>
      <c r="Z32" s="4">
        <v>12.7</v>
      </c>
      <c r="AA32" s="4">
        <v>18.3</v>
      </c>
      <c r="AB32" s="4">
        <v>19.2</v>
      </c>
      <c r="AC32" s="4">
        <v>20.399999999999999</v>
      </c>
      <c r="AD32" s="4">
        <v>26.9</v>
      </c>
      <c r="AE32" s="4">
        <v>97.7</v>
      </c>
      <c r="AF32" s="4">
        <v>-0.5</v>
      </c>
      <c r="AG32" s="4"/>
      <c r="AH32" s="4"/>
      <c r="AI32" s="4"/>
      <c r="AJ32" s="4"/>
      <c r="AK32" s="4"/>
    </row>
    <row r="33" spans="1:37" x14ac:dyDescent="0.25">
      <c r="A33" s="15">
        <v>16</v>
      </c>
      <c r="B33" s="19" t="s">
        <v>24</v>
      </c>
      <c r="C33" s="16" t="s">
        <v>25</v>
      </c>
      <c r="E33" s="8" t="s">
        <v>3</v>
      </c>
      <c r="F33" s="8">
        <v>1956</v>
      </c>
      <c r="G33" s="8">
        <v>55</v>
      </c>
      <c r="H33" s="8" t="s">
        <v>235</v>
      </c>
      <c r="I33" s="9">
        <v>40479</v>
      </c>
      <c r="J33" s="10">
        <v>0.39444444444444443</v>
      </c>
      <c r="K33" s="10" t="s">
        <v>248</v>
      </c>
      <c r="L33" s="8">
        <v>175</v>
      </c>
      <c r="M33" s="8">
        <v>90</v>
      </c>
      <c r="N33" s="7">
        <f t="shared" si="0"/>
        <v>29.387755102040817</v>
      </c>
      <c r="O33" s="8" t="s">
        <v>4</v>
      </c>
      <c r="P33" s="8">
        <v>272</v>
      </c>
      <c r="Q33" s="8">
        <f t="shared" si="1"/>
        <v>27.5</v>
      </c>
      <c r="R33" s="8">
        <v>253.4</v>
      </c>
      <c r="S33" s="8">
        <v>103.4</v>
      </c>
      <c r="T33" s="8">
        <v>254.6</v>
      </c>
      <c r="U33" s="8">
        <v>69.5</v>
      </c>
      <c r="V33" s="8">
        <v>195.3</v>
      </c>
      <c r="W33" s="8">
        <v>173.6</v>
      </c>
      <c r="X33" s="8">
        <v>42.1</v>
      </c>
      <c r="Y33" s="8">
        <v>75.5</v>
      </c>
      <c r="Z33" s="8">
        <v>11.9</v>
      </c>
      <c r="AA33" s="8">
        <v>13.3</v>
      </c>
      <c r="AB33" s="8">
        <v>21</v>
      </c>
      <c r="AC33" s="8">
        <v>21.3</v>
      </c>
      <c r="AD33" s="8">
        <v>34.700000000000003</v>
      </c>
      <c r="AE33" s="8">
        <v>109.5</v>
      </c>
      <c r="AF33" s="8">
        <v>4.3</v>
      </c>
      <c r="AG33" s="8">
        <v>31.5</v>
      </c>
      <c r="AH33" s="8">
        <v>46.9</v>
      </c>
      <c r="AI33" s="8">
        <v>19.5</v>
      </c>
      <c r="AJ33" s="8">
        <v>50.6</v>
      </c>
      <c r="AK33" s="8">
        <v>150.5</v>
      </c>
    </row>
    <row r="34" spans="1:37" x14ac:dyDescent="0.25">
      <c r="A34" s="15">
        <v>16</v>
      </c>
      <c r="B34" s="19" t="s">
        <v>24</v>
      </c>
      <c r="C34" s="16" t="s">
        <v>25</v>
      </c>
      <c r="E34" s="8" t="s">
        <v>3</v>
      </c>
      <c r="F34" s="8">
        <v>1956</v>
      </c>
      <c r="G34" s="8">
        <v>55</v>
      </c>
      <c r="H34" s="8" t="s">
        <v>236</v>
      </c>
      <c r="I34" s="9">
        <v>40479</v>
      </c>
      <c r="J34" s="10">
        <v>0.39444444444444443</v>
      </c>
      <c r="K34" s="10" t="s">
        <v>248</v>
      </c>
      <c r="L34" s="8">
        <v>175</v>
      </c>
      <c r="M34" s="8">
        <v>90</v>
      </c>
      <c r="N34" s="7">
        <f t="shared" si="0"/>
        <v>29.387755102040817</v>
      </c>
      <c r="O34" s="8" t="s">
        <v>4</v>
      </c>
      <c r="P34" s="8">
        <v>269.10000000000002</v>
      </c>
      <c r="Q34" s="8">
        <f t="shared" si="1"/>
        <v>27.5</v>
      </c>
      <c r="R34" s="8">
        <v>249.2</v>
      </c>
      <c r="S34" s="8">
        <v>103.6</v>
      </c>
      <c r="T34" s="8">
        <v>252.4</v>
      </c>
      <c r="U34" s="8">
        <v>69.7</v>
      </c>
      <c r="V34" s="8">
        <v>195.7</v>
      </c>
      <c r="W34" s="8">
        <v>173.4</v>
      </c>
      <c r="X34" s="8">
        <v>40</v>
      </c>
      <c r="Y34" s="8">
        <v>74.400000000000006</v>
      </c>
      <c r="Z34" s="8">
        <v>11.8</v>
      </c>
      <c r="AA34" s="8">
        <v>12.9</v>
      </c>
      <c r="AB34" s="8">
        <v>21</v>
      </c>
      <c r="AC34" s="8">
        <v>23</v>
      </c>
      <c r="AD34" s="8">
        <v>32.9</v>
      </c>
      <c r="AE34" s="8">
        <v>107.1</v>
      </c>
      <c r="AF34" s="8">
        <v>0.3</v>
      </c>
      <c r="AG34" s="8">
        <v>31.4</v>
      </c>
      <c r="AH34" s="8">
        <v>53.2</v>
      </c>
      <c r="AI34" s="8">
        <v>18.600000000000001</v>
      </c>
      <c r="AJ34" s="8">
        <v>40.700000000000003</v>
      </c>
      <c r="AK34" s="8">
        <v>147.80000000000001</v>
      </c>
    </row>
    <row r="35" spans="1:37" x14ac:dyDescent="0.25">
      <c r="A35" s="22">
        <v>17</v>
      </c>
      <c r="B35" s="19" t="s">
        <v>24</v>
      </c>
      <c r="C35" s="16" t="s">
        <v>25</v>
      </c>
      <c r="E35" s="8" t="s">
        <v>3</v>
      </c>
      <c r="F35" s="8">
        <v>1956</v>
      </c>
      <c r="G35" s="8">
        <v>55</v>
      </c>
      <c r="H35" s="8" t="s">
        <v>235</v>
      </c>
      <c r="I35" s="9">
        <v>40479</v>
      </c>
      <c r="J35" s="10">
        <v>0.67152777777777783</v>
      </c>
      <c r="K35" s="10" t="s">
        <v>249</v>
      </c>
      <c r="L35" s="8">
        <v>175</v>
      </c>
      <c r="M35" s="8">
        <v>90</v>
      </c>
      <c r="N35" s="7">
        <f t="shared" si="0"/>
        <v>29.387755102040817</v>
      </c>
      <c r="O35" s="8" t="s">
        <v>4</v>
      </c>
      <c r="P35" s="8">
        <v>271.39999999999998</v>
      </c>
      <c r="Q35" s="8">
        <f t="shared" si="1"/>
        <v>27.5</v>
      </c>
      <c r="R35" s="8">
        <v>249.8</v>
      </c>
      <c r="S35" s="8">
        <v>101.9</v>
      </c>
      <c r="T35" s="8">
        <v>253.7</v>
      </c>
      <c r="U35" s="8">
        <v>69.400000000000006</v>
      </c>
      <c r="V35" s="8">
        <v>194.9</v>
      </c>
      <c r="W35" s="8">
        <v>176.7</v>
      </c>
      <c r="X35" s="8">
        <v>42.2</v>
      </c>
      <c r="Y35" s="8">
        <v>75.8</v>
      </c>
      <c r="Z35" s="8">
        <v>10.1</v>
      </c>
      <c r="AA35" s="8">
        <v>14.9</v>
      </c>
      <c r="AB35" s="8">
        <v>21.2</v>
      </c>
      <c r="AC35" s="8">
        <v>22</v>
      </c>
      <c r="AD35" s="8">
        <v>33.6</v>
      </c>
      <c r="AE35" s="8">
        <v>109.5</v>
      </c>
      <c r="AF35" s="8">
        <v>4.9000000000000004</v>
      </c>
    </row>
    <row r="36" spans="1:37" x14ac:dyDescent="0.25">
      <c r="A36" s="22">
        <v>17</v>
      </c>
      <c r="B36" s="19" t="s">
        <v>24</v>
      </c>
      <c r="C36" s="16" t="s">
        <v>25</v>
      </c>
      <c r="E36" s="8" t="s">
        <v>3</v>
      </c>
      <c r="F36" s="8">
        <v>1956</v>
      </c>
      <c r="G36" s="8">
        <v>55</v>
      </c>
      <c r="H36" s="8" t="s">
        <v>236</v>
      </c>
      <c r="I36" s="9">
        <v>40479</v>
      </c>
      <c r="J36" s="10">
        <v>0.67152777777777783</v>
      </c>
      <c r="K36" s="10" t="s">
        <v>249</v>
      </c>
      <c r="L36" s="8">
        <v>175</v>
      </c>
      <c r="M36" s="8">
        <v>90</v>
      </c>
      <c r="N36" s="7">
        <f t="shared" si="0"/>
        <v>29.387755102040817</v>
      </c>
      <c r="O36" s="8" t="s">
        <v>4</v>
      </c>
      <c r="P36" s="8">
        <v>266.10000000000002</v>
      </c>
      <c r="Q36" s="8">
        <f t="shared" si="1"/>
        <v>27</v>
      </c>
      <c r="R36" s="8">
        <v>245.1</v>
      </c>
      <c r="S36" s="8">
        <v>101.4</v>
      </c>
      <c r="T36" s="8">
        <v>249.9</v>
      </c>
      <c r="U36" s="8">
        <v>69</v>
      </c>
      <c r="V36" s="8">
        <v>192.2</v>
      </c>
      <c r="W36" s="8">
        <v>174.8</v>
      </c>
      <c r="X36" s="8">
        <v>40.5</v>
      </c>
      <c r="Y36" s="8">
        <v>73.5</v>
      </c>
      <c r="Z36" s="8">
        <v>13.3</v>
      </c>
      <c r="AA36" s="8">
        <v>12.9</v>
      </c>
      <c r="AB36" s="8">
        <v>20</v>
      </c>
      <c r="AC36" s="8">
        <v>23.8</v>
      </c>
      <c r="AD36" s="8">
        <v>32.799999999999997</v>
      </c>
      <c r="AE36" s="8">
        <v>106.8</v>
      </c>
      <c r="AF36" s="8">
        <v>0.4</v>
      </c>
    </row>
    <row r="37" spans="1:37" x14ac:dyDescent="0.25">
      <c r="A37" s="15">
        <v>18</v>
      </c>
      <c r="B37" s="20" t="s">
        <v>26</v>
      </c>
      <c r="C37" s="17" t="s">
        <v>27</v>
      </c>
      <c r="D37" s="3"/>
      <c r="E37" s="4" t="s">
        <v>3</v>
      </c>
      <c r="F37" s="4">
        <v>1964</v>
      </c>
      <c r="G37" s="4">
        <v>47</v>
      </c>
      <c r="H37" s="4" t="s">
        <v>235</v>
      </c>
      <c r="I37" s="5">
        <v>40479</v>
      </c>
      <c r="J37" s="6">
        <v>0.38680555555555557</v>
      </c>
      <c r="K37" s="6" t="s">
        <v>248</v>
      </c>
      <c r="L37" s="4">
        <v>168</v>
      </c>
      <c r="M37" s="4">
        <v>98</v>
      </c>
      <c r="N37" s="7">
        <f t="shared" si="0"/>
        <v>34.722222222222229</v>
      </c>
      <c r="O37" s="4" t="s">
        <v>4</v>
      </c>
      <c r="P37" s="4">
        <v>267</v>
      </c>
      <c r="Q37" s="8">
        <f t="shared" si="1"/>
        <v>27</v>
      </c>
      <c r="R37" s="4">
        <v>270.39999999999998</v>
      </c>
      <c r="S37" s="4">
        <v>111.6</v>
      </c>
      <c r="T37" s="4">
        <v>273</v>
      </c>
      <c r="U37" s="4">
        <v>73.400000000000006</v>
      </c>
      <c r="V37" s="4">
        <v>194.3</v>
      </c>
      <c r="W37" s="4">
        <v>175.6</v>
      </c>
      <c r="X37" s="4">
        <v>46.9</v>
      </c>
      <c r="Y37" s="4">
        <v>80</v>
      </c>
      <c r="Z37" s="4">
        <v>9.6999999999999993</v>
      </c>
      <c r="AA37" s="4">
        <v>13.6</v>
      </c>
      <c r="AB37" s="4">
        <v>19.399999999999999</v>
      </c>
      <c r="AC37" s="4">
        <v>32.4</v>
      </c>
      <c r="AD37" s="4">
        <v>34.799999999999997</v>
      </c>
      <c r="AE37" s="4">
        <v>117.4</v>
      </c>
      <c r="AF37" s="4">
        <v>-5.5</v>
      </c>
      <c r="AG37" s="4">
        <v>31.5</v>
      </c>
      <c r="AH37" s="4">
        <v>54.4</v>
      </c>
      <c r="AI37" s="4">
        <v>16.899999999999999</v>
      </c>
      <c r="AJ37" s="4">
        <v>43.5</v>
      </c>
      <c r="AK37" s="4">
        <v>157.5</v>
      </c>
    </row>
    <row r="38" spans="1:37" x14ac:dyDescent="0.25">
      <c r="A38" s="15">
        <v>18</v>
      </c>
      <c r="B38" s="20" t="s">
        <v>26</v>
      </c>
      <c r="C38" s="17" t="s">
        <v>27</v>
      </c>
      <c r="D38" s="3"/>
      <c r="E38" s="4" t="s">
        <v>3</v>
      </c>
      <c r="F38" s="4">
        <v>1964</v>
      </c>
      <c r="G38" s="4">
        <v>47</v>
      </c>
      <c r="H38" s="4" t="s">
        <v>236</v>
      </c>
      <c r="I38" s="5">
        <v>40479</v>
      </c>
      <c r="J38" s="6">
        <v>0.38680555555555557</v>
      </c>
      <c r="K38" s="6" t="s">
        <v>248</v>
      </c>
      <c r="L38" s="4">
        <v>168</v>
      </c>
      <c r="M38" s="4">
        <v>98</v>
      </c>
      <c r="N38" s="7">
        <f t="shared" si="0"/>
        <v>34.722222222222229</v>
      </c>
      <c r="O38" s="4" t="s">
        <v>4</v>
      </c>
      <c r="P38" s="4">
        <v>270.7</v>
      </c>
      <c r="Q38" s="8">
        <f t="shared" si="1"/>
        <v>27.5</v>
      </c>
      <c r="R38" s="4">
        <v>271.3</v>
      </c>
      <c r="S38" s="4">
        <v>113.4</v>
      </c>
      <c r="T38" s="4">
        <v>275.3</v>
      </c>
      <c r="U38" s="4">
        <v>73.3</v>
      </c>
      <c r="V38" s="4">
        <v>205.1</v>
      </c>
      <c r="W38" s="4">
        <v>175.2</v>
      </c>
      <c r="X38" s="4">
        <v>43.7</v>
      </c>
      <c r="Y38" s="4">
        <v>78.7</v>
      </c>
      <c r="Z38" s="4">
        <v>12</v>
      </c>
      <c r="AA38" s="4">
        <v>8.6</v>
      </c>
      <c r="AB38" s="4">
        <v>22</v>
      </c>
      <c r="AC38" s="4">
        <v>35.700000000000003</v>
      </c>
      <c r="AD38" s="4">
        <v>36</v>
      </c>
      <c r="AE38" s="4">
        <v>117.6</v>
      </c>
      <c r="AF38" s="4">
        <v>0.3</v>
      </c>
      <c r="AG38" s="4">
        <v>31.6</v>
      </c>
      <c r="AH38" s="4">
        <v>51.4</v>
      </c>
      <c r="AI38" s="4">
        <v>17.8</v>
      </c>
      <c r="AJ38" s="4">
        <v>44.3</v>
      </c>
      <c r="AK38" s="4">
        <v>160.30000000000001</v>
      </c>
    </row>
    <row r="39" spans="1:37" x14ac:dyDescent="0.25">
      <c r="A39" s="15">
        <v>19</v>
      </c>
      <c r="B39" s="20" t="s">
        <v>26</v>
      </c>
      <c r="C39" s="17" t="s">
        <v>27</v>
      </c>
      <c r="D39" s="3"/>
      <c r="E39" s="4" t="s">
        <v>3</v>
      </c>
      <c r="F39" s="4">
        <v>1964</v>
      </c>
      <c r="G39" s="4">
        <v>47</v>
      </c>
      <c r="H39" s="4" t="s">
        <v>235</v>
      </c>
      <c r="I39" s="5">
        <v>40479</v>
      </c>
      <c r="J39" s="6">
        <v>0.67291666666666661</v>
      </c>
      <c r="K39" s="6" t="s">
        <v>249</v>
      </c>
      <c r="L39" s="4">
        <v>168</v>
      </c>
      <c r="M39" s="4">
        <v>98</v>
      </c>
      <c r="N39" s="7">
        <f t="shared" si="0"/>
        <v>34.722222222222229</v>
      </c>
      <c r="O39" s="4" t="s">
        <v>4</v>
      </c>
      <c r="P39" s="4">
        <v>267.10000000000002</v>
      </c>
      <c r="Q39" s="8">
        <f t="shared" si="1"/>
        <v>27</v>
      </c>
      <c r="R39" s="4">
        <v>270.89999999999998</v>
      </c>
      <c r="S39" s="4">
        <v>112.1</v>
      </c>
      <c r="T39" s="4">
        <v>274.5</v>
      </c>
      <c r="U39" s="4">
        <v>73.5</v>
      </c>
      <c r="V39" s="4">
        <v>195.4</v>
      </c>
      <c r="W39" s="4">
        <v>177.5</v>
      </c>
      <c r="X39" s="4">
        <v>47.2</v>
      </c>
      <c r="Y39" s="4">
        <v>81</v>
      </c>
      <c r="Z39" s="4">
        <v>11.8</v>
      </c>
      <c r="AA39" s="4">
        <v>12</v>
      </c>
      <c r="AB39" s="4">
        <v>22.5</v>
      </c>
      <c r="AC39" s="4">
        <v>32.200000000000003</v>
      </c>
      <c r="AD39" s="4">
        <v>37.200000000000003</v>
      </c>
      <c r="AE39" s="4">
        <v>113.5</v>
      </c>
      <c r="AF39" s="4">
        <v>-5.9</v>
      </c>
      <c r="AG39" s="4"/>
      <c r="AH39" s="4"/>
      <c r="AI39" s="4"/>
      <c r="AJ39" s="4"/>
      <c r="AK39" s="4"/>
    </row>
    <row r="40" spans="1:37" x14ac:dyDescent="0.25">
      <c r="A40" s="15">
        <v>19</v>
      </c>
      <c r="B40" s="20" t="s">
        <v>26</v>
      </c>
      <c r="C40" s="17" t="s">
        <v>27</v>
      </c>
      <c r="D40" s="3"/>
      <c r="E40" s="4" t="s">
        <v>3</v>
      </c>
      <c r="F40" s="4">
        <v>1964</v>
      </c>
      <c r="G40" s="4">
        <v>47</v>
      </c>
      <c r="H40" s="4" t="s">
        <v>236</v>
      </c>
      <c r="I40" s="5">
        <v>40479</v>
      </c>
      <c r="J40" s="6">
        <v>0.67291666666666661</v>
      </c>
      <c r="K40" s="6" t="s">
        <v>249</v>
      </c>
      <c r="L40" s="4">
        <v>168</v>
      </c>
      <c r="M40" s="4">
        <v>98</v>
      </c>
      <c r="N40" s="7">
        <f t="shared" si="0"/>
        <v>34.722222222222229</v>
      </c>
      <c r="O40" s="4" t="s">
        <v>4</v>
      </c>
      <c r="P40" s="4">
        <v>271.3</v>
      </c>
      <c r="Q40" s="8">
        <f t="shared" si="1"/>
        <v>27.5</v>
      </c>
      <c r="R40" s="4">
        <v>268.2</v>
      </c>
      <c r="S40" s="4">
        <v>111.5</v>
      </c>
      <c r="T40" s="4">
        <v>276.2</v>
      </c>
      <c r="U40" s="4">
        <v>73.599999999999994</v>
      </c>
      <c r="V40" s="4">
        <v>203.1</v>
      </c>
      <c r="W40" s="4">
        <v>179.5</v>
      </c>
      <c r="X40" s="4">
        <v>43.6</v>
      </c>
      <c r="Y40" s="4">
        <v>79.2</v>
      </c>
      <c r="Z40" s="4">
        <v>9.4</v>
      </c>
      <c r="AA40" s="4">
        <v>8.1999999999999993</v>
      </c>
      <c r="AB40" s="4">
        <v>22</v>
      </c>
      <c r="AC40" s="4">
        <v>36.9</v>
      </c>
      <c r="AD40" s="4">
        <v>35.700000000000003</v>
      </c>
      <c r="AE40" s="4">
        <v>113.5</v>
      </c>
      <c r="AF40" s="4">
        <v>0.6</v>
      </c>
      <c r="AG40" s="4"/>
      <c r="AH40" s="4"/>
      <c r="AI40" s="4"/>
      <c r="AJ40" s="4"/>
      <c r="AK40" s="4"/>
    </row>
    <row r="41" spans="1:37" x14ac:dyDescent="0.25">
      <c r="A41" s="22">
        <v>20</v>
      </c>
      <c r="B41" s="19" t="s">
        <v>28</v>
      </c>
      <c r="C41" s="16" t="s">
        <v>29</v>
      </c>
      <c r="E41" s="8" t="s">
        <v>3</v>
      </c>
      <c r="F41" s="8">
        <v>1956</v>
      </c>
      <c r="G41" s="8">
        <v>55</v>
      </c>
      <c r="H41" s="8" t="s">
        <v>235</v>
      </c>
      <c r="I41" s="9">
        <v>40485</v>
      </c>
      <c r="J41" s="10">
        <v>0.38750000000000001</v>
      </c>
      <c r="K41" s="10" t="s">
        <v>248</v>
      </c>
      <c r="L41" s="8">
        <v>169</v>
      </c>
      <c r="M41" s="8">
        <v>72</v>
      </c>
      <c r="N41" s="7">
        <f t="shared" si="0"/>
        <v>25.209201358495854</v>
      </c>
      <c r="O41" s="8" t="s">
        <v>4</v>
      </c>
      <c r="P41" s="8">
        <v>260.89999999999998</v>
      </c>
      <c r="Q41" s="8">
        <f t="shared" si="1"/>
        <v>26.5</v>
      </c>
      <c r="R41" s="8">
        <v>255.5</v>
      </c>
      <c r="S41" s="8">
        <v>109.5</v>
      </c>
      <c r="T41" s="8">
        <v>244.9</v>
      </c>
      <c r="U41" s="8">
        <v>68.3</v>
      </c>
      <c r="V41" s="8">
        <v>193.3</v>
      </c>
      <c r="W41" s="8">
        <v>173.2</v>
      </c>
      <c r="X41" s="8">
        <v>37.5</v>
      </c>
      <c r="Y41" s="8">
        <v>67.8</v>
      </c>
      <c r="Z41" s="8">
        <v>13</v>
      </c>
      <c r="AA41" s="8">
        <v>13.3</v>
      </c>
      <c r="AB41" s="8">
        <v>18.2</v>
      </c>
      <c r="AC41" s="8">
        <v>20.6</v>
      </c>
      <c r="AD41" s="8">
        <v>36.6</v>
      </c>
      <c r="AE41" s="8">
        <v>110.8</v>
      </c>
      <c r="AF41" s="8">
        <v>2.2000000000000002</v>
      </c>
      <c r="AG41" s="8">
        <v>30.6</v>
      </c>
      <c r="AH41" s="8">
        <v>49.9</v>
      </c>
      <c r="AI41" s="8">
        <v>15.5</v>
      </c>
      <c r="AJ41" s="8">
        <v>44.9</v>
      </c>
      <c r="AK41" s="8">
        <v>155</v>
      </c>
    </row>
    <row r="42" spans="1:37" x14ac:dyDescent="0.25">
      <c r="A42" s="22">
        <v>20</v>
      </c>
      <c r="B42" s="19" t="s">
        <v>28</v>
      </c>
      <c r="C42" s="16" t="s">
        <v>29</v>
      </c>
      <c r="E42" s="8" t="s">
        <v>3</v>
      </c>
      <c r="F42" s="8">
        <v>1956</v>
      </c>
      <c r="G42" s="8">
        <v>55</v>
      </c>
      <c r="H42" s="8" t="s">
        <v>236</v>
      </c>
      <c r="I42" s="9">
        <v>40485</v>
      </c>
      <c r="J42" s="10">
        <v>0.38750000000000001</v>
      </c>
      <c r="K42" s="10" t="s">
        <v>248</v>
      </c>
      <c r="L42" s="8">
        <v>169</v>
      </c>
      <c r="M42" s="8">
        <v>72</v>
      </c>
      <c r="N42" s="7">
        <f t="shared" si="0"/>
        <v>25.209201358495854</v>
      </c>
      <c r="O42" s="8" t="s">
        <v>4</v>
      </c>
      <c r="P42" s="8">
        <v>256.60000000000002</v>
      </c>
      <c r="Q42" s="8">
        <f t="shared" si="1"/>
        <v>26</v>
      </c>
      <c r="R42" s="8">
        <v>252</v>
      </c>
      <c r="S42" s="8">
        <v>108</v>
      </c>
      <c r="T42" s="8">
        <v>246.4</v>
      </c>
      <c r="U42" s="8">
        <v>68.7</v>
      </c>
      <c r="V42" s="8">
        <v>191.7</v>
      </c>
      <c r="W42" s="8">
        <v>174.3</v>
      </c>
      <c r="X42" s="8">
        <v>38.799999999999997</v>
      </c>
      <c r="Y42" s="8">
        <v>71.7</v>
      </c>
      <c r="Z42" s="8">
        <v>4.3</v>
      </c>
      <c r="AA42" s="8">
        <v>17.8</v>
      </c>
      <c r="AB42" s="8">
        <v>16.3</v>
      </c>
      <c r="AC42" s="8">
        <v>22.1</v>
      </c>
      <c r="AD42" s="8">
        <v>32.5</v>
      </c>
      <c r="AE42" s="8">
        <v>99.8</v>
      </c>
      <c r="AF42" s="8">
        <v>0.3</v>
      </c>
      <c r="AG42" s="8">
        <v>30.4</v>
      </c>
      <c r="AH42" s="8">
        <v>54.7</v>
      </c>
      <c r="AI42" s="8">
        <v>22.6</v>
      </c>
      <c r="AJ42" s="8">
        <v>42.9</v>
      </c>
      <c r="AK42" s="8">
        <v>142.4</v>
      </c>
    </row>
    <row r="43" spans="1:37" x14ac:dyDescent="0.25">
      <c r="A43" s="15">
        <v>21</v>
      </c>
      <c r="B43" s="19" t="s">
        <v>28</v>
      </c>
      <c r="C43" s="16" t="s">
        <v>29</v>
      </c>
      <c r="E43" s="8" t="s">
        <v>3</v>
      </c>
      <c r="F43" s="8">
        <v>1956</v>
      </c>
      <c r="G43" s="8">
        <v>55</v>
      </c>
      <c r="H43" s="8" t="s">
        <v>235</v>
      </c>
      <c r="I43" s="9">
        <v>40485</v>
      </c>
      <c r="J43" s="10">
        <v>0.61319444444444449</v>
      </c>
      <c r="K43" s="10" t="s">
        <v>249</v>
      </c>
      <c r="L43" s="8">
        <v>169</v>
      </c>
      <c r="M43" s="8">
        <v>72</v>
      </c>
      <c r="N43" s="7">
        <f t="shared" si="0"/>
        <v>25.209201358495854</v>
      </c>
      <c r="O43" s="8" t="s">
        <v>4</v>
      </c>
      <c r="P43" s="8">
        <v>261</v>
      </c>
      <c r="Q43" s="8">
        <f t="shared" si="1"/>
        <v>26.5</v>
      </c>
      <c r="R43" s="8">
        <v>255.2</v>
      </c>
      <c r="S43" s="8">
        <v>109.3</v>
      </c>
      <c r="T43" s="8">
        <v>245.7</v>
      </c>
      <c r="U43" s="8">
        <v>69.7</v>
      </c>
      <c r="V43" s="8">
        <v>190.7</v>
      </c>
      <c r="W43" s="8">
        <v>174.6</v>
      </c>
      <c r="X43" s="8">
        <v>38.200000000000003</v>
      </c>
      <c r="Y43" s="8">
        <v>67.5</v>
      </c>
      <c r="Z43" s="8">
        <v>12.9</v>
      </c>
      <c r="AA43" s="8">
        <v>14.2</v>
      </c>
      <c r="AB43" s="8">
        <v>18</v>
      </c>
      <c r="AC43" s="8">
        <v>21.2</v>
      </c>
      <c r="AD43" s="8">
        <v>29.6</v>
      </c>
      <c r="AE43" s="8">
        <v>111.9</v>
      </c>
      <c r="AF43" s="8">
        <v>0.3</v>
      </c>
    </row>
    <row r="44" spans="1:37" x14ac:dyDescent="0.25">
      <c r="A44" s="15">
        <v>21</v>
      </c>
      <c r="B44" s="19" t="s">
        <v>28</v>
      </c>
      <c r="C44" s="16" t="s">
        <v>29</v>
      </c>
      <c r="E44" s="8" t="s">
        <v>3</v>
      </c>
      <c r="F44" s="8">
        <v>1956</v>
      </c>
      <c r="G44" s="8">
        <v>55</v>
      </c>
      <c r="H44" s="8" t="s">
        <v>236</v>
      </c>
      <c r="I44" s="9">
        <v>40485</v>
      </c>
      <c r="J44" s="10">
        <v>0.61319444444444449</v>
      </c>
      <c r="K44" s="10" t="s">
        <v>249</v>
      </c>
      <c r="L44" s="8">
        <v>169</v>
      </c>
      <c r="M44" s="8">
        <v>72</v>
      </c>
      <c r="N44" s="7">
        <f t="shared" si="0"/>
        <v>25.209201358495854</v>
      </c>
      <c r="O44" s="8" t="s">
        <v>4</v>
      </c>
      <c r="P44" s="8">
        <v>255.2</v>
      </c>
      <c r="Q44" s="8">
        <f t="shared" si="1"/>
        <v>26</v>
      </c>
      <c r="R44" s="8">
        <v>254.2</v>
      </c>
      <c r="S44" s="8">
        <v>108.4</v>
      </c>
      <c r="T44" s="8">
        <v>247.4</v>
      </c>
      <c r="U44" s="8">
        <v>69.400000000000006</v>
      </c>
      <c r="V44" s="8">
        <v>188.5</v>
      </c>
      <c r="W44" s="8">
        <v>172</v>
      </c>
      <c r="X44" s="8">
        <v>40.5</v>
      </c>
      <c r="Y44" s="8">
        <v>70.7</v>
      </c>
      <c r="Z44" s="8">
        <v>4.5</v>
      </c>
      <c r="AA44" s="8">
        <v>17.5</v>
      </c>
      <c r="AB44" s="8">
        <v>15.9</v>
      </c>
      <c r="AC44" s="8">
        <v>22.7</v>
      </c>
      <c r="AD44" s="8">
        <v>28.7</v>
      </c>
      <c r="AE44" s="8">
        <v>101.5</v>
      </c>
      <c r="AF44" s="8">
        <v>-0.4</v>
      </c>
    </row>
    <row r="45" spans="1:37" x14ac:dyDescent="0.25">
      <c r="A45" s="15">
        <v>22</v>
      </c>
      <c r="B45" s="20" t="s">
        <v>30</v>
      </c>
      <c r="C45" s="17" t="s">
        <v>31</v>
      </c>
      <c r="D45" s="3"/>
      <c r="E45" s="4" t="s">
        <v>3</v>
      </c>
      <c r="F45" s="4">
        <v>1962</v>
      </c>
      <c r="G45" s="4">
        <v>49</v>
      </c>
      <c r="H45" s="4" t="s">
        <v>235</v>
      </c>
      <c r="I45" s="5">
        <v>40485</v>
      </c>
      <c r="J45" s="6">
        <v>0.37986111111111115</v>
      </c>
      <c r="K45" s="6" t="s">
        <v>248</v>
      </c>
      <c r="L45" s="4">
        <v>173</v>
      </c>
      <c r="M45" s="4">
        <v>93</v>
      </c>
      <c r="N45" s="7">
        <f t="shared" si="0"/>
        <v>31.073540713020815</v>
      </c>
      <c r="O45" s="4" t="s">
        <v>4</v>
      </c>
      <c r="P45" s="4">
        <v>271.8</v>
      </c>
      <c r="Q45" s="8">
        <f t="shared" si="1"/>
        <v>27.5</v>
      </c>
      <c r="R45" s="4">
        <v>251</v>
      </c>
      <c r="S45" s="4">
        <v>101.8</v>
      </c>
      <c r="T45" s="4">
        <v>256.3</v>
      </c>
      <c r="U45" s="4">
        <v>70.3</v>
      </c>
      <c r="V45" s="4">
        <v>195.5</v>
      </c>
      <c r="W45" s="4">
        <v>184</v>
      </c>
      <c r="X45" s="4">
        <v>45.4</v>
      </c>
      <c r="Y45" s="4">
        <v>71.3</v>
      </c>
      <c r="Z45" s="4">
        <v>0</v>
      </c>
      <c r="AA45" s="4">
        <v>14.6</v>
      </c>
      <c r="AB45" s="4">
        <v>20.7</v>
      </c>
      <c r="AC45" s="4">
        <v>23.4</v>
      </c>
      <c r="AD45" s="4">
        <v>32.1</v>
      </c>
      <c r="AE45" s="4">
        <v>111.8</v>
      </c>
      <c r="AF45" s="4">
        <v>0.9</v>
      </c>
      <c r="AG45" s="4">
        <v>30.4</v>
      </c>
      <c r="AH45" s="4">
        <v>52</v>
      </c>
      <c r="AI45" s="4">
        <v>16.7</v>
      </c>
      <c r="AJ45" s="4">
        <v>29.3</v>
      </c>
      <c r="AK45" s="4">
        <v>152.6</v>
      </c>
    </row>
    <row r="46" spans="1:37" x14ac:dyDescent="0.25">
      <c r="A46" s="15">
        <v>22</v>
      </c>
      <c r="B46" s="20" t="s">
        <v>30</v>
      </c>
      <c r="C46" s="17" t="s">
        <v>31</v>
      </c>
      <c r="D46" s="3"/>
      <c r="E46" s="4" t="s">
        <v>3</v>
      </c>
      <c r="F46" s="4">
        <v>1962</v>
      </c>
      <c r="G46" s="4">
        <v>49</v>
      </c>
      <c r="H46" s="4" t="s">
        <v>236</v>
      </c>
      <c r="I46" s="5">
        <v>40485</v>
      </c>
      <c r="J46" s="6">
        <v>0.37986111111111115</v>
      </c>
      <c r="K46" s="6" t="s">
        <v>248</v>
      </c>
      <c r="L46" s="4">
        <v>173</v>
      </c>
      <c r="M46" s="4">
        <v>93</v>
      </c>
      <c r="N46" s="7">
        <f t="shared" si="0"/>
        <v>31.073540713020815</v>
      </c>
      <c r="O46" s="4" t="s">
        <v>4</v>
      </c>
      <c r="P46" s="4">
        <v>267.7</v>
      </c>
      <c r="Q46" s="8">
        <f t="shared" si="1"/>
        <v>27</v>
      </c>
      <c r="R46" s="4">
        <v>248.4</v>
      </c>
      <c r="S46" s="4">
        <v>101.8</v>
      </c>
      <c r="T46" s="4">
        <v>255.4</v>
      </c>
      <c r="U46" s="4">
        <v>70.8</v>
      </c>
      <c r="V46" s="4">
        <v>188.1</v>
      </c>
      <c r="W46" s="4">
        <v>183.7</v>
      </c>
      <c r="X46" s="4">
        <v>44.6</v>
      </c>
      <c r="Y46" s="4">
        <v>72.2</v>
      </c>
      <c r="Z46" s="4">
        <v>0.4</v>
      </c>
      <c r="AA46" s="4">
        <v>15.9</v>
      </c>
      <c r="AB46" s="4">
        <v>21.7</v>
      </c>
      <c r="AC46" s="4">
        <v>26.1</v>
      </c>
      <c r="AD46" s="4">
        <v>29.6</v>
      </c>
      <c r="AE46" s="4">
        <v>104.2</v>
      </c>
      <c r="AF46" s="4">
        <v>-4.5</v>
      </c>
      <c r="AG46" s="4">
        <v>29.1</v>
      </c>
      <c r="AH46" s="4">
        <v>50.5</v>
      </c>
      <c r="AI46" s="4">
        <v>19.399999999999999</v>
      </c>
      <c r="AJ46" s="4">
        <v>37</v>
      </c>
      <c r="AK46" s="4">
        <v>149.6</v>
      </c>
    </row>
    <row r="47" spans="1:37" x14ac:dyDescent="0.25">
      <c r="A47" s="22">
        <v>23</v>
      </c>
      <c r="B47" s="20" t="s">
        <v>30</v>
      </c>
      <c r="C47" s="17" t="s">
        <v>31</v>
      </c>
      <c r="D47" s="3"/>
      <c r="E47" s="4" t="s">
        <v>3</v>
      </c>
      <c r="F47" s="4">
        <v>1962</v>
      </c>
      <c r="G47" s="4">
        <v>49</v>
      </c>
      <c r="H47" s="4" t="s">
        <v>235</v>
      </c>
      <c r="I47" s="5">
        <v>40485</v>
      </c>
      <c r="J47" s="6">
        <v>0.65625</v>
      </c>
      <c r="K47" s="6" t="s">
        <v>249</v>
      </c>
      <c r="L47" s="4">
        <v>173</v>
      </c>
      <c r="M47" s="4">
        <v>93</v>
      </c>
      <c r="N47" s="7">
        <f t="shared" si="0"/>
        <v>31.073540713020815</v>
      </c>
      <c r="O47" s="4" t="s">
        <v>4</v>
      </c>
      <c r="P47" s="4">
        <v>272</v>
      </c>
      <c r="Q47" s="8">
        <f t="shared" si="1"/>
        <v>27.5</v>
      </c>
      <c r="R47" s="4">
        <v>250.8</v>
      </c>
      <c r="S47" s="4">
        <v>102.5</v>
      </c>
      <c r="T47" s="4">
        <v>256.10000000000002</v>
      </c>
      <c r="U47" s="4">
        <v>70.2</v>
      </c>
      <c r="V47" s="4">
        <v>194.4</v>
      </c>
      <c r="W47" s="4">
        <v>187</v>
      </c>
      <c r="X47" s="4">
        <v>43.7</v>
      </c>
      <c r="Y47" s="4">
        <v>70.2</v>
      </c>
      <c r="Z47" s="4">
        <v>-0.2</v>
      </c>
      <c r="AA47" s="4">
        <v>15</v>
      </c>
      <c r="AB47" s="4">
        <v>21.7</v>
      </c>
      <c r="AC47" s="4">
        <v>25.9</v>
      </c>
      <c r="AD47" s="4">
        <v>30.7</v>
      </c>
      <c r="AE47" s="4">
        <v>102.2</v>
      </c>
      <c r="AF47" s="4">
        <v>-4.0999999999999996</v>
      </c>
      <c r="AG47" s="4"/>
      <c r="AH47" s="4"/>
      <c r="AI47" s="4"/>
      <c r="AJ47" s="4"/>
      <c r="AK47" s="4"/>
    </row>
    <row r="48" spans="1:37" x14ac:dyDescent="0.25">
      <c r="A48" s="22">
        <v>23</v>
      </c>
      <c r="B48" s="20" t="s">
        <v>30</v>
      </c>
      <c r="C48" s="17" t="s">
        <v>31</v>
      </c>
      <c r="D48" s="3"/>
      <c r="E48" s="4" t="s">
        <v>3</v>
      </c>
      <c r="F48" s="4">
        <v>1962</v>
      </c>
      <c r="G48" s="4">
        <v>49</v>
      </c>
      <c r="H48" s="4" t="s">
        <v>236</v>
      </c>
      <c r="I48" s="5">
        <v>40485</v>
      </c>
      <c r="J48" s="6">
        <v>0.65625</v>
      </c>
      <c r="K48" s="6" t="s">
        <v>249</v>
      </c>
      <c r="L48" s="4">
        <v>173</v>
      </c>
      <c r="M48" s="4">
        <v>93</v>
      </c>
      <c r="N48" s="7">
        <f t="shared" si="0"/>
        <v>31.073540713020815</v>
      </c>
      <c r="O48" s="4" t="s">
        <v>4</v>
      </c>
      <c r="P48" s="4">
        <v>267.7</v>
      </c>
      <c r="Q48" s="8">
        <f t="shared" si="1"/>
        <v>27</v>
      </c>
      <c r="R48" s="4">
        <v>249</v>
      </c>
      <c r="S48" s="4">
        <v>102.4</v>
      </c>
      <c r="T48" s="4">
        <v>255.8</v>
      </c>
      <c r="U48" s="4">
        <v>70.2</v>
      </c>
      <c r="V48" s="4">
        <v>187.9</v>
      </c>
      <c r="W48" s="4">
        <v>184.5</v>
      </c>
      <c r="X48" s="4">
        <v>44.6</v>
      </c>
      <c r="Y48" s="4">
        <v>71.900000000000006</v>
      </c>
      <c r="Z48" s="4">
        <v>0.9</v>
      </c>
      <c r="AA48" s="4">
        <v>16.2</v>
      </c>
      <c r="AB48" s="4">
        <v>20.6</v>
      </c>
      <c r="AC48" s="4">
        <v>26.9</v>
      </c>
      <c r="AD48" s="4">
        <v>33.299999999999997</v>
      </c>
      <c r="AE48" s="4">
        <v>103.2</v>
      </c>
      <c r="AF48" s="4">
        <v>-1.2</v>
      </c>
      <c r="AG48" s="4"/>
      <c r="AH48" s="4"/>
      <c r="AI48" s="4"/>
      <c r="AJ48" s="4"/>
      <c r="AK48" s="4"/>
    </row>
    <row r="49" spans="1:37" x14ac:dyDescent="0.25">
      <c r="A49" s="15">
        <v>24</v>
      </c>
      <c r="B49" s="19" t="s">
        <v>32</v>
      </c>
      <c r="C49" s="16" t="s">
        <v>33</v>
      </c>
      <c r="E49" s="8" t="s">
        <v>3</v>
      </c>
      <c r="F49" s="8">
        <v>1954</v>
      </c>
      <c r="G49" s="8">
        <v>57</v>
      </c>
      <c r="H49" s="8" t="s">
        <v>235</v>
      </c>
      <c r="I49" s="9">
        <v>40485</v>
      </c>
      <c r="J49" s="10">
        <v>0.3833333333333333</v>
      </c>
      <c r="K49" s="10" t="s">
        <v>248</v>
      </c>
      <c r="L49" s="8">
        <v>175</v>
      </c>
      <c r="M49" s="8">
        <v>81</v>
      </c>
      <c r="N49" s="7">
        <f t="shared" si="0"/>
        <v>26.448979591836736</v>
      </c>
      <c r="O49" s="8" t="s">
        <v>4</v>
      </c>
      <c r="P49" s="8">
        <v>266.10000000000002</v>
      </c>
      <c r="Q49" s="8">
        <f t="shared" si="1"/>
        <v>27</v>
      </c>
      <c r="R49" s="8">
        <v>251.3</v>
      </c>
      <c r="S49" s="8">
        <v>104.9</v>
      </c>
      <c r="T49" s="8">
        <v>249.6</v>
      </c>
      <c r="U49" s="8">
        <v>71.3</v>
      </c>
      <c r="V49" s="8">
        <v>187.3</v>
      </c>
      <c r="W49" s="8">
        <v>178.5</v>
      </c>
      <c r="X49" s="8">
        <v>43.6</v>
      </c>
      <c r="Y49" s="8">
        <v>68.400000000000006</v>
      </c>
      <c r="Z49" s="8">
        <v>9.6</v>
      </c>
      <c r="AA49" s="8">
        <v>13.8</v>
      </c>
      <c r="AB49" s="8">
        <v>21.1</v>
      </c>
      <c r="AC49" s="8">
        <v>24</v>
      </c>
      <c r="AD49" s="8">
        <v>30.7</v>
      </c>
      <c r="AE49" s="8">
        <v>102.4</v>
      </c>
      <c r="AF49" s="8">
        <v>-6.7</v>
      </c>
      <c r="AG49" s="8">
        <v>31.2</v>
      </c>
      <c r="AH49" s="8">
        <v>54</v>
      </c>
      <c r="AI49" s="8">
        <v>19.2</v>
      </c>
      <c r="AJ49" s="8">
        <v>39.700000000000003</v>
      </c>
      <c r="AK49" s="8">
        <v>150.9</v>
      </c>
    </row>
    <row r="50" spans="1:37" x14ac:dyDescent="0.25">
      <c r="A50" s="15">
        <v>24</v>
      </c>
      <c r="B50" s="19" t="s">
        <v>32</v>
      </c>
      <c r="C50" s="16" t="s">
        <v>33</v>
      </c>
      <c r="E50" s="8" t="s">
        <v>3</v>
      </c>
      <c r="F50" s="8">
        <v>1954</v>
      </c>
      <c r="G50" s="8">
        <v>57</v>
      </c>
      <c r="H50" s="8" t="s">
        <v>236</v>
      </c>
      <c r="I50" s="9">
        <v>40485</v>
      </c>
      <c r="J50" s="10">
        <v>0.3833333333333333</v>
      </c>
      <c r="K50" s="10" t="s">
        <v>248</v>
      </c>
      <c r="L50" s="8">
        <v>175</v>
      </c>
      <c r="M50" s="8">
        <v>81</v>
      </c>
      <c r="N50" s="7">
        <f t="shared" si="0"/>
        <v>26.448979591836736</v>
      </c>
      <c r="O50" s="8" t="s">
        <v>4</v>
      </c>
      <c r="P50" s="8">
        <v>271</v>
      </c>
      <c r="Q50" s="8">
        <f t="shared" si="1"/>
        <v>27.5</v>
      </c>
      <c r="R50" s="8">
        <v>253.7</v>
      </c>
      <c r="S50" s="8">
        <v>105.4</v>
      </c>
      <c r="T50" s="8">
        <v>252.4</v>
      </c>
      <c r="U50" s="8">
        <v>70.400000000000006</v>
      </c>
      <c r="V50" s="8">
        <v>199.7</v>
      </c>
      <c r="W50" s="8">
        <v>180.7</v>
      </c>
      <c r="X50" s="8">
        <v>40.4</v>
      </c>
      <c r="Y50" s="8">
        <v>68.3</v>
      </c>
      <c r="Z50" s="8">
        <v>9</v>
      </c>
      <c r="AA50" s="8">
        <v>10.6</v>
      </c>
      <c r="AB50" s="8">
        <v>20.2</v>
      </c>
      <c r="AC50" s="8">
        <v>22.5</v>
      </c>
      <c r="AD50" s="8">
        <v>30.7</v>
      </c>
      <c r="AE50" s="8">
        <v>111.9</v>
      </c>
      <c r="AF50" s="8">
        <v>-0.4</v>
      </c>
      <c r="AG50" s="8">
        <v>31.4</v>
      </c>
      <c r="AH50" s="8">
        <v>53.2</v>
      </c>
      <c r="AI50" s="8">
        <v>14.4</v>
      </c>
      <c r="AJ50" s="8">
        <v>38.799999999999997</v>
      </c>
      <c r="AK50" s="8">
        <v>152.1</v>
      </c>
    </row>
    <row r="51" spans="1:37" x14ac:dyDescent="0.25">
      <c r="A51" s="15">
        <v>25</v>
      </c>
      <c r="B51" s="19" t="s">
        <v>32</v>
      </c>
      <c r="C51" s="16" t="s">
        <v>33</v>
      </c>
      <c r="E51" s="8" t="s">
        <v>3</v>
      </c>
      <c r="F51" s="8">
        <v>1954</v>
      </c>
      <c r="G51" s="8">
        <v>57</v>
      </c>
      <c r="H51" s="8" t="s">
        <v>235</v>
      </c>
      <c r="I51" s="9">
        <v>40485</v>
      </c>
      <c r="J51" s="10">
        <v>0.62222222222222223</v>
      </c>
      <c r="K51" s="10" t="s">
        <v>249</v>
      </c>
      <c r="L51" s="8">
        <v>175</v>
      </c>
      <c r="M51" s="8">
        <v>81</v>
      </c>
      <c r="N51" s="7">
        <f t="shared" si="0"/>
        <v>26.448979591836736</v>
      </c>
      <c r="O51" s="8" t="s">
        <v>4</v>
      </c>
      <c r="P51" s="8">
        <v>266.8</v>
      </c>
      <c r="Q51" s="8">
        <f t="shared" si="1"/>
        <v>27</v>
      </c>
      <c r="R51" s="8">
        <v>250.5</v>
      </c>
      <c r="S51" s="8">
        <v>104.2</v>
      </c>
      <c r="T51" s="8">
        <v>248.6</v>
      </c>
      <c r="U51" s="8">
        <v>71.400000000000006</v>
      </c>
      <c r="V51" s="8">
        <v>190.6</v>
      </c>
      <c r="W51" s="8">
        <v>179.8</v>
      </c>
      <c r="X51" s="8">
        <v>42.7</v>
      </c>
      <c r="Y51" s="8">
        <v>68</v>
      </c>
      <c r="Z51" s="8">
        <v>9.9</v>
      </c>
      <c r="AA51" s="8">
        <v>12.2</v>
      </c>
      <c r="AB51" s="8">
        <v>21.5</v>
      </c>
      <c r="AC51" s="8">
        <v>26.7</v>
      </c>
      <c r="AD51" s="8">
        <v>25.9</v>
      </c>
      <c r="AE51" s="8">
        <v>104.9</v>
      </c>
      <c r="AF51" s="8">
        <v>-4.3</v>
      </c>
    </row>
    <row r="52" spans="1:37" x14ac:dyDescent="0.25">
      <c r="A52" s="15">
        <v>25</v>
      </c>
      <c r="B52" s="19" t="s">
        <v>32</v>
      </c>
      <c r="C52" s="16" t="s">
        <v>33</v>
      </c>
      <c r="E52" s="8" t="s">
        <v>3</v>
      </c>
      <c r="F52" s="8">
        <v>1954</v>
      </c>
      <c r="G52" s="8">
        <v>57</v>
      </c>
      <c r="H52" s="8" t="s">
        <v>236</v>
      </c>
      <c r="I52" s="9">
        <v>40485</v>
      </c>
      <c r="J52" s="10">
        <v>0.62222222222222223</v>
      </c>
      <c r="K52" s="10" t="s">
        <v>249</v>
      </c>
      <c r="L52" s="8">
        <v>175</v>
      </c>
      <c r="M52" s="8">
        <v>81</v>
      </c>
      <c r="N52" s="7">
        <f t="shared" si="0"/>
        <v>26.448979591836736</v>
      </c>
      <c r="O52" s="8" t="s">
        <v>4</v>
      </c>
      <c r="P52" s="8">
        <v>267.8</v>
      </c>
      <c r="Q52" s="8">
        <f t="shared" si="1"/>
        <v>27</v>
      </c>
      <c r="R52" s="8">
        <v>253.1</v>
      </c>
      <c r="S52" s="8">
        <v>104.5</v>
      </c>
      <c r="T52" s="8">
        <v>253.2</v>
      </c>
      <c r="U52" s="8">
        <v>70.5</v>
      </c>
      <c r="V52" s="8">
        <v>192.3</v>
      </c>
      <c r="W52" s="8">
        <v>180.6</v>
      </c>
      <c r="X52" s="8">
        <v>41.7</v>
      </c>
      <c r="Y52" s="8">
        <v>68.3</v>
      </c>
      <c r="Z52" s="8">
        <v>10.6</v>
      </c>
      <c r="AA52" s="8">
        <v>9.5</v>
      </c>
      <c r="AB52" s="8">
        <v>21</v>
      </c>
      <c r="AC52" s="8">
        <v>24</v>
      </c>
      <c r="AD52" s="8">
        <v>26.4</v>
      </c>
      <c r="AE52" s="8">
        <v>106.5</v>
      </c>
      <c r="AF52" s="8">
        <v>-5.8</v>
      </c>
    </row>
    <row r="53" spans="1:37" x14ac:dyDescent="0.25">
      <c r="A53" s="22">
        <v>26</v>
      </c>
      <c r="B53" s="20" t="s">
        <v>34</v>
      </c>
      <c r="C53" s="17" t="s">
        <v>35</v>
      </c>
      <c r="D53" s="3"/>
      <c r="E53" s="4" t="s">
        <v>3</v>
      </c>
      <c r="F53" s="4">
        <v>1965</v>
      </c>
      <c r="G53" s="4">
        <v>46</v>
      </c>
      <c r="H53" s="4" t="s">
        <v>235</v>
      </c>
      <c r="I53" s="5">
        <v>40485</v>
      </c>
      <c r="J53" s="6">
        <v>0.37083333333333335</v>
      </c>
      <c r="K53" s="6" t="s">
        <v>248</v>
      </c>
      <c r="L53" s="4">
        <v>171</v>
      </c>
      <c r="M53" s="4">
        <v>84</v>
      </c>
      <c r="N53" s="7">
        <f t="shared" si="0"/>
        <v>28.726787729557817</v>
      </c>
      <c r="O53" s="4" t="s">
        <v>4</v>
      </c>
      <c r="P53" s="4">
        <v>267.60000000000002</v>
      </c>
      <c r="Q53" s="8">
        <f t="shared" si="1"/>
        <v>27</v>
      </c>
      <c r="R53" s="4">
        <v>246.6</v>
      </c>
      <c r="S53" s="4">
        <v>101.7</v>
      </c>
      <c r="T53" s="4">
        <v>252.3</v>
      </c>
      <c r="U53" s="4">
        <v>67.7</v>
      </c>
      <c r="V53" s="4">
        <v>193.5</v>
      </c>
      <c r="W53" s="4">
        <v>174.7</v>
      </c>
      <c r="X53" s="4">
        <v>46.6</v>
      </c>
      <c r="Y53" s="4">
        <v>76.8</v>
      </c>
      <c r="Z53" s="4">
        <v>18.5</v>
      </c>
      <c r="AA53" s="4">
        <v>17.2</v>
      </c>
      <c r="AB53" s="4">
        <v>23.9</v>
      </c>
      <c r="AC53" s="4">
        <v>23.9</v>
      </c>
      <c r="AD53" s="4">
        <v>31.1</v>
      </c>
      <c r="AE53" s="4">
        <v>104</v>
      </c>
      <c r="AF53" s="4">
        <v>6</v>
      </c>
      <c r="AG53" s="4">
        <v>30</v>
      </c>
      <c r="AH53" s="4">
        <v>51</v>
      </c>
      <c r="AI53" s="4">
        <v>30</v>
      </c>
      <c r="AJ53" s="4">
        <v>43.1</v>
      </c>
      <c r="AK53" s="4">
        <v>154.69999999999999</v>
      </c>
    </row>
    <row r="54" spans="1:37" x14ac:dyDescent="0.25">
      <c r="A54" s="22">
        <v>26</v>
      </c>
      <c r="B54" s="20" t="s">
        <v>34</v>
      </c>
      <c r="C54" s="17" t="s">
        <v>35</v>
      </c>
      <c r="D54" s="3"/>
      <c r="E54" s="4" t="s">
        <v>3</v>
      </c>
      <c r="F54" s="4">
        <v>1965</v>
      </c>
      <c r="G54" s="4">
        <v>46</v>
      </c>
      <c r="H54" s="4" t="s">
        <v>236</v>
      </c>
      <c r="I54" s="5">
        <v>40485</v>
      </c>
      <c r="J54" s="6">
        <v>0.37083333333333335</v>
      </c>
      <c r="K54" s="6" t="s">
        <v>248</v>
      </c>
      <c r="L54" s="4">
        <v>171</v>
      </c>
      <c r="M54" s="4">
        <v>84</v>
      </c>
      <c r="N54" s="7">
        <f t="shared" si="0"/>
        <v>28.726787729557817</v>
      </c>
      <c r="O54" s="4" t="s">
        <v>4</v>
      </c>
      <c r="P54" s="4">
        <v>263.60000000000002</v>
      </c>
      <c r="Q54" s="8">
        <f t="shared" si="1"/>
        <v>26.5</v>
      </c>
      <c r="R54" s="4">
        <v>240.4</v>
      </c>
      <c r="S54" s="4">
        <v>100.5</v>
      </c>
      <c r="T54" s="4">
        <v>253.3</v>
      </c>
      <c r="U54" s="4">
        <v>68.7</v>
      </c>
      <c r="V54" s="4">
        <v>192.8</v>
      </c>
      <c r="W54" s="4">
        <v>177.2</v>
      </c>
      <c r="X54" s="4">
        <v>44.1</v>
      </c>
      <c r="Y54" s="4">
        <v>75.8</v>
      </c>
      <c r="Z54" s="4">
        <v>15.7</v>
      </c>
      <c r="AA54" s="4">
        <v>17.3</v>
      </c>
      <c r="AB54" s="4">
        <v>22.4</v>
      </c>
      <c r="AC54" s="4">
        <v>24.7</v>
      </c>
      <c r="AD54" s="4">
        <v>31.3</v>
      </c>
      <c r="AE54" s="4">
        <v>102.7</v>
      </c>
      <c r="AF54" s="4">
        <v>2.8</v>
      </c>
      <c r="AG54" s="4">
        <v>30</v>
      </c>
      <c r="AH54" s="4">
        <v>52</v>
      </c>
      <c r="AI54" s="4">
        <v>22</v>
      </c>
      <c r="AJ54" s="4">
        <v>43.8</v>
      </c>
      <c r="AK54" s="4">
        <v>153.5</v>
      </c>
    </row>
    <row r="55" spans="1:37" x14ac:dyDescent="0.25">
      <c r="A55" s="15">
        <v>27</v>
      </c>
      <c r="B55" s="19" t="s">
        <v>36</v>
      </c>
      <c r="C55" s="16" t="s">
        <v>37</v>
      </c>
      <c r="E55" s="8" t="s">
        <v>3</v>
      </c>
      <c r="F55" s="8">
        <v>1955</v>
      </c>
      <c r="G55" s="8">
        <v>56</v>
      </c>
      <c r="H55" s="8" t="s">
        <v>235</v>
      </c>
      <c r="I55" s="9">
        <v>40485</v>
      </c>
      <c r="J55" s="10">
        <v>0.4381944444444445</v>
      </c>
      <c r="K55" s="10" t="s">
        <v>248</v>
      </c>
      <c r="L55" s="8">
        <v>166</v>
      </c>
      <c r="M55" s="8">
        <v>79</v>
      </c>
      <c r="N55" s="7">
        <f t="shared" si="0"/>
        <v>28.668892437218755</v>
      </c>
      <c r="O55" s="8" t="s">
        <v>4</v>
      </c>
      <c r="P55" s="8">
        <v>257.2</v>
      </c>
      <c r="Q55" s="8">
        <f t="shared" si="1"/>
        <v>26</v>
      </c>
      <c r="R55" s="8">
        <v>242</v>
      </c>
      <c r="S55" s="8">
        <v>100.5</v>
      </c>
      <c r="T55" s="8">
        <v>246.3</v>
      </c>
      <c r="U55" s="8">
        <v>67.900000000000006</v>
      </c>
      <c r="V55" s="8">
        <v>191.5</v>
      </c>
      <c r="W55" s="8">
        <v>171.4</v>
      </c>
      <c r="X55" s="8">
        <v>39.299999999999997</v>
      </c>
      <c r="Y55" s="8">
        <v>68.5</v>
      </c>
      <c r="Z55" s="8">
        <v>12.1</v>
      </c>
      <c r="AA55" s="8">
        <v>12.3</v>
      </c>
      <c r="AB55" s="8">
        <v>20.100000000000001</v>
      </c>
      <c r="AC55" s="8">
        <v>21.5</v>
      </c>
      <c r="AD55" s="8">
        <v>39.6</v>
      </c>
      <c r="AE55" s="8">
        <v>103.9</v>
      </c>
      <c r="AF55" s="8">
        <v>2.2000000000000002</v>
      </c>
      <c r="AG55" s="8">
        <v>30.2</v>
      </c>
      <c r="AH55" s="8">
        <v>49.2</v>
      </c>
      <c r="AI55" s="8">
        <v>13</v>
      </c>
      <c r="AJ55" s="8">
        <v>40.1</v>
      </c>
      <c r="AK55" s="8">
        <v>152.69999999999999</v>
      </c>
    </row>
    <row r="56" spans="1:37" x14ac:dyDescent="0.25">
      <c r="A56" s="15">
        <v>27</v>
      </c>
      <c r="B56" s="19" t="s">
        <v>36</v>
      </c>
      <c r="C56" s="16" t="s">
        <v>37</v>
      </c>
      <c r="E56" s="8" t="s">
        <v>3</v>
      </c>
      <c r="F56" s="8">
        <v>1955</v>
      </c>
      <c r="G56" s="8">
        <v>56</v>
      </c>
      <c r="H56" s="8" t="s">
        <v>236</v>
      </c>
      <c r="I56" s="9">
        <v>40485</v>
      </c>
      <c r="J56" s="10">
        <v>0.4381944444444445</v>
      </c>
      <c r="K56" s="10" t="s">
        <v>248</v>
      </c>
      <c r="L56" s="8">
        <v>166</v>
      </c>
      <c r="M56" s="8">
        <v>79</v>
      </c>
      <c r="N56" s="7">
        <f t="shared" si="0"/>
        <v>28.668892437218755</v>
      </c>
      <c r="O56" s="8" t="s">
        <v>4</v>
      </c>
      <c r="P56" s="8">
        <v>256</v>
      </c>
      <c r="Q56" s="8">
        <f t="shared" si="1"/>
        <v>26</v>
      </c>
      <c r="R56" s="8">
        <v>243.3</v>
      </c>
      <c r="S56" s="8">
        <v>101</v>
      </c>
      <c r="T56" s="8">
        <v>245.5</v>
      </c>
      <c r="U56" s="8">
        <v>69.5</v>
      </c>
      <c r="V56" s="8">
        <v>192.2</v>
      </c>
      <c r="W56" s="8">
        <v>170.2</v>
      </c>
      <c r="X56" s="8">
        <v>40.299999999999997</v>
      </c>
      <c r="Y56" s="8">
        <v>66.400000000000006</v>
      </c>
      <c r="Z56" s="8">
        <v>13.6</v>
      </c>
      <c r="AA56" s="8">
        <v>12.8</v>
      </c>
      <c r="AB56" s="8">
        <v>22.9</v>
      </c>
      <c r="AC56" s="8">
        <v>21.8</v>
      </c>
      <c r="AD56" s="8">
        <v>40.6</v>
      </c>
      <c r="AE56" s="8">
        <v>107.3</v>
      </c>
      <c r="AF56" s="8">
        <v>2.8</v>
      </c>
      <c r="AG56" s="8">
        <v>30.1</v>
      </c>
      <c r="AH56" s="8">
        <v>49.2</v>
      </c>
      <c r="AI56" s="8">
        <v>11</v>
      </c>
      <c r="AJ56" s="8">
        <v>39.299999999999997</v>
      </c>
      <c r="AK56" s="8">
        <v>154.69999999999999</v>
      </c>
    </row>
    <row r="57" spans="1:37" x14ac:dyDescent="0.25">
      <c r="A57" s="15">
        <v>28</v>
      </c>
      <c r="B57" s="19" t="s">
        <v>36</v>
      </c>
      <c r="C57" s="16" t="s">
        <v>37</v>
      </c>
      <c r="E57" s="8" t="s">
        <v>3</v>
      </c>
      <c r="F57" s="8">
        <v>1955</v>
      </c>
      <c r="G57" s="8">
        <v>56</v>
      </c>
      <c r="H57" s="8" t="s">
        <v>235</v>
      </c>
      <c r="I57" s="9">
        <v>40485</v>
      </c>
      <c r="J57" s="10">
        <v>0.61597222222222225</v>
      </c>
      <c r="K57" s="10" t="s">
        <v>249</v>
      </c>
      <c r="L57" s="8">
        <v>166</v>
      </c>
      <c r="M57" s="8">
        <v>79</v>
      </c>
      <c r="N57" s="7">
        <f t="shared" si="0"/>
        <v>28.668892437218755</v>
      </c>
      <c r="O57" s="8" t="s">
        <v>4</v>
      </c>
      <c r="P57" s="8">
        <v>256.3</v>
      </c>
      <c r="Q57" s="8">
        <f t="shared" si="1"/>
        <v>26</v>
      </c>
      <c r="R57" s="8">
        <v>245.8</v>
      </c>
      <c r="S57" s="8">
        <v>101.1</v>
      </c>
      <c r="T57" s="8">
        <v>249.5</v>
      </c>
      <c r="U57" s="8">
        <v>68</v>
      </c>
      <c r="V57" s="8">
        <v>186.6</v>
      </c>
      <c r="W57" s="8">
        <v>168.1</v>
      </c>
      <c r="X57" s="8">
        <v>43</v>
      </c>
      <c r="Y57" s="8">
        <v>71</v>
      </c>
      <c r="Z57" s="8">
        <v>7.7</v>
      </c>
      <c r="AA57" s="8">
        <v>12</v>
      </c>
      <c r="AB57" s="8">
        <v>21.2</v>
      </c>
      <c r="AC57" s="8">
        <v>22.2</v>
      </c>
      <c r="AD57" s="8">
        <v>34.200000000000003</v>
      </c>
      <c r="AE57" s="8">
        <v>98.1</v>
      </c>
      <c r="AF57" s="8">
        <v>1.1000000000000001</v>
      </c>
    </row>
    <row r="58" spans="1:37" x14ac:dyDescent="0.25">
      <c r="A58" s="15">
        <v>28</v>
      </c>
      <c r="B58" s="19" t="s">
        <v>36</v>
      </c>
      <c r="C58" s="16" t="s">
        <v>37</v>
      </c>
      <c r="E58" s="8" t="s">
        <v>3</v>
      </c>
      <c r="F58" s="8">
        <v>1955</v>
      </c>
      <c r="G58" s="8">
        <v>56</v>
      </c>
      <c r="H58" s="8" t="s">
        <v>236</v>
      </c>
      <c r="I58" s="9">
        <v>40485</v>
      </c>
      <c r="J58" s="10">
        <v>0.61597222222222225</v>
      </c>
      <c r="K58" s="10" t="s">
        <v>249</v>
      </c>
      <c r="L58" s="8">
        <v>166</v>
      </c>
      <c r="M58" s="8">
        <v>79</v>
      </c>
      <c r="N58" s="7">
        <f t="shared" si="0"/>
        <v>28.668892437218755</v>
      </c>
      <c r="O58" s="8" t="s">
        <v>4</v>
      </c>
      <c r="P58" s="8">
        <v>254.9</v>
      </c>
      <c r="Q58" s="8">
        <f t="shared" si="1"/>
        <v>26</v>
      </c>
      <c r="R58" s="8">
        <v>244.9</v>
      </c>
      <c r="S58" s="8">
        <v>100.8</v>
      </c>
      <c r="T58" s="8">
        <v>248.7</v>
      </c>
      <c r="U58" s="8">
        <v>69.8</v>
      </c>
      <c r="V58" s="8">
        <v>186.8</v>
      </c>
      <c r="W58" s="8">
        <v>167.8</v>
      </c>
      <c r="X58" s="8">
        <v>43</v>
      </c>
      <c r="Y58" s="8">
        <v>68</v>
      </c>
      <c r="Z58" s="8">
        <v>14.4</v>
      </c>
      <c r="AA58" s="8">
        <v>11.8</v>
      </c>
      <c r="AB58" s="8">
        <v>18.100000000000001</v>
      </c>
      <c r="AC58" s="8">
        <v>24.5</v>
      </c>
      <c r="AD58" s="8">
        <v>34.6</v>
      </c>
      <c r="AE58" s="8">
        <v>104.8</v>
      </c>
      <c r="AF58" s="8">
        <v>-1.3</v>
      </c>
    </row>
    <row r="59" spans="1:37" x14ac:dyDescent="0.25">
      <c r="A59" s="22">
        <v>29</v>
      </c>
      <c r="B59" s="20" t="s">
        <v>38</v>
      </c>
      <c r="C59" s="17" t="s">
        <v>39</v>
      </c>
      <c r="D59" s="3"/>
      <c r="E59" s="4" t="s">
        <v>3</v>
      </c>
      <c r="F59" s="4">
        <v>1956</v>
      </c>
      <c r="G59" s="4">
        <v>55</v>
      </c>
      <c r="H59" s="4" t="s">
        <v>235</v>
      </c>
      <c r="I59" s="5">
        <v>40485</v>
      </c>
      <c r="J59" s="6">
        <v>0.44930555555555557</v>
      </c>
      <c r="K59" s="6" t="s">
        <v>248</v>
      </c>
      <c r="L59" s="4">
        <v>171</v>
      </c>
      <c r="M59" s="4">
        <v>86</v>
      </c>
      <c r="N59" s="7">
        <f t="shared" si="0"/>
        <v>29.410758865975858</v>
      </c>
      <c r="O59" s="4" t="s">
        <v>4</v>
      </c>
      <c r="P59" s="4">
        <v>258.2</v>
      </c>
      <c r="Q59" s="8">
        <f t="shared" si="1"/>
        <v>26</v>
      </c>
      <c r="R59" s="4">
        <v>250.5</v>
      </c>
      <c r="S59" s="4">
        <v>103.9</v>
      </c>
      <c r="T59" s="4">
        <v>252.4</v>
      </c>
      <c r="U59" s="4">
        <v>66.2</v>
      </c>
      <c r="V59" s="4">
        <v>188.2</v>
      </c>
      <c r="W59" s="4">
        <v>164.6</v>
      </c>
      <c r="X59" s="4">
        <v>43.7</v>
      </c>
      <c r="Y59" s="4">
        <v>69.2</v>
      </c>
      <c r="Z59" s="4">
        <v>17.5</v>
      </c>
      <c r="AA59" s="4">
        <v>13.1</v>
      </c>
      <c r="AB59" s="4">
        <v>24.3</v>
      </c>
      <c r="AC59" s="4">
        <v>26.4</v>
      </c>
      <c r="AD59" s="4">
        <v>58</v>
      </c>
      <c r="AE59" s="4">
        <v>116.5</v>
      </c>
      <c r="AF59" s="4">
        <v>3.3</v>
      </c>
      <c r="AG59" s="4">
        <v>30.1</v>
      </c>
      <c r="AH59" s="4">
        <v>46.8</v>
      </c>
      <c r="AI59" s="4">
        <v>9.9</v>
      </c>
      <c r="AJ59" s="4">
        <v>39.4</v>
      </c>
      <c r="AK59" s="4">
        <v>155.9</v>
      </c>
    </row>
    <row r="60" spans="1:37" x14ac:dyDescent="0.25">
      <c r="A60" s="22">
        <v>29</v>
      </c>
      <c r="B60" s="20" t="s">
        <v>38</v>
      </c>
      <c r="C60" s="17" t="s">
        <v>39</v>
      </c>
      <c r="D60" s="3"/>
      <c r="E60" s="4" t="s">
        <v>3</v>
      </c>
      <c r="F60" s="4">
        <v>1956</v>
      </c>
      <c r="G60" s="4">
        <v>55</v>
      </c>
      <c r="H60" s="4" t="s">
        <v>236</v>
      </c>
      <c r="I60" s="5">
        <v>40485</v>
      </c>
      <c r="J60" s="6">
        <v>0.44930555555555557</v>
      </c>
      <c r="K60" s="6" t="s">
        <v>248</v>
      </c>
      <c r="L60" s="4">
        <v>171</v>
      </c>
      <c r="M60" s="4">
        <v>86</v>
      </c>
      <c r="N60" s="7">
        <f t="shared" si="0"/>
        <v>29.410758865975858</v>
      </c>
      <c r="O60" s="4" t="s">
        <v>4</v>
      </c>
      <c r="P60" s="4">
        <v>252.5</v>
      </c>
      <c r="Q60" s="8">
        <f t="shared" si="1"/>
        <v>25.5</v>
      </c>
      <c r="R60" s="4">
        <v>244.8</v>
      </c>
      <c r="S60" s="4">
        <v>100.8</v>
      </c>
      <c r="T60" s="4">
        <v>248.9</v>
      </c>
      <c r="U60" s="4">
        <v>65.599999999999994</v>
      </c>
      <c r="V60" s="4">
        <v>185.3</v>
      </c>
      <c r="W60" s="4">
        <v>165.5</v>
      </c>
      <c r="X60" s="4">
        <v>42.5</v>
      </c>
      <c r="Y60" s="4">
        <v>69.900000000000006</v>
      </c>
      <c r="Z60" s="4">
        <v>12.1</v>
      </c>
      <c r="AA60" s="4">
        <v>15.6</v>
      </c>
      <c r="AB60" s="4">
        <v>23.9</v>
      </c>
      <c r="AC60" s="4">
        <v>28.2</v>
      </c>
      <c r="AD60" s="4">
        <v>45</v>
      </c>
      <c r="AE60" s="4">
        <v>113.5</v>
      </c>
      <c r="AF60" s="4">
        <v>-5.5</v>
      </c>
      <c r="AG60" s="4">
        <v>30</v>
      </c>
      <c r="AH60" s="4">
        <v>49.4</v>
      </c>
      <c r="AI60" s="4">
        <v>18.3</v>
      </c>
      <c r="AJ60" s="4">
        <v>36.9</v>
      </c>
      <c r="AK60" s="4">
        <v>150.5</v>
      </c>
    </row>
    <row r="61" spans="1:37" x14ac:dyDescent="0.25">
      <c r="A61" s="15">
        <v>30</v>
      </c>
      <c r="B61" s="19" t="s">
        <v>40</v>
      </c>
      <c r="C61" s="16" t="s">
        <v>41</v>
      </c>
      <c r="E61" s="8" t="s">
        <v>3</v>
      </c>
      <c r="F61" s="8">
        <v>1953</v>
      </c>
      <c r="G61" s="8">
        <v>58</v>
      </c>
      <c r="H61" s="8" t="s">
        <v>235</v>
      </c>
      <c r="I61" s="9">
        <v>40485</v>
      </c>
      <c r="J61" s="10">
        <v>0.62916666666666665</v>
      </c>
      <c r="K61" s="10" t="s">
        <v>249</v>
      </c>
      <c r="L61" s="8">
        <v>164</v>
      </c>
      <c r="M61" s="8">
        <v>61</v>
      </c>
      <c r="N61" s="7">
        <f t="shared" si="0"/>
        <v>22.679952409280194</v>
      </c>
      <c r="O61" s="8" t="s">
        <v>4</v>
      </c>
      <c r="P61" s="8">
        <v>246.6</v>
      </c>
      <c r="Q61" s="8">
        <f t="shared" si="1"/>
        <v>25</v>
      </c>
      <c r="R61" s="8">
        <v>242.1</v>
      </c>
      <c r="S61" s="8">
        <v>100.5</v>
      </c>
      <c r="T61" s="8">
        <v>242.2</v>
      </c>
      <c r="U61" s="8">
        <v>67.2</v>
      </c>
      <c r="V61" s="8">
        <v>180.7</v>
      </c>
      <c r="W61" s="8">
        <v>161.6</v>
      </c>
      <c r="X61" s="8">
        <v>43.1</v>
      </c>
      <c r="Y61" s="8">
        <v>71.900000000000006</v>
      </c>
      <c r="Z61" s="8">
        <v>14.7</v>
      </c>
      <c r="AA61" s="8">
        <v>10.3</v>
      </c>
      <c r="AB61" s="8">
        <v>23.4</v>
      </c>
      <c r="AC61" s="8">
        <v>26.6</v>
      </c>
      <c r="AD61" s="8">
        <v>29</v>
      </c>
      <c r="AE61" s="8">
        <v>98.7</v>
      </c>
      <c r="AF61" s="8">
        <v>1.2</v>
      </c>
      <c r="AG61" s="8">
        <v>28.2</v>
      </c>
      <c r="AH61" s="8">
        <v>51.8</v>
      </c>
      <c r="AI61" s="8">
        <v>20.100000000000001</v>
      </c>
      <c r="AJ61" s="8">
        <v>44.4</v>
      </c>
      <c r="AK61" s="8">
        <v>140.1</v>
      </c>
    </row>
    <row r="62" spans="1:37" x14ac:dyDescent="0.25">
      <c r="A62" s="15">
        <v>30</v>
      </c>
      <c r="B62" s="19" t="s">
        <v>40</v>
      </c>
      <c r="C62" s="16" t="s">
        <v>41</v>
      </c>
      <c r="E62" s="8" t="s">
        <v>3</v>
      </c>
      <c r="F62" s="8">
        <v>1953</v>
      </c>
      <c r="G62" s="8">
        <v>58</v>
      </c>
      <c r="H62" s="8" t="s">
        <v>236</v>
      </c>
      <c r="I62" s="9">
        <v>40485</v>
      </c>
      <c r="J62" s="10">
        <v>0.62916666666666665</v>
      </c>
      <c r="K62" s="10" t="s">
        <v>249</v>
      </c>
      <c r="L62" s="8">
        <v>164</v>
      </c>
      <c r="M62" s="8">
        <v>61</v>
      </c>
      <c r="N62" s="7">
        <f t="shared" si="0"/>
        <v>22.679952409280194</v>
      </c>
      <c r="O62" s="8" t="s">
        <v>4</v>
      </c>
      <c r="P62" s="8">
        <v>244.3</v>
      </c>
      <c r="Q62" s="8">
        <f t="shared" si="1"/>
        <v>25</v>
      </c>
      <c r="R62" s="8">
        <v>247.9</v>
      </c>
      <c r="S62" s="8">
        <v>102.7</v>
      </c>
      <c r="T62" s="8">
        <v>247</v>
      </c>
      <c r="U62" s="8">
        <v>65.900000000000006</v>
      </c>
      <c r="V62" s="8">
        <v>179.9</v>
      </c>
      <c r="W62" s="8">
        <v>162</v>
      </c>
      <c r="X62" s="8">
        <v>42.4</v>
      </c>
      <c r="Y62" s="8">
        <v>72.900000000000006</v>
      </c>
      <c r="Z62" s="8">
        <v>8</v>
      </c>
      <c r="AA62" s="8">
        <v>13.9</v>
      </c>
      <c r="AB62" s="8">
        <v>20.7</v>
      </c>
      <c r="AC62" s="8">
        <v>25.9</v>
      </c>
      <c r="AD62" s="8">
        <v>28.1</v>
      </c>
      <c r="AE62" s="8">
        <v>94.7</v>
      </c>
      <c r="AF62" s="8">
        <v>3.3</v>
      </c>
      <c r="AG62" s="8">
        <v>28.2</v>
      </c>
      <c r="AH62" s="8">
        <v>51.1</v>
      </c>
      <c r="AI62" s="8">
        <v>17.600000000000001</v>
      </c>
      <c r="AJ62" s="8">
        <v>45.7</v>
      </c>
      <c r="AK62" s="8">
        <v>140.69999999999999</v>
      </c>
    </row>
    <row r="63" spans="1:37" x14ac:dyDescent="0.25">
      <c r="A63" s="15">
        <v>31</v>
      </c>
      <c r="B63" s="20" t="s">
        <v>42</v>
      </c>
      <c r="C63" s="17" t="s">
        <v>43</v>
      </c>
      <c r="D63" s="3"/>
      <c r="E63" s="4" t="s">
        <v>3</v>
      </c>
      <c r="F63" s="4">
        <v>1969</v>
      </c>
      <c r="G63" s="4">
        <v>42</v>
      </c>
      <c r="H63" s="4" t="s">
        <v>235</v>
      </c>
      <c r="I63" s="5">
        <v>40800</v>
      </c>
      <c r="J63" s="6">
        <v>0.5395833333333333</v>
      </c>
      <c r="K63" s="6" t="s">
        <v>248</v>
      </c>
      <c r="L63" s="4">
        <v>171</v>
      </c>
      <c r="M63" s="4">
        <v>79</v>
      </c>
      <c r="N63" s="7">
        <f t="shared" si="0"/>
        <v>27.016859888512709</v>
      </c>
      <c r="O63" s="4" t="s">
        <v>4</v>
      </c>
      <c r="P63" s="4">
        <v>256.39999999999998</v>
      </c>
      <c r="Q63" s="8">
        <f t="shared" si="1"/>
        <v>26</v>
      </c>
      <c r="R63" s="4">
        <v>247.1</v>
      </c>
      <c r="S63" s="4">
        <v>102.5</v>
      </c>
      <c r="T63" s="4">
        <v>244.7</v>
      </c>
      <c r="U63" s="4">
        <v>66.400000000000006</v>
      </c>
      <c r="V63" s="4">
        <v>187</v>
      </c>
      <c r="W63" s="4">
        <v>167.9</v>
      </c>
      <c r="X63" s="4">
        <v>42</v>
      </c>
      <c r="Y63" s="4">
        <v>67</v>
      </c>
      <c r="Z63" s="4">
        <v>3.1</v>
      </c>
      <c r="AA63" s="4">
        <v>10.7</v>
      </c>
      <c r="AB63" s="4">
        <v>18.7</v>
      </c>
      <c r="AC63" s="4">
        <v>20.7</v>
      </c>
      <c r="AD63" s="4">
        <v>28.9</v>
      </c>
      <c r="AE63" s="4">
        <v>104.6</v>
      </c>
      <c r="AF63" s="4">
        <v>0.5</v>
      </c>
      <c r="AG63" s="4">
        <v>27.7</v>
      </c>
      <c r="AH63" s="4">
        <v>47.5</v>
      </c>
      <c r="AI63" s="4">
        <v>4.0999999999999996</v>
      </c>
      <c r="AJ63" s="4">
        <v>20.100000000000001</v>
      </c>
      <c r="AK63" s="4">
        <v>141</v>
      </c>
    </row>
    <row r="64" spans="1:37" x14ac:dyDescent="0.25">
      <c r="A64" s="15">
        <v>31</v>
      </c>
      <c r="B64" s="20" t="s">
        <v>42</v>
      </c>
      <c r="C64" s="17" t="s">
        <v>43</v>
      </c>
      <c r="D64" s="3"/>
      <c r="E64" s="4" t="s">
        <v>3</v>
      </c>
      <c r="F64" s="4">
        <v>1969</v>
      </c>
      <c r="G64" s="4">
        <v>42</v>
      </c>
      <c r="H64" s="4" t="s">
        <v>236</v>
      </c>
      <c r="I64" s="5">
        <v>40800</v>
      </c>
      <c r="J64" s="6">
        <v>0.5395833333333333</v>
      </c>
      <c r="K64" s="6" t="s">
        <v>248</v>
      </c>
      <c r="L64" s="4">
        <v>171</v>
      </c>
      <c r="M64" s="4">
        <v>79</v>
      </c>
      <c r="N64" s="7">
        <f t="shared" si="0"/>
        <v>27.016859888512709</v>
      </c>
      <c r="O64" s="4" t="s">
        <v>4</v>
      </c>
      <c r="P64" s="4">
        <v>262.3</v>
      </c>
      <c r="Q64" s="8">
        <f t="shared" si="1"/>
        <v>26.5</v>
      </c>
      <c r="R64" s="4">
        <v>242.7</v>
      </c>
      <c r="S64" s="4">
        <v>102.1</v>
      </c>
      <c r="T64" s="4">
        <v>246.6</v>
      </c>
      <c r="U64" s="4">
        <v>66.5</v>
      </c>
      <c r="V64" s="4">
        <v>193.2</v>
      </c>
      <c r="W64" s="4">
        <v>171.9</v>
      </c>
      <c r="X64" s="4">
        <v>38.1</v>
      </c>
      <c r="Y64" s="4">
        <v>63.2</v>
      </c>
      <c r="Z64" s="4">
        <v>8.5</v>
      </c>
      <c r="AA64" s="4">
        <v>8.9</v>
      </c>
      <c r="AB64" s="4">
        <v>18.8</v>
      </c>
      <c r="AC64" s="4">
        <v>19.899999999999999</v>
      </c>
      <c r="AD64" s="4">
        <v>25.7</v>
      </c>
      <c r="AE64" s="4">
        <v>107.5</v>
      </c>
      <c r="AF64" s="4">
        <v>4.0999999999999996</v>
      </c>
      <c r="AG64" s="4">
        <v>27.9</v>
      </c>
      <c r="AH64" s="4">
        <v>48.8</v>
      </c>
      <c r="AI64" s="4">
        <v>5.9</v>
      </c>
      <c r="AJ64" s="4">
        <v>19.3</v>
      </c>
      <c r="AK64" s="4">
        <v>145.19999999999999</v>
      </c>
    </row>
    <row r="65" spans="1:37" x14ac:dyDescent="0.25">
      <c r="A65" s="22">
        <v>32</v>
      </c>
      <c r="B65" s="20" t="s">
        <v>42</v>
      </c>
      <c r="C65" s="17" t="s">
        <v>43</v>
      </c>
      <c r="D65" s="3"/>
      <c r="E65" s="4" t="s">
        <v>3</v>
      </c>
      <c r="F65" s="4">
        <v>1969</v>
      </c>
      <c r="G65" s="4">
        <v>42</v>
      </c>
      <c r="H65" s="4" t="s">
        <v>235</v>
      </c>
      <c r="I65" s="5">
        <v>40800</v>
      </c>
      <c r="J65" s="6">
        <v>0.70486111111111116</v>
      </c>
      <c r="K65" s="6" t="s">
        <v>249</v>
      </c>
      <c r="L65" s="4">
        <v>171</v>
      </c>
      <c r="M65" s="4">
        <v>79</v>
      </c>
      <c r="N65" s="7">
        <f t="shared" si="0"/>
        <v>27.016859888512709</v>
      </c>
      <c r="O65" s="4" t="s">
        <v>4</v>
      </c>
      <c r="P65" s="4">
        <v>259.39999999999998</v>
      </c>
      <c r="Q65" s="8">
        <f t="shared" si="1"/>
        <v>26.5</v>
      </c>
      <c r="R65" s="4">
        <v>243.9</v>
      </c>
      <c r="S65" s="4">
        <v>101.9</v>
      </c>
      <c r="T65" s="4">
        <v>243.8</v>
      </c>
      <c r="U65" s="4">
        <v>66.2</v>
      </c>
      <c r="V65" s="4">
        <v>192.2</v>
      </c>
      <c r="W65" s="4">
        <v>172.2</v>
      </c>
      <c r="X65" s="4">
        <v>40.6</v>
      </c>
      <c r="Y65" s="4">
        <v>66.400000000000006</v>
      </c>
      <c r="Z65" s="4">
        <v>4.3</v>
      </c>
      <c r="AA65" s="4">
        <v>11</v>
      </c>
      <c r="AB65" s="4">
        <v>20.2</v>
      </c>
      <c r="AC65" s="4">
        <v>20.3</v>
      </c>
      <c r="AD65" s="4">
        <v>29.1</v>
      </c>
      <c r="AE65" s="4">
        <v>108.4</v>
      </c>
      <c r="AF65" s="4">
        <v>-0.9</v>
      </c>
      <c r="AG65" s="4"/>
      <c r="AH65" s="4"/>
      <c r="AI65" s="4"/>
      <c r="AJ65" s="4"/>
      <c r="AK65" s="4"/>
    </row>
    <row r="66" spans="1:37" x14ac:dyDescent="0.25">
      <c r="A66" s="22">
        <v>32</v>
      </c>
      <c r="B66" s="20" t="s">
        <v>42</v>
      </c>
      <c r="C66" s="17" t="s">
        <v>43</v>
      </c>
      <c r="D66" s="3"/>
      <c r="E66" s="4" t="s">
        <v>3</v>
      </c>
      <c r="F66" s="4">
        <v>1969</v>
      </c>
      <c r="G66" s="4">
        <v>42</v>
      </c>
      <c r="H66" s="4" t="s">
        <v>236</v>
      </c>
      <c r="I66" s="5">
        <v>40800</v>
      </c>
      <c r="J66" s="6">
        <v>0.70486111111111116</v>
      </c>
      <c r="K66" s="6" t="s">
        <v>249</v>
      </c>
      <c r="L66" s="4">
        <v>171</v>
      </c>
      <c r="M66" s="4">
        <v>79</v>
      </c>
      <c r="N66" s="7">
        <f t="shared" si="0"/>
        <v>27.016859888512709</v>
      </c>
      <c r="O66" s="4" t="s">
        <v>4</v>
      </c>
      <c r="P66" s="4">
        <v>259.39999999999998</v>
      </c>
      <c r="Q66" s="8">
        <f t="shared" si="1"/>
        <v>26.5</v>
      </c>
      <c r="R66" s="4">
        <v>243.4</v>
      </c>
      <c r="S66" s="4">
        <v>102.8</v>
      </c>
      <c r="T66" s="4">
        <v>248</v>
      </c>
      <c r="U66" s="4">
        <v>67.3</v>
      </c>
      <c r="V66" s="4">
        <v>192.2</v>
      </c>
      <c r="W66" s="4">
        <v>174.3</v>
      </c>
      <c r="X66" s="4">
        <v>38</v>
      </c>
      <c r="Y66" s="4">
        <v>63.5</v>
      </c>
      <c r="Z66" s="4">
        <v>8.9</v>
      </c>
      <c r="AA66" s="4">
        <v>9.6</v>
      </c>
      <c r="AB66" s="4">
        <v>19.8</v>
      </c>
      <c r="AC66" s="4">
        <v>18.8</v>
      </c>
      <c r="AD66" s="4">
        <v>25.2</v>
      </c>
      <c r="AE66" s="4">
        <v>102.3</v>
      </c>
      <c r="AF66" s="4">
        <v>0.6</v>
      </c>
      <c r="AG66" s="4"/>
      <c r="AH66" s="4"/>
      <c r="AI66" s="4"/>
      <c r="AJ66" s="4"/>
      <c r="AK66" s="4"/>
    </row>
    <row r="67" spans="1:37" x14ac:dyDescent="0.25">
      <c r="A67" s="15">
        <v>33</v>
      </c>
      <c r="B67" s="19" t="s">
        <v>44</v>
      </c>
      <c r="C67" s="16" t="s">
        <v>45</v>
      </c>
      <c r="E67" s="8" t="s">
        <v>3</v>
      </c>
      <c r="F67" s="8">
        <v>1967</v>
      </c>
      <c r="G67" s="8">
        <v>44</v>
      </c>
      <c r="H67" s="8" t="s">
        <v>235</v>
      </c>
      <c r="I67" s="9">
        <v>40791</v>
      </c>
      <c r="J67" s="10">
        <v>0.37916666666666665</v>
      </c>
      <c r="K67" s="10" t="s">
        <v>248</v>
      </c>
      <c r="L67" s="8">
        <v>163</v>
      </c>
      <c r="M67" s="8">
        <v>70</v>
      </c>
      <c r="N67" s="7">
        <f t="shared" si="0"/>
        <v>26.346494034400994</v>
      </c>
      <c r="O67" s="8" t="s">
        <v>4</v>
      </c>
      <c r="P67" s="8">
        <v>260.7</v>
      </c>
      <c r="Q67" s="8">
        <f t="shared" si="1"/>
        <v>26.5</v>
      </c>
      <c r="R67" s="8">
        <v>233.4</v>
      </c>
      <c r="S67" s="8">
        <v>97.5</v>
      </c>
      <c r="T67" s="8">
        <v>240.6</v>
      </c>
      <c r="U67" s="8">
        <v>64.3</v>
      </c>
      <c r="V67" s="8">
        <v>188</v>
      </c>
      <c r="W67" s="8">
        <v>167.4</v>
      </c>
      <c r="X67" s="8">
        <v>39.6</v>
      </c>
      <c r="Y67" s="8">
        <v>67.599999999999994</v>
      </c>
      <c r="Z67" s="8">
        <v>14.2</v>
      </c>
      <c r="AA67" s="8">
        <v>13.7</v>
      </c>
      <c r="AB67" s="8">
        <v>16.5</v>
      </c>
      <c r="AC67" s="8">
        <v>20.399999999999999</v>
      </c>
      <c r="AD67" s="8">
        <v>30.5</v>
      </c>
      <c r="AE67" s="8">
        <v>103.9</v>
      </c>
      <c r="AF67" s="8">
        <v>-0.8</v>
      </c>
      <c r="AG67" s="8">
        <v>31.2</v>
      </c>
      <c r="AH67" s="8">
        <v>47.7</v>
      </c>
      <c r="AI67" s="8">
        <v>14.8</v>
      </c>
      <c r="AJ67" s="8">
        <v>38</v>
      </c>
      <c r="AK67" s="8">
        <v>152.1</v>
      </c>
    </row>
    <row r="68" spans="1:37" x14ac:dyDescent="0.25">
      <c r="A68" s="15">
        <v>33</v>
      </c>
      <c r="B68" s="19" t="s">
        <v>44</v>
      </c>
      <c r="C68" s="16" t="s">
        <v>45</v>
      </c>
      <c r="E68" s="8" t="s">
        <v>3</v>
      </c>
      <c r="F68" s="8">
        <v>1967</v>
      </c>
      <c r="G68" s="8">
        <v>44</v>
      </c>
      <c r="H68" s="8" t="s">
        <v>236</v>
      </c>
      <c r="I68" s="9">
        <v>40791</v>
      </c>
      <c r="J68" s="10">
        <v>0.37916666666666665</v>
      </c>
      <c r="K68" s="10" t="s">
        <v>248</v>
      </c>
      <c r="L68" s="8">
        <v>163</v>
      </c>
      <c r="M68" s="8">
        <v>70</v>
      </c>
      <c r="N68" s="7">
        <f t="shared" ref="N68:N131" si="2">M68/((L68/100)*(L68/100))</f>
        <v>26.346494034400994</v>
      </c>
      <c r="O68" s="8" t="s">
        <v>4</v>
      </c>
      <c r="P68" s="8">
        <v>262.60000000000002</v>
      </c>
      <c r="Q68" s="8">
        <f t="shared" ref="Q68:Q131" si="3">VLOOKUP(P68,$O$354:$Q$370,3,TRUE)</f>
        <v>26.5</v>
      </c>
      <c r="R68" s="8">
        <v>231.5</v>
      </c>
      <c r="S68" s="8">
        <v>96.7</v>
      </c>
      <c r="T68" s="8">
        <v>241.8</v>
      </c>
      <c r="U68" s="8">
        <v>65.099999999999994</v>
      </c>
      <c r="V68" s="8">
        <v>188.1</v>
      </c>
      <c r="W68" s="8">
        <v>171.2</v>
      </c>
      <c r="X68" s="8">
        <v>37.6</v>
      </c>
      <c r="Y68" s="8">
        <v>65</v>
      </c>
      <c r="Z68" s="8">
        <v>20.9</v>
      </c>
      <c r="AA68" s="8">
        <v>8.4</v>
      </c>
      <c r="AB68" s="8">
        <v>19.3</v>
      </c>
      <c r="AC68" s="8">
        <v>17.899999999999999</v>
      </c>
      <c r="AD68" s="8">
        <v>29.4</v>
      </c>
      <c r="AE68" s="8">
        <v>107.9</v>
      </c>
      <c r="AF68" s="8">
        <v>1.4</v>
      </c>
      <c r="AG68" s="8">
        <v>30.3</v>
      </c>
      <c r="AH68" s="8">
        <v>46.5</v>
      </c>
      <c r="AI68" s="8">
        <v>8.6999999999999993</v>
      </c>
      <c r="AJ68" s="8">
        <v>31.2</v>
      </c>
      <c r="AK68" s="8">
        <v>152.80000000000001</v>
      </c>
    </row>
    <row r="69" spans="1:37" x14ac:dyDescent="0.25">
      <c r="A69" s="15">
        <v>34</v>
      </c>
      <c r="B69" s="19" t="s">
        <v>44</v>
      </c>
      <c r="C69" s="16" t="s">
        <v>45</v>
      </c>
      <c r="E69" s="8" t="s">
        <v>3</v>
      </c>
      <c r="F69" s="8">
        <v>1967</v>
      </c>
      <c r="G69" s="8">
        <v>44</v>
      </c>
      <c r="H69" s="8" t="s">
        <v>235</v>
      </c>
      <c r="I69" s="9">
        <v>40793</v>
      </c>
      <c r="J69" s="10">
        <v>0.71388888888888891</v>
      </c>
      <c r="K69" s="10" t="s">
        <v>249</v>
      </c>
      <c r="L69" s="8">
        <v>163</v>
      </c>
      <c r="M69" s="8">
        <v>70</v>
      </c>
      <c r="N69" s="7">
        <f t="shared" si="2"/>
        <v>26.346494034400994</v>
      </c>
      <c r="O69" s="8" t="s">
        <v>4</v>
      </c>
      <c r="P69" s="8">
        <v>258.7</v>
      </c>
      <c r="Q69" s="8">
        <f t="shared" si="3"/>
        <v>26</v>
      </c>
      <c r="R69" s="8">
        <v>228.6</v>
      </c>
      <c r="S69" s="8">
        <v>95.2</v>
      </c>
      <c r="T69" s="8">
        <v>239.7</v>
      </c>
      <c r="U69" s="8">
        <v>64.099999999999994</v>
      </c>
      <c r="V69" s="8">
        <v>188.4</v>
      </c>
      <c r="W69" s="8">
        <v>165.7</v>
      </c>
      <c r="X69" s="8">
        <v>40.4</v>
      </c>
      <c r="Y69" s="8">
        <v>69.400000000000006</v>
      </c>
      <c r="Z69" s="8">
        <v>20</v>
      </c>
      <c r="AA69" s="8">
        <v>13</v>
      </c>
      <c r="AB69" s="8">
        <v>18.5</v>
      </c>
      <c r="AC69" s="8">
        <v>19.5</v>
      </c>
      <c r="AD69" s="8">
        <v>28.8</v>
      </c>
      <c r="AE69" s="8">
        <v>102.7</v>
      </c>
      <c r="AF69" s="8">
        <v>2.4</v>
      </c>
    </row>
    <row r="70" spans="1:37" x14ac:dyDescent="0.25">
      <c r="A70" s="15">
        <v>34</v>
      </c>
      <c r="B70" s="19" t="s">
        <v>44</v>
      </c>
      <c r="C70" s="16" t="s">
        <v>45</v>
      </c>
      <c r="E70" s="8" t="s">
        <v>3</v>
      </c>
      <c r="F70" s="8">
        <v>1967</v>
      </c>
      <c r="G70" s="8">
        <v>44</v>
      </c>
      <c r="H70" s="8" t="s">
        <v>236</v>
      </c>
      <c r="I70" s="9">
        <v>40793</v>
      </c>
      <c r="J70" s="10">
        <v>0.71388888888888891</v>
      </c>
      <c r="K70" s="10" t="s">
        <v>249</v>
      </c>
      <c r="L70" s="8">
        <v>163</v>
      </c>
      <c r="M70" s="8">
        <v>70</v>
      </c>
      <c r="N70" s="7">
        <f t="shared" si="2"/>
        <v>26.346494034400994</v>
      </c>
      <c r="O70" s="8" t="s">
        <v>4</v>
      </c>
      <c r="P70" s="8">
        <v>263.2</v>
      </c>
      <c r="Q70" s="8">
        <f t="shared" si="3"/>
        <v>26.5</v>
      </c>
      <c r="R70" s="8">
        <v>228.8</v>
      </c>
      <c r="S70" s="8">
        <v>95.6</v>
      </c>
      <c r="T70" s="8">
        <v>242.7</v>
      </c>
      <c r="U70" s="8">
        <v>64.8</v>
      </c>
      <c r="V70" s="8">
        <v>188.9</v>
      </c>
      <c r="W70" s="8">
        <v>168.1</v>
      </c>
      <c r="X70" s="8">
        <v>37.700000000000003</v>
      </c>
      <c r="Y70" s="8">
        <v>63.8</v>
      </c>
      <c r="Z70" s="8">
        <v>21.5</v>
      </c>
      <c r="AA70" s="8">
        <v>7.8</v>
      </c>
      <c r="AB70" s="8">
        <v>19.3</v>
      </c>
      <c r="AC70" s="8">
        <v>16.7</v>
      </c>
      <c r="AD70" s="8">
        <v>26.1</v>
      </c>
      <c r="AE70" s="8">
        <v>105.7</v>
      </c>
      <c r="AF70" s="8">
        <v>5.7</v>
      </c>
    </row>
    <row r="71" spans="1:37" x14ac:dyDescent="0.25">
      <c r="A71" s="22">
        <v>35</v>
      </c>
      <c r="B71" s="20" t="s">
        <v>46</v>
      </c>
      <c r="C71" s="17" t="s">
        <v>47</v>
      </c>
      <c r="D71" s="3"/>
      <c r="E71" s="4" t="s">
        <v>3</v>
      </c>
      <c r="F71" s="4">
        <v>1967</v>
      </c>
      <c r="G71" s="4">
        <v>44</v>
      </c>
      <c r="H71" s="4" t="s">
        <v>235</v>
      </c>
      <c r="I71" s="5">
        <v>40791</v>
      </c>
      <c r="J71" s="6">
        <v>0.40277777777777773</v>
      </c>
      <c r="K71" s="6" t="s">
        <v>248</v>
      </c>
      <c r="L71" s="4">
        <v>160</v>
      </c>
      <c r="M71" s="4">
        <v>73</v>
      </c>
      <c r="N71" s="7">
        <f t="shared" si="2"/>
        <v>28.515624999999993</v>
      </c>
      <c r="O71" s="4" t="s">
        <v>4</v>
      </c>
      <c r="P71" s="4">
        <v>245.6</v>
      </c>
      <c r="Q71" s="8">
        <f t="shared" si="3"/>
        <v>25</v>
      </c>
      <c r="R71" s="4">
        <v>243.7</v>
      </c>
      <c r="S71" s="4">
        <v>101.4</v>
      </c>
      <c r="T71" s="4">
        <v>249.5</v>
      </c>
      <c r="U71" s="4">
        <v>69.099999999999994</v>
      </c>
      <c r="V71" s="4">
        <v>180.8</v>
      </c>
      <c r="W71" s="4">
        <v>151.4</v>
      </c>
      <c r="X71" s="4">
        <v>41.8</v>
      </c>
      <c r="Y71" s="4">
        <v>63.6</v>
      </c>
      <c r="Z71" s="4">
        <v>12.3</v>
      </c>
      <c r="AA71" s="4">
        <v>9.6</v>
      </c>
      <c r="AB71" s="4">
        <v>19.5</v>
      </c>
      <c r="AC71" s="4">
        <v>20.2</v>
      </c>
      <c r="AD71" s="4">
        <v>31.1</v>
      </c>
      <c r="AE71" s="4">
        <v>96.7</v>
      </c>
      <c r="AF71" s="4">
        <v>-1.4</v>
      </c>
      <c r="AG71" s="4">
        <v>28.9</v>
      </c>
      <c r="AH71" s="4">
        <v>50.5</v>
      </c>
      <c r="AI71" s="4">
        <v>8.1999999999999993</v>
      </c>
      <c r="AJ71" s="4">
        <v>19.8</v>
      </c>
      <c r="AK71" s="4">
        <v>146.1</v>
      </c>
    </row>
    <row r="72" spans="1:37" x14ac:dyDescent="0.25">
      <c r="A72" s="22">
        <v>35</v>
      </c>
      <c r="B72" s="20" t="s">
        <v>46</v>
      </c>
      <c r="C72" s="17" t="s">
        <v>47</v>
      </c>
      <c r="D72" s="3"/>
      <c r="E72" s="4" t="s">
        <v>3</v>
      </c>
      <c r="F72" s="4">
        <v>1967</v>
      </c>
      <c r="G72" s="4">
        <v>44</v>
      </c>
      <c r="H72" s="4" t="s">
        <v>236</v>
      </c>
      <c r="I72" s="5">
        <v>40791</v>
      </c>
      <c r="J72" s="6">
        <v>0.40277777777777773</v>
      </c>
      <c r="K72" s="6" t="s">
        <v>248</v>
      </c>
      <c r="L72" s="4">
        <v>160</v>
      </c>
      <c r="M72" s="4">
        <v>73</v>
      </c>
      <c r="N72" s="7">
        <f t="shared" si="2"/>
        <v>28.515624999999993</v>
      </c>
      <c r="O72" s="4" t="s">
        <v>4</v>
      </c>
      <c r="P72" s="4">
        <v>245.3</v>
      </c>
      <c r="Q72" s="8">
        <f t="shared" si="3"/>
        <v>25</v>
      </c>
      <c r="R72" s="4">
        <v>241.6</v>
      </c>
      <c r="S72" s="4">
        <v>100.6</v>
      </c>
      <c r="T72" s="4">
        <v>245.3</v>
      </c>
      <c r="U72" s="4">
        <v>70.3</v>
      </c>
      <c r="V72" s="4">
        <v>180.9</v>
      </c>
      <c r="W72" s="4">
        <v>151.6</v>
      </c>
      <c r="X72" s="4">
        <v>42.1</v>
      </c>
      <c r="Y72" s="4">
        <v>65.099999999999994</v>
      </c>
      <c r="Z72" s="4">
        <v>10.8</v>
      </c>
      <c r="AA72" s="4">
        <v>3.9</v>
      </c>
      <c r="AB72" s="4">
        <v>18.899999999999999</v>
      </c>
      <c r="AC72" s="4">
        <v>17.7</v>
      </c>
      <c r="AD72" s="4">
        <v>29</v>
      </c>
      <c r="AE72" s="4">
        <v>97.8</v>
      </c>
      <c r="AF72" s="4">
        <v>-0.8</v>
      </c>
      <c r="AG72" s="4">
        <v>28.7</v>
      </c>
      <c r="AH72" s="4">
        <v>50.8</v>
      </c>
      <c r="AI72" s="4">
        <v>11.1</v>
      </c>
      <c r="AJ72" s="4">
        <v>32.1</v>
      </c>
      <c r="AK72" s="4">
        <v>143.5</v>
      </c>
    </row>
    <row r="73" spans="1:37" x14ac:dyDescent="0.25">
      <c r="A73" s="15">
        <v>36</v>
      </c>
      <c r="B73" s="19" t="s">
        <v>48</v>
      </c>
      <c r="C73" s="16" t="s">
        <v>49</v>
      </c>
      <c r="E73" s="8" t="s">
        <v>3</v>
      </c>
      <c r="F73" s="8">
        <v>1961</v>
      </c>
      <c r="G73" s="8">
        <v>50</v>
      </c>
      <c r="H73" s="8" t="s">
        <v>235</v>
      </c>
      <c r="I73" s="9">
        <v>40793</v>
      </c>
      <c r="J73" s="10">
        <v>0.43541666666666662</v>
      </c>
      <c r="K73" s="10" t="s">
        <v>248</v>
      </c>
      <c r="L73" s="8">
        <v>177</v>
      </c>
      <c r="M73" s="8">
        <v>124</v>
      </c>
      <c r="N73" s="7">
        <f t="shared" si="2"/>
        <v>39.579941906859453</v>
      </c>
      <c r="O73" s="8" t="s">
        <v>4</v>
      </c>
      <c r="P73" s="8">
        <v>275.2</v>
      </c>
      <c r="Q73" s="8">
        <f t="shared" si="3"/>
        <v>28</v>
      </c>
      <c r="R73" s="8">
        <v>268.39999999999998</v>
      </c>
      <c r="S73" s="8">
        <v>110.7</v>
      </c>
      <c r="T73" s="8">
        <v>272</v>
      </c>
      <c r="U73" s="8">
        <v>75.400000000000006</v>
      </c>
      <c r="V73" s="8">
        <v>200</v>
      </c>
      <c r="W73" s="8">
        <v>182.1</v>
      </c>
      <c r="X73" s="8">
        <v>46.8</v>
      </c>
      <c r="Y73" s="8">
        <v>69.599999999999994</v>
      </c>
      <c r="Z73" s="8">
        <v>1.8</v>
      </c>
      <c r="AA73" s="8">
        <v>11.5</v>
      </c>
      <c r="AB73" s="8">
        <v>22.9</v>
      </c>
      <c r="AC73" s="8">
        <v>24.5</v>
      </c>
      <c r="AD73" s="8">
        <v>25.1</v>
      </c>
      <c r="AE73" s="8">
        <v>105.7</v>
      </c>
      <c r="AF73" s="8">
        <v>2.5</v>
      </c>
      <c r="AG73" s="8">
        <v>32.6</v>
      </c>
      <c r="AH73" s="8">
        <v>59.8</v>
      </c>
      <c r="AI73" s="8">
        <v>11.5</v>
      </c>
      <c r="AJ73" s="8">
        <v>24.5</v>
      </c>
      <c r="AK73" s="8">
        <v>155.30000000000001</v>
      </c>
    </row>
    <row r="74" spans="1:37" x14ac:dyDescent="0.25">
      <c r="A74" s="15">
        <v>36</v>
      </c>
      <c r="B74" s="19" t="s">
        <v>48</v>
      </c>
      <c r="C74" s="16" t="s">
        <v>49</v>
      </c>
      <c r="E74" s="8" t="s">
        <v>3</v>
      </c>
      <c r="F74" s="8">
        <v>1961</v>
      </c>
      <c r="G74" s="8">
        <v>50</v>
      </c>
      <c r="H74" s="8" t="s">
        <v>236</v>
      </c>
      <c r="I74" s="9">
        <v>40793</v>
      </c>
      <c r="J74" s="10">
        <v>0.43541666666666662</v>
      </c>
      <c r="K74" s="10" t="s">
        <v>248</v>
      </c>
      <c r="L74" s="8">
        <v>177</v>
      </c>
      <c r="M74" s="8">
        <v>124</v>
      </c>
      <c r="N74" s="7">
        <f t="shared" si="2"/>
        <v>39.579941906859453</v>
      </c>
      <c r="O74" s="8" t="s">
        <v>4</v>
      </c>
      <c r="P74" s="8">
        <v>270.5</v>
      </c>
      <c r="Q74" s="8">
        <f t="shared" si="3"/>
        <v>27.5</v>
      </c>
      <c r="R74" s="8">
        <v>268.8</v>
      </c>
      <c r="S74" s="8">
        <v>111.2</v>
      </c>
      <c r="T74" s="8">
        <v>276</v>
      </c>
      <c r="U74" s="8">
        <v>74.2</v>
      </c>
      <c r="V74" s="8">
        <v>198</v>
      </c>
      <c r="W74" s="8">
        <v>182.9</v>
      </c>
      <c r="X74" s="8">
        <v>45.8</v>
      </c>
      <c r="Y74" s="8">
        <v>71.099999999999994</v>
      </c>
      <c r="Z74" s="8">
        <v>-5.0999999999999996</v>
      </c>
      <c r="AA74" s="8">
        <v>10.6</v>
      </c>
      <c r="AB74" s="8">
        <v>21.7</v>
      </c>
      <c r="AC74" s="8">
        <v>26.5</v>
      </c>
      <c r="AD74" s="8">
        <v>25.5</v>
      </c>
      <c r="AE74" s="8">
        <v>112.4</v>
      </c>
      <c r="AF74" s="8">
        <v>-1.2</v>
      </c>
      <c r="AG74" s="8">
        <v>32.6</v>
      </c>
      <c r="AH74" s="8">
        <v>58.4</v>
      </c>
      <c r="AI74" s="8">
        <v>12.5</v>
      </c>
      <c r="AJ74" s="8">
        <v>26.6</v>
      </c>
      <c r="AK74" s="8">
        <v>153.5</v>
      </c>
    </row>
    <row r="75" spans="1:37" x14ac:dyDescent="0.25">
      <c r="A75" s="15">
        <v>37</v>
      </c>
      <c r="B75" s="19" t="s">
        <v>48</v>
      </c>
      <c r="C75" s="16" t="s">
        <v>49</v>
      </c>
      <c r="E75" s="8" t="s">
        <v>3</v>
      </c>
      <c r="F75" s="8">
        <v>1961</v>
      </c>
      <c r="G75" s="8">
        <v>50</v>
      </c>
      <c r="H75" s="8" t="s">
        <v>235</v>
      </c>
      <c r="I75" s="9">
        <v>40793</v>
      </c>
      <c r="J75" s="10">
        <v>0.73402777777777783</v>
      </c>
      <c r="K75" s="10" t="s">
        <v>249</v>
      </c>
      <c r="L75" s="8">
        <v>177</v>
      </c>
      <c r="M75" s="8">
        <v>124</v>
      </c>
      <c r="N75" s="7">
        <f t="shared" si="2"/>
        <v>39.579941906859453</v>
      </c>
      <c r="O75" s="8" t="s">
        <v>4</v>
      </c>
      <c r="P75" s="8">
        <v>276.5</v>
      </c>
      <c r="Q75" s="8">
        <f t="shared" si="3"/>
        <v>28</v>
      </c>
      <c r="R75" s="8">
        <v>269.2</v>
      </c>
      <c r="S75" s="8">
        <v>112.3</v>
      </c>
      <c r="T75" s="8">
        <v>274.39999999999998</v>
      </c>
      <c r="U75" s="8">
        <v>74.8</v>
      </c>
      <c r="V75" s="8">
        <v>205.7</v>
      </c>
      <c r="W75" s="8">
        <v>180.5</v>
      </c>
      <c r="X75" s="8">
        <v>45.1</v>
      </c>
      <c r="Y75" s="8">
        <v>68.900000000000006</v>
      </c>
      <c r="Z75" s="8">
        <v>1.6</v>
      </c>
      <c r="AA75" s="8">
        <v>9.9</v>
      </c>
      <c r="AB75" s="8">
        <v>22.7</v>
      </c>
      <c r="AC75" s="8">
        <v>27.7</v>
      </c>
      <c r="AD75" s="8">
        <v>22.7</v>
      </c>
      <c r="AE75" s="8">
        <v>104.6</v>
      </c>
      <c r="AF75" s="8">
        <v>1.8</v>
      </c>
    </row>
    <row r="76" spans="1:37" x14ac:dyDescent="0.25">
      <c r="A76" s="15">
        <v>37</v>
      </c>
      <c r="B76" s="19" t="s">
        <v>48</v>
      </c>
      <c r="C76" s="16" t="s">
        <v>49</v>
      </c>
      <c r="E76" s="8" t="s">
        <v>3</v>
      </c>
      <c r="F76" s="8">
        <v>1961</v>
      </c>
      <c r="G76" s="8">
        <v>50</v>
      </c>
      <c r="H76" s="8" t="s">
        <v>236</v>
      </c>
      <c r="I76" s="9">
        <v>40793</v>
      </c>
      <c r="J76" s="10">
        <v>0.73402777777777783</v>
      </c>
      <c r="K76" s="10" t="s">
        <v>249</v>
      </c>
      <c r="L76" s="8">
        <v>177</v>
      </c>
      <c r="M76" s="8">
        <v>124</v>
      </c>
      <c r="N76" s="7">
        <f t="shared" si="2"/>
        <v>39.579941906859453</v>
      </c>
      <c r="O76" s="8" t="s">
        <v>4</v>
      </c>
      <c r="P76" s="8">
        <v>274.10000000000002</v>
      </c>
      <c r="Q76" s="8">
        <f t="shared" si="3"/>
        <v>28</v>
      </c>
      <c r="R76" s="8">
        <v>270</v>
      </c>
      <c r="S76" s="8">
        <v>112</v>
      </c>
      <c r="T76" s="8">
        <v>278.7</v>
      </c>
      <c r="U76" s="8">
        <v>73.7</v>
      </c>
      <c r="V76" s="8">
        <v>206.2</v>
      </c>
      <c r="W76" s="8">
        <v>181.2</v>
      </c>
      <c r="X76" s="8">
        <v>45.5</v>
      </c>
      <c r="Y76" s="8">
        <v>73.5</v>
      </c>
      <c r="Z76" s="8">
        <v>-4.3</v>
      </c>
      <c r="AA76" s="8">
        <v>11.2</v>
      </c>
      <c r="AB76" s="8">
        <v>21.2</v>
      </c>
      <c r="AC76" s="8">
        <v>26</v>
      </c>
      <c r="AD76" s="8">
        <v>25.9</v>
      </c>
      <c r="AE76" s="8">
        <v>113.9</v>
      </c>
      <c r="AF76" s="8">
        <v>3.7</v>
      </c>
    </row>
    <row r="77" spans="1:37" x14ac:dyDescent="0.25">
      <c r="A77" s="22">
        <v>38</v>
      </c>
      <c r="B77" s="20" t="s">
        <v>50</v>
      </c>
      <c r="C77" s="17" t="s">
        <v>51</v>
      </c>
      <c r="D77" s="3"/>
      <c r="E77" s="4" t="s">
        <v>3</v>
      </c>
      <c r="F77" s="4">
        <v>1955</v>
      </c>
      <c r="G77" s="4">
        <v>56</v>
      </c>
      <c r="H77" s="4" t="s">
        <v>235</v>
      </c>
      <c r="I77" s="5">
        <v>40793</v>
      </c>
      <c r="J77" s="6">
        <v>0.40416666666666662</v>
      </c>
      <c r="K77" s="6" t="s">
        <v>248</v>
      </c>
      <c r="L77" s="4">
        <v>166</v>
      </c>
      <c r="M77" s="4">
        <v>92</v>
      </c>
      <c r="N77" s="7">
        <f t="shared" si="2"/>
        <v>33.386558281318045</v>
      </c>
      <c r="O77" s="4" t="s">
        <v>4</v>
      </c>
      <c r="P77" s="4">
        <v>259.3</v>
      </c>
      <c r="Q77" s="8">
        <f t="shared" si="3"/>
        <v>26.5</v>
      </c>
      <c r="R77" s="4">
        <v>254.6</v>
      </c>
      <c r="S77" s="4">
        <v>101.9</v>
      </c>
      <c r="T77" s="4">
        <v>267.7</v>
      </c>
      <c r="U77" s="4">
        <v>72.5</v>
      </c>
      <c r="V77" s="4">
        <v>192.9</v>
      </c>
      <c r="W77" s="4">
        <v>170.2</v>
      </c>
      <c r="X77" s="4">
        <v>49.5</v>
      </c>
      <c r="Y77" s="4">
        <v>80</v>
      </c>
      <c r="Z77" s="4">
        <v>10.1</v>
      </c>
      <c r="AA77" s="4">
        <v>14.6</v>
      </c>
      <c r="AB77" s="4">
        <v>20.6</v>
      </c>
      <c r="AC77" s="4">
        <v>22.8</v>
      </c>
      <c r="AD77" s="4">
        <v>32.1</v>
      </c>
      <c r="AE77" s="4">
        <v>105</v>
      </c>
      <c r="AF77" s="4">
        <v>-0.2</v>
      </c>
      <c r="AG77" s="4">
        <v>30</v>
      </c>
      <c r="AH77" s="4">
        <v>55.3</v>
      </c>
      <c r="AI77" s="4">
        <v>14.9</v>
      </c>
      <c r="AJ77" s="4">
        <v>37.799999999999997</v>
      </c>
      <c r="AK77" s="4">
        <v>151.6</v>
      </c>
    </row>
    <row r="78" spans="1:37" x14ac:dyDescent="0.25">
      <c r="A78" s="22">
        <v>38</v>
      </c>
      <c r="B78" s="20" t="s">
        <v>50</v>
      </c>
      <c r="C78" s="17" t="s">
        <v>51</v>
      </c>
      <c r="D78" s="3"/>
      <c r="E78" s="4" t="s">
        <v>3</v>
      </c>
      <c r="F78" s="4">
        <v>1955</v>
      </c>
      <c r="G78" s="4">
        <v>56</v>
      </c>
      <c r="H78" s="4" t="s">
        <v>236</v>
      </c>
      <c r="I78" s="5">
        <v>40793</v>
      </c>
      <c r="J78" s="6">
        <v>0.40416666666666662</v>
      </c>
      <c r="K78" s="6" t="s">
        <v>248</v>
      </c>
      <c r="L78" s="4">
        <v>166</v>
      </c>
      <c r="M78" s="4">
        <v>92</v>
      </c>
      <c r="N78" s="7">
        <f t="shared" si="2"/>
        <v>33.386558281318045</v>
      </c>
      <c r="O78" s="4" t="s">
        <v>4</v>
      </c>
      <c r="P78" s="4">
        <v>263.2</v>
      </c>
      <c r="Q78" s="8">
        <f t="shared" si="3"/>
        <v>26.5</v>
      </c>
      <c r="R78" s="4">
        <v>255.3</v>
      </c>
      <c r="S78" s="4">
        <v>103.4</v>
      </c>
      <c r="T78" s="4">
        <v>268.2</v>
      </c>
      <c r="U78" s="4">
        <v>73.5</v>
      </c>
      <c r="V78" s="4">
        <v>195.6</v>
      </c>
      <c r="W78" s="4">
        <v>172.6</v>
      </c>
      <c r="X78" s="4">
        <v>46.4</v>
      </c>
      <c r="Y78" s="4">
        <v>75.8</v>
      </c>
      <c r="Z78" s="4">
        <v>10</v>
      </c>
      <c r="AA78" s="4">
        <v>8</v>
      </c>
      <c r="AB78" s="4">
        <v>20.5</v>
      </c>
      <c r="AC78" s="4">
        <v>22</v>
      </c>
      <c r="AD78" s="4">
        <v>32.299999999999997</v>
      </c>
      <c r="AE78" s="4">
        <v>107.5</v>
      </c>
      <c r="AF78" s="4">
        <v>2.5</v>
      </c>
      <c r="AG78" s="4">
        <v>30.5</v>
      </c>
      <c r="AH78" s="4">
        <v>56.4</v>
      </c>
      <c r="AI78" s="4">
        <v>11.4</v>
      </c>
      <c r="AJ78" s="4">
        <v>40.200000000000003</v>
      </c>
      <c r="AK78" s="4">
        <v>148.19999999999999</v>
      </c>
    </row>
    <row r="79" spans="1:37" x14ac:dyDescent="0.25">
      <c r="A79" s="15">
        <v>39</v>
      </c>
      <c r="B79" s="20" t="s">
        <v>50</v>
      </c>
      <c r="C79" s="17" t="s">
        <v>51</v>
      </c>
      <c r="D79" s="3"/>
      <c r="E79" s="4" t="s">
        <v>3</v>
      </c>
      <c r="F79" s="4">
        <v>1955</v>
      </c>
      <c r="G79" s="4">
        <v>56</v>
      </c>
      <c r="H79" s="4" t="s">
        <v>235</v>
      </c>
      <c r="I79" s="5">
        <v>40793</v>
      </c>
      <c r="J79" s="6">
        <v>0.57361111111111118</v>
      </c>
      <c r="K79" s="6" t="s">
        <v>249</v>
      </c>
      <c r="L79" s="4">
        <v>166</v>
      </c>
      <c r="M79" s="4">
        <v>92</v>
      </c>
      <c r="N79" s="7">
        <f t="shared" si="2"/>
        <v>33.386558281318045</v>
      </c>
      <c r="O79" s="4" t="s">
        <v>4</v>
      </c>
      <c r="P79" s="4">
        <v>261.2</v>
      </c>
      <c r="Q79" s="8">
        <f t="shared" si="3"/>
        <v>26.5</v>
      </c>
      <c r="R79" s="4">
        <v>257.2</v>
      </c>
      <c r="S79" s="4">
        <v>104.2</v>
      </c>
      <c r="T79" s="4">
        <v>268.89999999999998</v>
      </c>
      <c r="U79" s="4">
        <v>73.3</v>
      </c>
      <c r="V79" s="4">
        <v>194.9</v>
      </c>
      <c r="W79" s="4">
        <v>169.5</v>
      </c>
      <c r="X79" s="4">
        <v>47.4</v>
      </c>
      <c r="Y79" s="4">
        <v>77</v>
      </c>
      <c r="Z79" s="4">
        <v>12.1</v>
      </c>
      <c r="AA79" s="4">
        <v>11.3</v>
      </c>
      <c r="AB79" s="4">
        <v>22.4</v>
      </c>
      <c r="AC79" s="4">
        <v>23.4</v>
      </c>
      <c r="AD79" s="4">
        <v>30.8</v>
      </c>
      <c r="AE79" s="4">
        <v>108.4</v>
      </c>
      <c r="AF79" s="4">
        <v>-1.6</v>
      </c>
      <c r="AG79" s="4"/>
      <c r="AH79" s="4"/>
      <c r="AI79" s="4"/>
      <c r="AJ79" s="4"/>
      <c r="AK79" s="4"/>
    </row>
    <row r="80" spans="1:37" x14ac:dyDescent="0.25">
      <c r="A80" s="15">
        <v>39</v>
      </c>
      <c r="B80" s="20" t="s">
        <v>50</v>
      </c>
      <c r="C80" s="17" t="s">
        <v>51</v>
      </c>
      <c r="D80" s="3"/>
      <c r="E80" s="4" t="s">
        <v>3</v>
      </c>
      <c r="F80" s="4">
        <v>1955</v>
      </c>
      <c r="G80" s="4">
        <v>56</v>
      </c>
      <c r="H80" s="4" t="s">
        <v>236</v>
      </c>
      <c r="I80" s="5">
        <v>40793</v>
      </c>
      <c r="J80" s="6">
        <v>0.57361111111111118</v>
      </c>
      <c r="K80" s="6" t="s">
        <v>249</v>
      </c>
      <c r="L80" s="4">
        <v>166</v>
      </c>
      <c r="M80" s="4">
        <v>92</v>
      </c>
      <c r="N80" s="7">
        <f t="shared" si="2"/>
        <v>33.386558281318045</v>
      </c>
      <c r="O80" s="4" t="s">
        <v>4</v>
      </c>
      <c r="P80" s="4">
        <v>263.7</v>
      </c>
      <c r="Q80" s="8">
        <f t="shared" si="3"/>
        <v>26.5</v>
      </c>
      <c r="R80" s="4">
        <v>255.5</v>
      </c>
      <c r="S80" s="4">
        <v>103.8</v>
      </c>
      <c r="T80" s="4">
        <v>266.60000000000002</v>
      </c>
      <c r="U80" s="4">
        <v>73.5</v>
      </c>
      <c r="V80" s="4">
        <v>196.5</v>
      </c>
      <c r="W80" s="4">
        <v>170.9</v>
      </c>
      <c r="X80" s="4">
        <v>46.2</v>
      </c>
      <c r="Y80" s="4">
        <v>73.5</v>
      </c>
      <c r="Z80" s="4">
        <v>11.3</v>
      </c>
      <c r="AA80" s="4">
        <v>6.1</v>
      </c>
      <c r="AB80" s="4">
        <v>22.4</v>
      </c>
      <c r="AC80" s="4">
        <v>21.5</v>
      </c>
      <c r="AD80" s="4">
        <v>30.8</v>
      </c>
      <c r="AE80" s="4">
        <v>95.3</v>
      </c>
      <c r="AF80" s="4">
        <v>3.1</v>
      </c>
      <c r="AG80" s="4"/>
      <c r="AH80" s="4"/>
      <c r="AI80" s="4"/>
      <c r="AJ80" s="4"/>
      <c r="AK80" s="4"/>
    </row>
    <row r="81" spans="1:37" x14ac:dyDescent="0.25">
      <c r="A81" s="15">
        <v>40</v>
      </c>
      <c r="B81" s="19" t="s">
        <v>52</v>
      </c>
      <c r="C81" s="16" t="s">
        <v>53</v>
      </c>
      <c r="E81" s="8" t="s">
        <v>3</v>
      </c>
      <c r="F81" s="8">
        <v>1962</v>
      </c>
      <c r="G81" s="8">
        <v>49</v>
      </c>
      <c r="H81" s="8" t="s">
        <v>235</v>
      </c>
      <c r="I81" s="9">
        <v>40793</v>
      </c>
      <c r="J81" s="10">
        <v>0.39583333333333331</v>
      </c>
      <c r="K81" s="10" t="s">
        <v>248</v>
      </c>
      <c r="L81" s="8">
        <v>159</v>
      </c>
      <c r="M81" s="8">
        <v>82</v>
      </c>
      <c r="N81" s="7">
        <f t="shared" si="2"/>
        <v>32.435425813852298</v>
      </c>
      <c r="O81" s="8" t="s">
        <v>4</v>
      </c>
      <c r="P81" s="8">
        <v>244.9</v>
      </c>
      <c r="Q81" s="8">
        <f t="shared" si="3"/>
        <v>25</v>
      </c>
      <c r="R81" s="8">
        <v>248</v>
      </c>
      <c r="S81" s="8">
        <v>102.9</v>
      </c>
      <c r="T81" s="8">
        <v>255</v>
      </c>
      <c r="U81" s="8">
        <v>70</v>
      </c>
      <c r="V81" s="8">
        <v>180.6</v>
      </c>
      <c r="W81" s="8">
        <v>159.5</v>
      </c>
      <c r="X81" s="8">
        <v>42.1</v>
      </c>
      <c r="Y81" s="8">
        <v>68.900000000000006</v>
      </c>
      <c r="Z81" s="8">
        <v>6.5</v>
      </c>
      <c r="AA81" s="8">
        <v>12.4</v>
      </c>
      <c r="AB81" s="8">
        <v>18</v>
      </c>
      <c r="AC81" s="8">
        <v>26.4</v>
      </c>
      <c r="AD81" s="8">
        <v>28.5</v>
      </c>
      <c r="AE81" s="8">
        <v>100.8</v>
      </c>
      <c r="AF81" s="8">
        <v>-0.6</v>
      </c>
      <c r="AG81" s="8">
        <v>28.9</v>
      </c>
      <c r="AH81" s="8">
        <v>51</v>
      </c>
      <c r="AI81" s="8">
        <v>9.9</v>
      </c>
      <c r="AJ81" s="8">
        <v>30.2</v>
      </c>
      <c r="AK81" s="8">
        <v>145.9</v>
      </c>
    </row>
    <row r="82" spans="1:37" x14ac:dyDescent="0.25">
      <c r="A82" s="15">
        <v>40</v>
      </c>
      <c r="B82" s="19" t="s">
        <v>52</v>
      </c>
      <c r="C82" s="16" t="s">
        <v>53</v>
      </c>
      <c r="E82" s="8" t="s">
        <v>3</v>
      </c>
      <c r="F82" s="8">
        <v>1962</v>
      </c>
      <c r="G82" s="8">
        <v>49</v>
      </c>
      <c r="H82" s="8" t="s">
        <v>236</v>
      </c>
      <c r="I82" s="9">
        <v>40793</v>
      </c>
      <c r="J82" s="10">
        <v>0.39583333333333331</v>
      </c>
      <c r="K82" s="10" t="s">
        <v>248</v>
      </c>
      <c r="L82" s="8">
        <v>159</v>
      </c>
      <c r="M82" s="8">
        <v>82</v>
      </c>
      <c r="N82" s="7">
        <f t="shared" si="2"/>
        <v>32.435425813852298</v>
      </c>
      <c r="O82" s="8" t="s">
        <v>4</v>
      </c>
      <c r="P82" s="8">
        <v>247</v>
      </c>
      <c r="Q82" s="8">
        <f t="shared" si="3"/>
        <v>25</v>
      </c>
      <c r="R82" s="8">
        <v>247.8</v>
      </c>
      <c r="S82" s="8">
        <v>103.6</v>
      </c>
      <c r="T82" s="8">
        <v>253.8</v>
      </c>
      <c r="U82" s="8">
        <v>67.8</v>
      </c>
      <c r="V82" s="8">
        <v>180.8</v>
      </c>
      <c r="W82" s="8">
        <v>159.30000000000001</v>
      </c>
      <c r="X82" s="8">
        <v>44</v>
      </c>
      <c r="Y82" s="8">
        <v>70.599999999999994</v>
      </c>
      <c r="Z82" s="8">
        <v>12.9</v>
      </c>
      <c r="AA82" s="8">
        <v>6.8</v>
      </c>
      <c r="AB82" s="8">
        <v>23.8</v>
      </c>
      <c r="AC82" s="8">
        <v>28</v>
      </c>
      <c r="AD82" s="8">
        <v>30.6</v>
      </c>
      <c r="AE82" s="8">
        <v>96.1</v>
      </c>
      <c r="AF82" s="8">
        <v>-1.5</v>
      </c>
      <c r="AG82" s="8">
        <v>27.9</v>
      </c>
      <c r="AH82" s="8">
        <v>50.1</v>
      </c>
      <c r="AI82" s="8">
        <v>15.5</v>
      </c>
      <c r="AJ82" s="8">
        <v>32.799999999999997</v>
      </c>
      <c r="AK82" s="8">
        <v>148.1</v>
      </c>
    </row>
    <row r="83" spans="1:37" x14ac:dyDescent="0.25">
      <c r="A83" s="22">
        <v>41</v>
      </c>
      <c r="B83" s="19" t="s">
        <v>52</v>
      </c>
      <c r="C83" s="16" t="s">
        <v>53</v>
      </c>
      <c r="E83" s="8" t="s">
        <v>3</v>
      </c>
      <c r="F83" s="8">
        <v>1962</v>
      </c>
      <c r="G83" s="8">
        <v>49</v>
      </c>
      <c r="H83" s="8" t="s">
        <v>235</v>
      </c>
      <c r="I83" s="9">
        <v>40793</v>
      </c>
      <c r="J83" s="10">
        <v>0.71944444444444444</v>
      </c>
      <c r="K83" s="10" t="s">
        <v>249</v>
      </c>
      <c r="L83" s="8">
        <v>159</v>
      </c>
      <c r="M83" s="8">
        <v>82</v>
      </c>
      <c r="N83" s="7">
        <f t="shared" si="2"/>
        <v>32.435425813852298</v>
      </c>
      <c r="O83" s="8" t="s">
        <v>4</v>
      </c>
      <c r="P83" s="8">
        <v>247.7</v>
      </c>
      <c r="Q83" s="8">
        <f t="shared" si="3"/>
        <v>25</v>
      </c>
      <c r="R83" s="8">
        <v>251.1</v>
      </c>
      <c r="S83" s="8">
        <v>104.6</v>
      </c>
      <c r="T83" s="8">
        <v>258</v>
      </c>
      <c r="U83" s="8">
        <v>69.5</v>
      </c>
      <c r="V83" s="8">
        <v>180.8</v>
      </c>
      <c r="W83" s="8">
        <v>160.6</v>
      </c>
      <c r="X83" s="8">
        <v>42.4</v>
      </c>
      <c r="Y83" s="8">
        <v>68.2</v>
      </c>
      <c r="Z83" s="8">
        <v>9.4</v>
      </c>
      <c r="AA83" s="8">
        <v>12.1</v>
      </c>
      <c r="AB83" s="8">
        <v>18.5</v>
      </c>
      <c r="AC83" s="8">
        <v>25.5</v>
      </c>
      <c r="AD83" s="8">
        <v>33.299999999999997</v>
      </c>
      <c r="AE83" s="8">
        <v>97.4</v>
      </c>
      <c r="AF83" s="8">
        <v>-1.1000000000000001</v>
      </c>
    </row>
    <row r="84" spans="1:37" x14ac:dyDescent="0.25">
      <c r="A84" s="22">
        <v>41</v>
      </c>
      <c r="B84" s="19" t="s">
        <v>52</v>
      </c>
      <c r="C84" s="16" t="s">
        <v>53</v>
      </c>
      <c r="E84" s="8" t="s">
        <v>3</v>
      </c>
      <c r="F84" s="8">
        <v>1962</v>
      </c>
      <c r="G84" s="8">
        <v>49</v>
      </c>
      <c r="H84" s="8" t="s">
        <v>236</v>
      </c>
      <c r="I84" s="9">
        <v>40793</v>
      </c>
      <c r="J84" s="10">
        <v>0.71944444444444444</v>
      </c>
      <c r="K84" s="10" t="s">
        <v>249</v>
      </c>
      <c r="L84" s="8">
        <v>159</v>
      </c>
      <c r="M84" s="8">
        <v>82</v>
      </c>
      <c r="N84" s="7">
        <f t="shared" si="2"/>
        <v>32.435425813852298</v>
      </c>
      <c r="O84" s="8" t="s">
        <v>4</v>
      </c>
      <c r="P84" s="8">
        <v>249.5</v>
      </c>
      <c r="Q84" s="8">
        <f t="shared" si="3"/>
        <v>25.5</v>
      </c>
      <c r="R84" s="8">
        <v>248.2</v>
      </c>
      <c r="S84" s="8">
        <v>103.1</v>
      </c>
      <c r="T84" s="8">
        <v>254.5</v>
      </c>
      <c r="U84" s="8">
        <v>68.7</v>
      </c>
      <c r="V84" s="8">
        <v>180.9</v>
      </c>
      <c r="W84" s="8">
        <v>160.30000000000001</v>
      </c>
      <c r="X84" s="8">
        <v>43.9</v>
      </c>
      <c r="Y84" s="8">
        <v>69.400000000000006</v>
      </c>
      <c r="Z84" s="8">
        <v>13.4</v>
      </c>
      <c r="AA84" s="8">
        <v>5.6</v>
      </c>
      <c r="AB84" s="8">
        <v>24.3</v>
      </c>
      <c r="AC84" s="8">
        <v>28.6</v>
      </c>
      <c r="AD84" s="8">
        <v>29.8</v>
      </c>
      <c r="AE84" s="8">
        <v>98.9</v>
      </c>
      <c r="AF84" s="8">
        <v>-1.2</v>
      </c>
    </row>
    <row r="85" spans="1:37" x14ac:dyDescent="0.25">
      <c r="A85" s="15">
        <v>42</v>
      </c>
      <c r="B85" s="20" t="s">
        <v>54</v>
      </c>
      <c r="C85" s="17" t="s">
        <v>55</v>
      </c>
      <c r="D85" s="3"/>
      <c r="E85" s="4" t="s">
        <v>3</v>
      </c>
      <c r="F85" s="4">
        <v>1953</v>
      </c>
      <c r="G85" s="4">
        <v>58</v>
      </c>
      <c r="H85" s="4" t="s">
        <v>235</v>
      </c>
      <c r="I85" s="5">
        <v>40793</v>
      </c>
      <c r="J85" s="6">
        <v>0.40069444444444446</v>
      </c>
      <c r="K85" s="6" t="s">
        <v>248</v>
      </c>
      <c r="L85" s="4">
        <v>171</v>
      </c>
      <c r="M85" s="4">
        <v>88</v>
      </c>
      <c r="N85" s="7">
        <f t="shared" si="2"/>
        <v>30.094730002393902</v>
      </c>
      <c r="O85" s="4" t="s">
        <v>4</v>
      </c>
      <c r="P85" s="4">
        <v>266.89999999999998</v>
      </c>
      <c r="Q85" s="8">
        <f t="shared" si="3"/>
        <v>27</v>
      </c>
      <c r="R85" s="4">
        <v>260.60000000000002</v>
      </c>
      <c r="S85" s="4">
        <v>103.8</v>
      </c>
      <c r="T85" s="4">
        <v>279</v>
      </c>
      <c r="U85" s="4">
        <v>78.2</v>
      </c>
      <c r="V85" s="4">
        <v>199.1</v>
      </c>
      <c r="W85" s="4">
        <v>180.6</v>
      </c>
      <c r="X85" s="4">
        <v>49.5</v>
      </c>
      <c r="Y85" s="4">
        <v>82.1</v>
      </c>
      <c r="Z85" s="4">
        <v>-2.4</v>
      </c>
      <c r="AA85" s="4">
        <v>14.1</v>
      </c>
      <c r="AB85" s="4">
        <v>26.9</v>
      </c>
      <c r="AC85" s="4">
        <v>23.4</v>
      </c>
      <c r="AD85" s="4">
        <v>35.299999999999997</v>
      </c>
      <c r="AE85" s="4">
        <v>111.3</v>
      </c>
      <c r="AF85" s="4">
        <v>-1.2</v>
      </c>
      <c r="AG85" s="4">
        <v>30.7</v>
      </c>
      <c r="AH85" s="4">
        <v>55.7</v>
      </c>
      <c r="AI85" s="4">
        <v>13.3</v>
      </c>
      <c r="AJ85" s="4">
        <v>36.200000000000003</v>
      </c>
      <c r="AK85" s="4">
        <v>145.1</v>
      </c>
    </row>
    <row r="86" spans="1:37" x14ac:dyDescent="0.25">
      <c r="A86" s="15">
        <v>42</v>
      </c>
      <c r="B86" s="20" t="s">
        <v>54</v>
      </c>
      <c r="C86" s="17" t="s">
        <v>55</v>
      </c>
      <c r="D86" s="3"/>
      <c r="E86" s="4" t="s">
        <v>3</v>
      </c>
      <c r="F86" s="4">
        <v>1953</v>
      </c>
      <c r="G86" s="4">
        <v>58</v>
      </c>
      <c r="H86" s="4" t="s">
        <v>236</v>
      </c>
      <c r="I86" s="5">
        <v>40793</v>
      </c>
      <c r="J86" s="6">
        <v>0.40069444444444446</v>
      </c>
      <c r="K86" s="6" t="s">
        <v>248</v>
      </c>
      <c r="L86" s="4">
        <v>171</v>
      </c>
      <c r="M86" s="4">
        <v>88</v>
      </c>
      <c r="N86" s="7">
        <f t="shared" si="2"/>
        <v>30.094730002393902</v>
      </c>
      <c r="O86" s="4" t="s">
        <v>4</v>
      </c>
      <c r="P86" s="4">
        <v>275.39999999999998</v>
      </c>
      <c r="Q86" s="8">
        <f t="shared" si="3"/>
        <v>28</v>
      </c>
      <c r="R86" s="4">
        <v>260.8</v>
      </c>
      <c r="S86" s="4">
        <v>105.1</v>
      </c>
      <c r="T86" s="4">
        <v>279</v>
      </c>
      <c r="U86" s="4">
        <v>77.400000000000006</v>
      </c>
      <c r="V86" s="4">
        <v>204.7</v>
      </c>
      <c r="W86" s="4">
        <v>184.9</v>
      </c>
      <c r="X86" s="4">
        <v>48.2</v>
      </c>
      <c r="Y86" s="4">
        <v>80.3</v>
      </c>
      <c r="Z86" s="4">
        <v>0</v>
      </c>
      <c r="AA86" s="4">
        <v>14.1</v>
      </c>
      <c r="AB86" s="4">
        <v>26.3</v>
      </c>
      <c r="AC86" s="4">
        <v>21</v>
      </c>
      <c r="AD86" s="4">
        <v>31.2</v>
      </c>
      <c r="AE86" s="4">
        <v>113.9</v>
      </c>
      <c r="AF86" s="4">
        <v>-3</v>
      </c>
      <c r="AG86" s="4">
        <v>31.9</v>
      </c>
      <c r="AH86" s="4">
        <v>55.9</v>
      </c>
      <c r="AI86" s="4">
        <v>12.8</v>
      </c>
      <c r="AJ86" s="4">
        <v>33.5</v>
      </c>
      <c r="AK86" s="4">
        <v>155</v>
      </c>
    </row>
    <row r="87" spans="1:37" x14ac:dyDescent="0.25">
      <c r="A87" s="15">
        <v>43</v>
      </c>
      <c r="B87" s="20" t="s">
        <v>54</v>
      </c>
      <c r="C87" s="17" t="s">
        <v>55</v>
      </c>
      <c r="D87" s="3"/>
      <c r="E87" s="4" t="s">
        <v>3</v>
      </c>
      <c r="F87" s="4">
        <v>1953</v>
      </c>
      <c r="G87" s="4">
        <v>58</v>
      </c>
      <c r="H87" s="4" t="s">
        <v>235</v>
      </c>
      <c r="I87" s="5">
        <v>40793</v>
      </c>
      <c r="J87" s="6">
        <v>0.72222222222222221</v>
      </c>
      <c r="K87" s="6" t="s">
        <v>249</v>
      </c>
      <c r="L87" s="4">
        <v>171</v>
      </c>
      <c r="M87" s="4">
        <v>88</v>
      </c>
      <c r="N87" s="7">
        <f t="shared" si="2"/>
        <v>30.094730002393902</v>
      </c>
      <c r="O87" s="4" t="s">
        <v>4</v>
      </c>
      <c r="P87" s="4">
        <v>267.10000000000002</v>
      </c>
      <c r="Q87" s="8">
        <f t="shared" si="3"/>
        <v>27</v>
      </c>
      <c r="R87" s="4">
        <v>256.2</v>
      </c>
      <c r="S87" s="4">
        <v>101</v>
      </c>
      <c r="T87" s="4">
        <v>274.60000000000002</v>
      </c>
      <c r="U87" s="4">
        <v>77.7</v>
      </c>
      <c r="V87" s="4">
        <v>196.9</v>
      </c>
      <c r="W87" s="4">
        <v>178.2</v>
      </c>
      <c r="X87" s="4">
        <v>50.9</v>
      </c>
      <c r="Y87" s="4">
        <v>81.7</v>
      </c>
      <c r="Z87" s="4">
        <v>0.5</v>
      </c>
      <c r="AA87" s="4">
        <v>10.8</v>
      </c>
      <c r="AB87" s="4">
        <v>27.4</v>
      </c>
      <c r="AC87" s="4">
        <v>22.6</v>
      </c>
      <c r="AD87" s="4">
        <v>32.700000000000003</v>
      </c>
      <c r="AE87" s="4">
        <v>113.6</v>
      </c>
      <c r="AF87" s="4">
        <v>0.8</v>
      </c>
      <c r="AG87" s="4"/>
      <c r="AH87" s="4"/>
      <c r="AI87" s="4"/>
      <c r="AJ87" s="4"/>
      <c r="AK87" s="4"/>
    </row>
    <row r="88" spans="1:37" x14ac:dyDescent="0.25">
      <c r="A88" s="15">
        <v>43</v>
      </c>
      <c r="B88" s="20" t="s">
        <v>54</v>
      </c>
      <c r="C88" s="17" t="s">
        <v>55</v>
      </c>
      <c r="D88" s="3"/>
      <c r="E88" s="4" t="s">
        <v>3</v>
      </c>
      <c r="F88" s="4">
        <v>1953</v>
      </c>
      <c r="G88" s="4">
        <v>58</v>
      </c>
      <c r="H88" s="4" t="s">
        <v>236</v>
      </c>
      <c r="I88" s="5">
        <v>40793</v>
      </c>
      <c r="J88" s="6">
        <v>0.72222222222222221</v>
      </c>
      <c r="K88" s="6" t="s">
        <v>249</v>
      </c>
      <c r="L88" s="4">
        <v>171</v>
      </c>
      <c r="M88" s="4">
        <v>88</v>
      </c>
      <c r="N88" s="7">
        <f t="shared" si="2"/>
        <v>30.094730002393902</v>
      </c>
      <c r="O88" s="4" t="s">
        <v>4</v>
      </c>
      <c r="P88" s="4">
        <v>275.39999999999998</v>
      </c>
      <c r="Q88" s="8">
        <f t="shared" si="3"/>
        <v>28</v>
      </c>
      <c r="R88" s="4">
        <v>263.8</v>
      </c>
      <c r="S88" s="4">
        <v>105.1</v>
      </c>
      <c r="T88" s="4">
        <v>277</v>
      </c>
      <c r="U88" s="4">
        <v>76.7</v>
      </c>
      <c r="V88" s="4">
        <v>205</v>
      </c>
      <c r="W88" s="4">
        <v>172.7</v>
      </c>
      <c r="X88" s="4">
        <v>50.2</v>
      </c>
      <c r="Y88" s="4">
        <v>80.5</v>
      </c>
      <c r="Z88" s="4">
        <v>1</v>
      </c>
      <c r="AA88" s="4">
        <v>7.7</v>
      </c>
      <c r="AB88" s="4">
        <v>26.1</v>
      </c>
      <c r="AC88" s="4">
        <v>20.399999999999999</v>
      </c>
      <c r="AD88" s="4">
        <v>33</v>
      </c>
      <c r="AE88" s="4">
        <v>122</v>
      </c>
      <c r="AF88" s="4">
        <v>5.2</v>
      </c>
      <c r="AG88" s="4"/>
      <c r="AH88" s="4"/>
      <c r="AI88" s="4"/>
      <c r="AJ88" s="4"/>
      <c r="AK88" s="4"/>
    </row>
    <row r="89" spans="1:37" x14ac:dyDescent="0.25">
      <c r="A89" s="22">
        <v>44</v>
      </c>
      <c r="B89" s="19" t="s">
        <v>56</v>
      </c>
      <c r="C89" s="16" t="s">
        <v>57</v>
      </c>
      <c r="E89" s="8" t="s">
        <v>3</v>
      </c>
      <c r="F89" s="8">
        <v>1953</v>
      </c>
      <c r="G89" s="8">
        <v>58</v>
      </c>
      <c r="H89" s="8" t="s">
        <v>235</v>
      </c>
      <c r="I89" s="9">
        <v>40774</v>
      </c>
      <c r="J89" s="10">
        <v>0.46111111111111108</v>
      </c>
      <c r="K89" s="10" t="s">
        <v>248</v>
      </c>
      <c r="L89" s="8">
        <v>161</v>
      </c>
      <c r="M89" s="8">
        <v>75</v>
      </c>
      <c r="N89" s="7">
        <f t="shared" si="2"/>
        <v>28.934068901662741</v>
      </c>
      <c r="O89" s="8" t="s">
        <v>4</v>
      </c>
      <c r="P89" s="8">
        <v>252.8</v>
      </c>
      <c r="Q89" s="8">
        <f t="shared" si="3"/>
        <v>25.5</v>
      </c>
      <c r="R89" s="8">
        <v>260.7</v>
      </c>
      <c r="S89" s="8">
        <v>110.7</v>
      </c>
      <c r="T89" s="8">
        <v>260.39999999999998</v>
      </c>
      <c r="U89" s="8">
        <v>68.900000000000006</v>
      </c>
      <c r="V89" s="8">
        <v>181.7</v>
      </c>
      <c r="W89" s="8">
        <v>169.3</v>
      </c>
      <c r="X89" s="8">
        <v>42</v>
      </c>
      <c r="Y89" s="8">
        <v>69.8</v>
      </c>
      <c r="Z89" s="8">
        <v>21.4</v>
      </c>
      <c r="AA89" s="8">
        <v>22.6</v>
      </c>
      <c r="AB89" s="8">
        <v>23.2</v>
      </c>
      <c r="AC89" s="8">
        <v>20.9</v>
      </c>
      <c r="AD89" s="8">
        <v>28.4</v>
      </c>
      <c r="AE89" s="8">
        <v>105.8</v>
      </c>
      <c r="AF89" s="8">
        <v>-4.5</v>
      </c>
      <c r="AG89" s="8">
        <v>29</v>
      </c>
      <c r="AH89" s="8">
        <v>52.4</v>
      </c>
      <c r="AI89" s="8">
        <v>16.2</v>
      </c>
      <c r="AJ89" s="8">
        <v>35.5</v>
      </c>
      <c r="AK89" s="8">
        <v>152</v>
      </c>
    </row>
    <row r="90" spans="1:37" x14ac:dyDescent="0.25">
      <c r="A90" s="22">
        <v>44</v>
      </c>
      <c r="B90" s="19" t="s">
        <v>56</v>
      </c>
      <c r="C90" s="16" t="s">
        <v>57</v>
      </c>
      <c r="E90" s="8" t="s">
        <v>3</v>
      </c>
      <c r="F90" s="8">
        <v>1953</v>
      </c>
      <c r="G90" s="8">
        <v>58</v>
      </c>
      <c r="H90" s="8" t="s">
        <v>236</v>
      </c>
      <c r="I90" s="9">
        <v>40774</v>
      </c>
      <c r="J90" s="10">
        <v>0.46111111111111108</v>
      </c>
      <c r="K90" s="10" t="s">
        <v>248</v>
      </c>
      <c r="L90" s="8">
        <v>161</v>
      </c>
      <c r="M90" s="8">
        <v>75</v>
      </c>
      <c r="N90" s="7">
        <f t="shared" si="2"/>
        <v>28.934068901662741</v>
      </c>
      <c r="O90" s="8" t="s">
        <v>4</v>
      </c>
      <c r="P90" s="8">
        <v>257.3</v>
      </c>
      <c r="Q90" s="8">
        <f t="shared" si="3"/>
        <v>26</v>
      </c>
      <c r="R90" s="8">
        <v>256.8</v>
      </c>
      <c r="S90" s="8">
        <v>108.6</v>
      </c>
      <c r="T90" s="8">
        <v>258.3</v>
      </c>
      <c r="U90" s="8">
        <v>69.8</v>
      </c>
      <c r="V90" s="8">
        <v>185.3</v>
      </c>
      <c r="W90" s="8">
        <v>167.7</v>
      </c>
      <c r="X90" s="8">
        <v>42</v>
      </c>
      <c r="Y90" s="8">
        <v>69.5</v>
      </c>
      <c r="Z90" s="8">
        <v>17.8</v>
      </c>
      <c r="AA90" s="8">
        <v>17.899999999999999</v>
      </c>
      <c r="AB90" s="8">
        <v>20.399999999999999</v>
      </c>
      <c r="AC90" s="8">
        <v>25.7</v>
      </c>
      <c r="AD90" s="8">
        <v>30.6</v>
      </c>
      <c r="AE90" s="8">
        <v>104.2</v>
      </c>
      <c r="AF90" s="8">
        <v>0.1</v>
      </c>
      <c r="AG90" s="8">
        <v>29.7</v>
      </c>
      <c r="AH90" s="8">
        <v>55.5</v>
      </c>
      <c r="AI90" s="8">
        <v>14.8</v>
      </c>
      <c r="AJ90" s="8">
        <v>41.9</v>
      </c>
      <c r="AK90" s="8">
        <v>146.69999999999999</v>
      </c>
    </row>
    <row r="91" spans="1:37" x14ac:dyDescent="0.25">
      <c r="A91" s="15">
        <v>45</v>
      </c>
      <c r="B91" s="20" t="s">
        <v>58</v>
      </c>
      <c r="C91" s="17" t="s">
        <v>59</v>
      </c>
      <c r="D91" s="3"/>
      <c r="E91" s="4" t="s">
        <v>3</v>
      </c>
      <c r="F91" s="4">
        <v>1966</v>
      </c>
      <c r="G91" s="4">
        <v>45</v>
      </c>
      <c r="H91" s="4" t="s">
        <v>235</v>
      </c>
      <c r="I91" s="5">
        <v>40774</v>
      </c>
      <c r="J91" s="6">
        <v>0.43888888888888888</v>
      </c>
      <c r="K91" s="6" t="s">
        <v>248</v>
      </c>
      <c r="L91" s="4">
        <v>165</v>
      </c>
      <c r="M91" s="4">
        <v>81</v>
      </c>
      <c r="N91" s="7">
        <f t="shared" si="2"/>
        <v>29.752066115702483</v>
      </c>
      <c r="O91" s="4" t="s">
        <v>4</v>
      </c>
      <c r="P91" s="4">
        <v>257.3</v>
      </c>
      <c r="Q91" s="8">
        <f t="shared" si="3"/>
        <v>26</v>
      </c>
      <c r="R91" s="4">
        <v>256.60000000000002</v>
      </c>
      <c r="S91" s="4">
        <v>104.6</v>
      </c>
      <c r="T91" s="4">
        <v>259.60000000000002</v>
      </c>
      <c r="U91" s="4">
        <v>67.7</v>
      </c>
      <c r="V91" s="4">
        <v>182.9</v>
      </c>
      <c r="W91" s="4">
        <v>167.5</v>
      </c>
      <c r="X91" s="4">
        <v>48</v>
      </c>
      <c r="Y91" s="4">
        <v>76.599999999999994</v>
      </c>
      <c r="Z91" s="4">
        <v>11.7</v>
      </c>
      <c r="AA91" s="4">
        <v>21.7</v>
      </c>
      <c r="AB91" s="4">
        <v>22</v>
      </c>
      <c r="AC91" s="4">
        <v>23.7</v>
      </c>
      <c r="AD91" s="4">
        <v>30.4</v>
      </c>
      <c r="AE91" s="4">
        <v>102.6</v>
      </c>
      <c r="AF91" s="4">
        <v>-3.4</v>
      </c>
      <c r="AG91" s="4">
        <v>30.4</v>
      </c>
      <c r="AH91" s="4">
        <v>54.8</v>
      </c>
      <c r="AI91" s="4">
        <v>26</v>
      </c>
      <c r="AJ91" s="4">
        <v>44</v>
      </c>
      <c r="AK91" s="4">
        <v>153.4</v>
      </c>
    </row>
    <row r="92" spans="1:37" x14ac:dyDescent="0.25">
      <c r="A92" s="15">
        <v>45</v>
      </c>
      <c r="B92" s="20" t="s">
        <v>58</v>
      </c>
      <c r="C92" s="17" t="s">
        <v>59</v>
      </c>
      <c r="D92" s="3"/>
      <c r="E92" s="4" t="s">
        <v>3</v>
      </c>
      <c r="F92" s="4">
        <v>1966</v>
      </c>
      <c r="G92" s="4">
        <v>45</v>
      </c>
      <c r="H92" s="4" t="s">
        <v>236</v>
      </c>
      <c r="I92" s="5">
        <v>40774</v>
      </c>
      <c r="J92" s="6">
        <v>0.43888888888888888</v>
      </c>
      <c r="K92" s="6" t="s">
        <v>248</v>
      </c>
      <c r="L92" s="4">
        <v>165</v>
      </c>
      <c r="M92" s="4">
        <v>81</v>
      </c>
      <c r="N92" s="7">
        <f t="shared" si="2"/>
        <v>29.752066115702483</v>
      </c>
      <c r="O92" s="4" t="s">
        <v>4</v>
      </c>
      <c r="P92" s="4">
        <v>262.7</v>
      </c>
      <c r="Q92" s="8">
        <f t="shared" si="3"/>
        <v>26.5</v>
      </c>
      <c r="R92" s="4">
        <v>257.8</v>
      </c>
      <c r="S92" s="4">
        <v>107</v>
      </c>
      <c r="T92" s="4">
        <v>261.3</v>
      </c>
      <c r="U92" s="4">
        <v>67.7</v>
      </c>
      <c r="V92" s="4">
        <v>196.1</v>
      </c>
      <c r="W92" s="4">
        <v>167</v>
      </c>
      <c r="X92" s="4">
        <v>44.1</v>
      </c>
      <c r="Y92" s="4">
        <v>73.7</v>
      </c>
      <c r="Z92" s="4">
        <v>13.4</v>
      </c>
      <c r="AA92" s="4">
        <v>17.5</v>
      </c>
      <c r="AB92" s="4">
        <v>21.6</v>
      </c>
      <c r="AC92" s="4">
        <v>23.2</v>
      </c>
      <c r="AD92" s="4">
        <v>30.7</v>
      </c>
      <c r="AE92" s="4">
        <v>104.8</v>
      </c>
      <c r="AF92" s="4">
        <v>-1.4</v>
      </c>
      <c r="AG92" s="4">
        <v>30.8</v>
      </c>
      <c r="AH92" s="4">
        <v>54</v>
      </c>
      <c r="AI92" s="4">
        <v>14.6</v>
      </c>
      <c r="AJ92" s="4">
        <v>38.700000000000003</v>
      </c>
      <c r="AK92" s="4">
        <v>163.1</v>
      </c>
    </row>
    <row r="93" spans="1:37" x14ac:dyDescent="0.25">
      <c r="A93" s="15">
        <v>46</v>
      </c>
      <c r="B93" s="19" t="s">
        <v>60</v>
      </c>
      <c r="C93" s="16" t="s">
        <v>61</v>
      </c>
      <c r="E93" s="8" t="s">
        <v>3</v>
      </c>
      <c r="F93" s="8">
        <v>1976</v>
      </c>
      <c r="G93" s="8">
        <v>35</v>
      </c>
      <c r="H93" s="8" t="s">
        <v>235</v>
      </c>
      <c r="I93" s="9">
        <v>40774</v>
      </c>
      <c r="J93" s="10">
        <v>0.44722222222222219</v>
      </c>
      <c r="K93" s="10" t="s">
        <v>248</v>
      </c>
      <c r="L93" s="8">
        <v>170</v>
      </c>
      <c r="M93" s="8">
        <v>92</v>
      </c>
      <c r="N93" s="7">
        <f t="shared" si="2"/>
        <v>31.833910034602081</v>
      </c>
      <c r="O93" s="8" t="s">
        <v>4</v>
      </c>
      <c r="P93" s="8">
        <v>254.8</v>
      </c>
      <c r="Q93" s="8">
        <f t="shared" si="3"/>
        <v>26</v>
      </c>
      <c r="R93" s="8">
        <v>242.8</v>
      </c>
      <c r="S93" s="8">
        <v>99.1</v>
      </c>
      <c r="T93" s="8">
        <v>252.7</v>
      </c>
      <c r="U93" s="8">
        <v>72.2</v>
      </c>
      <c r="V93" s="8">
        <v>181.7</v>
      </c>
      <c r="W93" s="8">
        <v>171.5</v>
      </c>
      <c r="X93" s="8">
        <v>45.5</v>
      </c>
      <c r="Y93" s="8">
        <v>78.099999999999994</v>
      </c>
      <c r="Z93" s="8">
        <v>5</v>
      </c>
      <c r="AA93" s="8">
        <v>20.9</v>
      </c>
      <c r="AB93" s="8">
        <v>17.5</v>
      </c>
      <c r="AC93" s="8">
        <v>24.7</v>
      </c>
      <c r="AD93" s="8">
        <v>33.200000000000003</v>
      </c>
      <c r="AE93" s="8">
        <v>101.9</v>
      </c>
      <c r="AF93" s="8">
        <v>9.3000000000000007</v>
      </c>
      <c r="AG93" s="8">
        <v>30.3</v>
      </c>
      <c r="AH93" s="8">
        <v>53.7</v>
      </c>
      <c r="AI93" s="8">
        <v>23.3</v>
      </c>
      <c r="AJ93" s="8">
        <v>51.4</v>
      </c>
      <c r="AK93" s="8">
        <v>147.5</v>
      </c>
    </row>
    <row r="94" spans="1:37" x14ac:dyDescent="0.25">
      <c r="A94" s="15">
        <v>46</v>
      </c>
      <c r="B94" s="19" t="s">
        <v>60</v>
      </c>
      <c r="C94" s="16" t="s">
        <v>61</v>
      </c>
      <c r="E94" s="8" t="s">
        <v>3</v>
      </c>
      <c r="F94" s="8">
        <v>1976</v>
      </c>
      <c r="G94" s="8">
        <v>35</v>
      </c>
      <c r="H94" s="8" t="s">
        <v>236</v>
      </c>
      <c r="I94" s="9">
        <v>40774</v>
      </c>
      <c r="J94" s="10">
        <v>0.44722222222222219</v>
      </c>
      <c r="K94" s="10" t="s">
        <v>248</v>
      </c>
      <c r="L94" s="8">
        <v>170</v>
      </c>
      <c r="M94" s="8">
        <v>92</v>
      </c>
      <c r="N94" s="7">
        <f t="shared" si="2"/>
        <v>31.833910034602081</v>
      </c>
      <c r="O94" s="8" t="s">
        <v>4</v>
      </c>
      <c r="P94" s="8">
        <v>258.10000000000002</v>
      </c>
      <c r="Q94" s="8">
        <f t="shared" si="3"/>
        <v>26</v>
      </c>
      <c r="R94" s="8">
        <v>243.9</v>
      </c>
      <c r="S94" s="8">
        <v>99.9</v>
      </c>
      <c r="T94" s="8">
        <v>251.7</v>
      </c>
      <c r="U94" s="8">
        <v>77.599999999999994</v>
      </c>
      <c r="V94" s="8">
        <v>188.3</v>
      </c>
      <c r="W94" s="8">
        <v>176.2</v>
      </c>
      <c r="X94" s="8">
        <v>42.8</v>
      </c>
      <c r="Y94" s="8">
        <v>76.900000000000006</v>
      </c>
      <c r="Z94" s="8">
        <v>-0.1</v>
      </c>
      <c r="AA94" s="8">
        <v>20.2</v>
      </c>
      <c r="AB94" s="8">
        <v>20.5</v>
      </c>
      <c r="AC94" s="8">
        <v>27</v>
      </c>
      <c r="AD94" s="8">
        <v>32.299999999999997</v>
      </c>
      <c r="AE94" s="8">
        <v>110</v>
      </c>
      <c r="AF94" s="8">
        <v>3.9</v>
      </c>
      <c r="AG94" s="8">
        <v>30.8</v>
      </c>
      <c r="AH94" s="8">
        <v>59.8</v>
      </c>
      <c r="AI94" s="8">
        <v>21.2</v>
      </c>
      <c r="AJ94" s="8">
        <v>50.3</v>
      </c>
      <c r="AK94" s="8">
        <v>152.1</v>
      </c>
    </row>
    <row r="95" spans="1:37" x14ac:dyDescent="0.25">
      <c r="A95" s="22">
        <v>47</v>
      </c>
      <c r="B95" s="20" t="s">
        <v>62</v>
      </c>
      <c r="C95" s="17" t="s">
        <v>63</v>
      </c>
      <c r="D95" s="3"/>
      <c r="E95" s="4" t="s">
        <v>3</v>
      </c>
      <c r="F95" s="4">
        <v>1973</v>
      </c>
      <c r="G95" s="4">
        <v>38</v>
      </c>
      <c r="H95" s="4" t="s">
        <v>235</v>
      </c>
      <c r="I95" s="5">
        <v>40774</v>
      </c>
      <c r="J95" s="6">
        <v>0.44236111111111115</v>
      </c>
      <c r="K95" s="6" t="s">
        <v>248</v>
      </c>
      <c r="L95" s="4">
        <v>166</v>
      </c>
      <c r="M95" s="4">
        <v>71</v>
      </c>
      <c r="N95" s="7">
        <f t="shared" si="2"/>
        <v>25.765713456234579</v>
      </c>
      <c r="O95" s="4" t="s">
        <v>4</v>
      </c>
      <c r="P95" s="4">
        <v>253.8</v>
      </c>
      <c r="Q95" s="8">
        <f t="shared" si="3"/>
        <v>25.5</v>
      </c>
      <c r="R95" s="4">
        <v>244.5</v>
      </c>
      <c r="S95" s="4">
        <v>101.5</v>
      </c>
      <c r="T95" s="4">
        <v>245.4</v>
      </c>
      <c r="U95" s="4">
        <v>69.5</v>
      </c>
      <c r="V95" s="4">
        <v>183.5</v>
      </c>
      <c r="W95" s="4">
        <v>163.9</v>
      </c>
      <c r="X95" s="4">
        <v>39.299999999999997</v>
      </c>
      <c r="Y95" s="4">
        <v>61.7</v>
      </c>
      <c r="Z95" s="4">
        <v>2.2999999999999998</v>
      </c>
      <c r="AA95" s="4">
        <v>12.8</v>
      </c>
      <c r="AB95" s="4">
        <v>19.7</v>
      </c>
      <c r="AC95" s="4">
        <v>22.2</v>
      </c>
      <c r="AD95" s="4">
        <v>26.5</v>
      </c>
      <c r="AE95" s="4">
        <v>94</v>
      </c>
      <c r="AF95" s="4">
        <v>3.5</v>
      </c>
      <c r="AG95" s="4">
        <v>30.3</v>
      </c>
      <c r="AH95" s="4">
        <v>53.2</v>
      </c>
      <c r="AI95" s="4">
        <v>10</v>
      </c>
      <c r="AJ95" s="4">
        <v>30.2</v>
      </c>
      <c r="AK95" s="4">
        <v>141.9</v>
      </c>
    </row>
    <row r="96" spans="1:37" x14ac:dyDescent="0.25">
      <c r="A96" s="22">
        <v>47</v>
      </c>
      <c r="B96" s="20" t="s">
        <v>62</v>
      </c>
      <c r="C96" s="17" t="s">
        <v>63</v>
      </c>
      <c r="D96" s="3"/>
      <c r="E96" s="4" t="s">
        <v>3</v>
      </c>
      <c r="F96" s="4">
        <v>1973</v>
      </c>
      <c r="G96" s="4">
        <v>38</v>
      </c>
      <c r="H96" s="4" t="s">
        <v>236</v>
      </c>
      <c r="I96" s="5">
        <v>40774</v>
      </c>
      <c r="J96" s="6">
        <v>0.44236111111111115</v>
      </c>
      <c r="K96" s="6" t="s">
        <v>248</v>
      </c>
      <c r="L96" s="4">
        <v>166</v>
      </c>
      <c r="M96" s="4">
        <v>71</v>
      </c>
      <c r="N96" s="7">
        <f t="shared" si="2"/>
        <v>25.765713456234579</v>
      </c>
      <c r="O96" s="4" t="s">
        <v>4</v>
      </c>
      <c r="P96" s="4">
        <v>258.10000000000002</v>
      </c>
      <c r="Q96" s="8">
        <f t="shared" si="3"/>
        <v>26</v>
      </c>
      <c r="R96" s="4">
        <v>250.9</v>
      </c>
      <c r="S96" s="4">
        <v>105.2</v>
      </c>
      <c r="T96" s="4">
        <v>249.9</v>
      </c>
      <c r="U96" s="4">
        <v>69.2</v>
      </c>
      <c r="V96" s="4">
        <v>192.3</v>
      </c>
      <c r="W96" s="4">
        <v>169.2</v>
      </c>
      <c r="X96" s="4">
        <v>37.1</v>
      </c>
      <c r="Y96" s="4">
        <v>62.7</v>
      </c>
      <c r="Z96" s="4">
        <v>6.4</v>
      </c>
      <c r="AA96" s="4">
        <v>14.6</v>
      </c>
      <c r="AB96" s="4">
        <v>19.899999999999999</v>
      </c>
      <c r="AC96" s="4">
        <v>23</v>
      </c>
      <c r="AD96" s="4">
        <v>29.8</v>
      </c>
      <c r="AE96" s="4">
        <v>106.3</v>
      </c>
      <c r="AF96" s="4">
        <v>4.5</v>
      </c>
      <c r="AG96" s="4">
        <v>30.7</v>
      </c>
      <c r="AH96" s="4">
        <v>56.7</v>
      </c>
      <c r="AI96" s="4">
        <v>9.8000000000000007</v>
      </c>
      <c r="AJ96" s="4">
        <v>34.299999999999997</v>
      </c>
      <c r="AK96" s="4">
        <v>143.6</v>
      </c>
    </row>
    <row r="97" spans="1:37" x14ac:dyDescent="0.25">
      <c r="A97" s="15">
        <v>48</v>
      </c>
      <c r="B97" s="19" t="s">
        <v>64</v>
      </c>
      <c r="C97" s="16" t="s">
        <v>65</v>
      </c>
      <c r="E97" s="8" t="s">
        <v>3</v>
      </c>
      <c r="F97" s="8">
        <v>1951</v>
      </c>
      <c r="G97" s="8">
        <v>60</v>
      </c>
      <c r="H97" s="8" t="s">
        <v>235</v>
      </c>
      <c r="I97" s="9">
        <v>40774</v>
      </c>
      <c r="J97" s="10">
        <v>0.45</v>
      </c>
      <c r="K97" s="10" t="s">
        <v>248</v>
      </c>
      <c r="L97" s="8">
        <v>158</v>
      </c>
      <c r="M97" s="8">
        <v>86</v>
      </c>
      <c r="N97" s="7">
        <f t="shared" si="2"/>
        <v>34.449607434705975</v>
      </c>
      <c r="O97" s="8" t="s">
        <v>4</v>
      </c>
      <c r="P97" s="8">
        <v>248.8</v>
      </c>
      <c r="Q97" s="8">
        <f t="shared" si="3"/>
        <v>25</v>
      </c>
      <c r="R97" s="8">
        <v>254.2</v>
      </c>
      <c r="S97" s="8">
        <v>106.5</v>
      </c>
      <c r="T97" s="8">
        <v>273.5</v>
      </c>
      <c r="U97" s="8">
        <v>71.8</v>
      </c>
      <c r="V97" s="8">
        <v>183.5</v>
      </c>
      <c r="W97" s="8">
        <v>168.9</v>
      </c>
      <c r="X97" s="8">
        <v>43.5</v>
      </c>
      <c r="Y97" s="8">
        <v>78.099999999999994</v>
      </c>
      <c r="Z97" s="8">
        <v>10.7</v>
      </c>
      <c r="AA97" s="8">
        <v>12.8</v>
      </c>
      <c r="AB97" s="8">
        <v>20.100000000000001</v>
      </c>
      <c r="AC97" s="8">
        <v>22.2</v>
      </c>
      <c r="AD97" s="8">
        <v>28.3</v>
      </c>
      <c r="AE97" s="8">
        <v>93</v>
      </c>
      <c r="AF97" s="8">
        <v>-0.5</v>
      </c>
      <c r="AG97" s="8">
        <v>28.8</v>
      </c>
      <c r="AH97" s="8">
        <v>54.9</v>
      </c>
      <c r="AI97" s="8">
        <v>17.3</v>
      </c>
      <c r="AJ97" s="8">
        <v>29.4</v>
      </c>
      <c r="AK97" s="8">
        <v>144.30000000000001</v>
      </c>
    </row>
    <row r="98" spans="1:37" x14ac:dyDescent="0.25">
      <c r="A98" s="15">
        <v>48</v>
      </c>
      <c r="B98" s="19" t="s">
        <v>64</v>
      </c>
      <c r="C98" s="16" t="s">
        <v>65</v>
      </c>
      <c r="E98" s="8" t="s">
        <v>3</v>
      </c>
      <c r="F98" s="8">
        <v>1951</v>
      </c>
      <c r="G98" s="8">
        <v>60</v>
      </c>
      <c r="H98" s="8" t="s">
        <v>236</v>
      </c>
      <c r="I98" s="9">
        <v>40774</v>
      </c>
      <c r="J98" s="10">
        <v>0.45</v>
      </c>
      <c r="K98" s="10" t="s">
        <v>248</v>
      </c>
      <c r="L98" s="8">
        <v>158</v>
      </c>
      <c r="M98" s="8">
        <v>86</v>
      </c>
      <c r="N98" s="7">
        <f t="shared" si="2"/>
        <v>34.449607434705975</v>
      </c>
      <c r="O98" s="8" t="s">
        <v>4</v>
      </c>
      <c r="P98" s="8">
        <v>244.3</v>
      </c>
      <c r="Q98" s="8">
        <f t="shared" si="3"/>
        <v>25</v>
      </c>
      <c r="R98" s="8">
        <v>258.60000000000002</v>
      </c>
      <c r="S98" s="8">
        <v>107.9</v>
      </c>
      <c r="T98" s="8">
        <v>274</v>
      </c>
      <c r="U98" s="8">
        <v>71.7</v>
      </c>
      <c r="V98" s="8">
        <v>181.1</v>
      </c>
      <c r="W98" s="8">
        <v>167</v>
      </c>
      <c r="X98" s="8">
        <v>43.7</v>
      </c>
      <c r="Y98" s="8">
        <v>77</v>
      </c>
      <c r="Z98" s="8">
        <v>9.1</v>
      </c>
      <c r="AA98" s="8">
        <v>15.8</v>
      </c>
      <c r="AB98" s="8">
        <v>20</v>
      </c>
      <c r="AC98" s="8">
        <v>24.2</v>
      </c>
      <c r="AD98" s="8">
        <v>32.799999999999997</v>
      </c>
      <c r="AE98" s="8">
        <v>93.7</v>
      </c>
      <c r="AF98" s="8">
        <v>-4.4000000000000004</v>
      </c>
      <c r="AG98" s="8">
        <v>28.8</v>
      </c>
      <c r="AH98" s="8">
        <v>56.5</v>
      </c>
      <c r="AI98" s="8">
        <v>25.2</v>
      </c>
      <c r="AJ98" s="8">
        <v>26.4</v>
      </c>
      <c r="AK98" s="8">
        <v>140.80000000000001</v>
      </c>
    </row>
    <row r="99" spans="1:37" x14ac:dyDescent="0.25">
      <c r="A99" s="15">
        <v>49</v>
      </c>
      <c r="B99" s="20" t="s">
        <v>66</v>
      </c>
      <c r="C99" s="17" t="s">
        <v>67</v>
      </c>
      <c r="D99" s="3"/>
      <c r="E99" s="4" t="s">
        <v>3</v>
      </c>
      <c r="F99" s="4">
        <v>1955</v>
      </c>
      <c r="G99" s="4">
        <v>56</v>
      </c>
      <c r="H99" s="4" t="s">
        <v>235</v>
      </c>
      <c r="I99" s="5">
        <v>40773</v>
      </c>
      <c r="J99" s="6">
        <v>0.50902777777777775</v>
      </c>
      <c r="K99" s="6" t="s">
        <v>248</v>
      </c>
      <c r="L99" s="4">
        <v>161</v>
      </c>
      <c r="M99" s="4">
        <v>78</v>
      </c>
      <c r="N99" s="7">
        <f t="shared" si="2"/>
        <v>30.091431657729252</v>
      </c>
      <c r="O99" s="4" t="s">
        <v>4</v>
      </c>
      <c r="P99" s="4">
        <v>247.1</v>
      </c>
      <c r="Q99" s="8">
        <f t="shared" si="3"/>
        <v>25</v>
      </c>
      <c r="R99" s="4">
        <v>254.9</v>
      </c>
      <c r="S99" s="4">
        <v>104</v>
      </c>
      <c r="T99" s="4">
        <v>266.89999999999998</v>
      </c>
      <c r="U99" s="4">
        <v>64.2</v>
      </c>
      <c r="V99" s="4">
        <v>181.9</v>
      </c>
      <c r="W99" s="4">
        <v>169.8</v>
      </c>
      <c r="X99" s="4">
        <v>46.4</v>
      </c>
      <c r="Y99" s="4">
        <v>76.7</v>
      </c>
      <c r="Z99" s="4">
        <v>-1.9</v>
      </c>
      <c r="AA99" s="4">
        <v>19.600000000000001</v>
      </c>
      <c r="AB99" s="4">
        <v>22.4</v>
      </c>
      <c r="AC99" s="4">
        <v>23.4</v>
      </c>
      <c r="AD99" s="4">
        <v>29.8</v>
      </c>
      <c r="AE99" s="4">
        <v>104.2</v>
      </c>
      <c r="AF99" s="4">
        <v>0.9</v>
      </c>
      <c r="AG99" s="4">
        <v>29</v>
      </c>
      <c r="AH99" s="4">
        <v>47.5</v>
      </c>
      <c r="AI99" s="4">
        <v>16</v>
      </c>
      <c r="AJ99" s="4">
        <v>36.1</v>
      </c>
      <c r="AK99" s="4">
        <v>143.80000000000001</v>
      </c>
    </row>
    <row r="100" spans="1:37" x14ac:dyDescent="0.25">
      <c r="A100" s="15">
        <v>49</v>
      </c>
      <c r="B100" s="20" t="s">
        <v>66</v>
      </c>
      <c r="C100" s="17" t="s">
        <v>67</v>
      </c>
      <c r="D100" s="3"/>
      <c r="E100" s="4" t="s">
        <v>3</v>
      </c>
      <c r="F100" s="4">
        <v>1955</v>
      </c>
      <c r="G100" s="4">
        <v>56</v>
      </c>
      <c r="H100" s="4" t="s">
        <v>236</v>
      </c>
      <c r="I100" s="5">
        <v>40773</v>
      </c>
      <c r="J100" s="6">
        <v>0.50902777777777775</v>
      </c>
      <c r="K100" s="6" t="s">
        <v>248</v>
      </c>
      <c r="L100" s="4">
        <v>161</v>
      </c>
      <c r="M100" s="4">
        <v>78</v>
      </c>
      <c r="N100" s="7">
        <f t="shared" si="2"/>
        <v>30.091431657729252</v>
      </c>
      <c r="O100" s="4" t="s">
        <v>4</v>
      </c>
      <c r="P100" s="4">
        <v>254.9</v>
      </c>
      <c r="Q100" s="8">
        <f t="shared" si="3"/>
        <v>26</v>
      </c>
      <c r="R100" s="4">
        <v>268.7</v>
      </c>
      <c r="S100" s="4">
        <v>113.6</v>
      </c>
      <c r="T100" s="4">
        <v>266.5</v>
      </c>
      <c r="U100" s="4">
        <v>67.3</v>
      </c>
      <c r="V100" s="4">
        <v>191.2</v>
      </c>
      <c r="W100" s="4">
        <v>170.9</v>
      </c>
      <c r="X100" s="4">
        <v>41.2</v>
      </c>
      <c r="Y100" s="4">
        <v>69.7</v>
      </c>
      <c r="Z100" s="4">
        <v>9.1</v>
      </c>
      <c r="AA100" s="4">
        <v>22.5</v>
      </c>
      <c r="AB100" s="4">
        <v>19.8</v>
      </c>
      <c r="AC100" s="4">
        <v>21.3</v>
      </c>
      <c r="AD100" s="4">
        <v>31.5</v>
      </c>
      <c r="AE100" s="4">
        <v>112.1</v>
      </c>
      <c r="AF100" s="4">
        <v>1.8</v>
      </c>
      <c r="AG100" s="4">
        <v>30.1</v>
      </c>
      <c r="AH100" s="4">
        <v>53.2</v>
      </c>
      <c r="AI100" s="4">
        <v>8.8000000000000007</v>
      </c>
      <c r="AJ100" s="4">
        <v>26.5</v>
      </c>
      <c r="AK100" s="4">
        <v>144.5</v>
      </c>
    </row>
    <row r="101" spans="1:37" x14ac:dyDescent="0.25">
      <c r="A101" s="22">
        <v>50</v>
      </c>
      <c r="B101" s="19" t="s">
        <v>68</v>
      </c>
      <c r="C101" s="16" t="s">
        <v>69</v>
      </c>
      <c r="E101" s="8" t="s">
        <v>3</v>
      </c>
      <c r="F101" s="8">
        <v>1966</v>
      </c>
      <c r="G101" s="8">
        <v>45</v>
      </c>
      <c r="H101" s="8" t="s">
        <v>235</v>
      </c>
      <c r="I101" s="9">
        <v>40773</v>
      </c>
      <c r="J101" s="10">
        <v>0.51180555555555551</v>
      </c>
      <c r="K101" s="10" t="s">
        <v>248</v>
      </c>
      <c r="L101" s="8">
        <v>159</v>
      </c>
      <c r="M101" s="8">
        <v>78</v>
      </c>
      <c r="N101" s="7">
        <f t="shared" si="2"/>
        <v>30.853209920493647</v>
      </c>
      <c r="O101" s="8" t="s">
        <v>4</v>
      </c>
      <c r="P101" s="8">
        <v>254.4</v>
      </c>
      <c r="Q101" s="8">
        <f t="shared" si="3"/>
        <v>26</v>
      </c>
      <c r="R101" s="8">
        <v>240.3</v>
      </c>
      <c r="S101" s="8">
        <v>102.7</v>
      </c>
      <c r="T101" s="8">
        <v>247.4</v>
      </c>
      <c r="U101" s="8">
        <v>68.099999999999994</v>
      </c>
      <c r="V101" s="8">
        <v>192.3</v>
      </c>
      <c r="W101" s="8">
        <v>173.2</v>
      </c>
      <c r="X101" s="8">
        <v>35.5</v>
      </c>
      <c r="Y101" s="8">
        <v>64.3</v>
      </c>
      <c r="Z101" s="8">
        <v>9.8000000000000007</v>
      </c>
      <c r="AA101" s="8">
        <v>12.5</v>
      </c>
      <c r="AB101" s="8">
        <v>22.8</v>
      </c>
      <c r="AC101" s="8">
        <v>23.5</v>
      </c>
      <c r="AD101" s="8">
        <v>27.2</v>
      </c>
      <c r="AE101" s="8">
        <v>108.6</v>
      </c>
      <c r="AF101" s="8">
        <v>1.5</v>
      </c>
      <c r="AG101" s="8">
        <v>29.7</v>
      </c>
      <c r="AH101" s="8">
        <v>50.5</v>
      </c>
      <c r="AI101" s="8">
        <v>10.5</v>
      </c>
      <c r="AJ101" s="8">
        <v>31.1</v>
      </c>
      <c r="AK101" s="8">
        <v>151.6</v>
      </c>
    </row>
    <row r="102" spans="1:37" x14ac:dyDescent="0.25">
      <c r="A102" s="22">
        <v>50</v>
      </c>
      <c r="B102" s="19" t="s">
        <v>68</v>
      </c>
      <c r="C102" s="16" t="s">
        <v>69</v>
      </c>
      <c r="E102" s="8" t="s">
        <v>3</v>
      </c>
      <c r="F102" s="8">
        <v>1966</v>
      </c>
      <c r="G102" s="8">
        <v>45</v>
      </c>
      <c r="H102" s="8" t="s">
        <v>236</v>
      </c>
      <c r="I102" s="9">
        <v>40773</v>
      </c>
      <c r="J102" s="10">
        <v>0.51180555555555551</v>
      </c>
      <c r="K102" s="10" t="s">
        <v>248</v>
      </c>
      <c r="L102" s="8">
        <v>159</v>
      </c>
      <c r="M102" s="8">
        <v>78</v>
      </c>
      <c r="N102" s="7">
        <f t="shared" si="2"/>
        <v>30.853209920493647</v>
      </c>
      <c r="O102" s="8" t="s">
        <v>4</v>
      </c>
      <c r="P102" s="8">
        <v>254.7</v>
      </c>
      <c r="Q102" s="8">
        <f t="shared" si="3"/>
        <v>26</v>
      </c>
      <c r="R102" s="8">
        <v>243.1</v>
      </c>
      <c r="S102" s="8">
        <v>104.7</v>
      </c>
      <c r="T102" s="8">
        <v>249.3</v>
      </c>
      <c r="U102" s="8">
        <v>67.099999999999994</v>
      </c>
      <c r="V102" s="8">
        <v>192.5</v>
      </c>
      <c r="W102" s="8">
        <v>173.4</v>
      </c>
      <c r="X102" s="8">
        <v>35.1</v>
      </c>
      <c r="Y102" s="8">
        <v>64.5</v>
      </c>
      <c r="Z102" s="8">
        <v>12.6</v>
      </c>
      <c r="AA102" s="8">
        <v>7.1</v>
      </c>
      <c r="AB102" s="8">
        <v>20.8</v>
      </c>
      <c r="AC102" s="8">
        <v>22.4</v>
      </c>
      <c r="AD102" s="8">
        <v>28.7</v>
      </c>
      <c r="AE102" s="8">
        <v>102.2</v>
      </c>
      <c r="AF102" s="8">
        <v>-1.5</v>
      </c>
      <c r="AG102" s="8">
        <v>29.5</v>
      </c>
      <c r="AH102" s="8">
        <v>50.7</v>
      </c>
      <c r="AI102" s="8">
        <v>12.2</v>
      </c>
      <c r="AJ102" s="8">
        <v>35.799999999999997</v>
      </c>
      <c r="AK102" s="8">
        <v>145.6</v>
      </c>
    </row>
    <row r="103" spans="1:37" x14ac:dyDescent="0.25">
      <c r="A103" s="15">
        <v>51</v>
      </c>
      <c r="B103" s="19" t="s">
        <v>68</v>
      </c>
      <c r="C103" s="16" t="s">
        <v>69</v>
      </c>
      <c r="E103" s="8" t="s">
        <v>3</v>
      </c>
      <c r="F103" s="8">
        <v>1966</v>
      </c>
      <c r="G103" s="8">
        <v>45</v>
      </c>
      <c r="H103" s="8" t="s">
        <v>235</v>
      </c>
      <c r="I103" s="9">
        <v>40773</v>
      </c>
      <c r="J103" s="10">
        <v>0.62569444444444444</v>
      </c>
      <c r="K103" s="10" t="s">
        <v>249</v>
      </c>
      <c r="L103" s="8">
        <v>159</v>
      </c>
      <c r="M103" s="8">
        <v>78</v>
      </c>
      <c r="N103" s="7">
        <f t="shared" si="2"/>
        <v>30.853209920493647</v>
      </c>
      <c r="O103" s="8" t="s">
        <v>4</v>
      </c>
      <c r="P103" s="8">
        <v>250.7</v>
      </c>
      <c r="Q103" s="8">
        <f t="shared" si="3"/>
        <v>25.5</v>
      </c>
      <c r="R103" s="8">
        <v>241.1</v>
      </c>
      <c r="S103" s="8">
        <v>102.6</v>
      </c>
      <c r="T103" s="8">
        <v>247</v>
      </c>
      <c r="U103" s="8">
        <v>67.8</v>
      </c>
      <c r="V103" s="8">
        <v>186.9</v>
      </c>
      <c r="W103" s="8">
        <v>170</v>
      </c>
      <c r="X103" s="8">
        <v>37.6</v>
      </c>
      <c r="Y103" s="8">
        <v>66.2</v>
      </c>
      <c r="Z103" s="8">
        <v>9.1</v>
      </c>
      <c r="AA103" s="8">
        <v>14.2</v>
      </c>
      <c r="AB103" s="8">
        <v>22.8</v>
      </c>
      <c r="AC103" s="8">
        <v>24.3</v>
      </c>
      <c r="AD103" s="8">
        <v>28.8</v>
      </c>
      <c r="AE103" s="8">
        <v>108.4</v>
      </c>
      <c r="AF103" s="8">
        <v>-2.9</v>
      </c>
    </row>
    <row r="104" spans="1:37" x14ac:dyDescent="0.25">
      <c r="A104" s="15">
        <v>51</v>
      </c>
      <c r="B104" s="19" t="s">
        <v>68</v>
      </c>
      <c r="C104" s="16" t="s">
        <v>69</v>
      </c>
      <c r="E104" s="8" t="s">
        <v>3</v>
      </c>
      <c r="F104" s="8">
        <v>1966</v>
      </c>
      <c r="G104" s="8">
        <v>45</v>
      </c>
      <c r="H104" s="8" t="s">
        <v>236</v>
      </c>
      <c r="I104" s="9">
        <v>40773</v>
      </c>
      <c r="J104" s="10">
        <v>0.62569444444444444</v>
      </c>
      <c r="K104" s="10" t="s">
        <v>249</v>
      </c>
      <c r="L104" s="8">
        <v>159</v>
      </c>
      <c r="M104" s="8">
        <v>78</v>
      </c>
      <c r="N104" s="7">
        <f t="shared" si="2"/>
        <v>30.853209920493647</v>
      </c>
      <c r="O104" s="8" t="s">
        <v>4</v>
      </c>
      <c r="P104" s="8">
        <v>255.9</v>
      </c>
      <c r="Q104" s="8">
        <f t="shared" si="3"/>
        <v>26</v>
      </c>
      <c r="R104" s="8">
        <v>244.4</v>
      </c>
      <c r="S104" s="8">
        <v>105.1</v>
      </c>
      <c r="T104" s="8">
        <v>249.3</v>
      </c>
      <c r="U104" s="8">
        <v>66.900000000000006</v>
      </c>
      <c r="V104" s="8">
        <v>189.9</v>
      </c>
      <c r="W104" s="8">
        <v>170.9</v>
      </c>
      <c r="X104" s="8">
        <v>36.299999999999997</v>
      </c>
      <c r="Y104" s="8">
        <v>63.5</v>
      </c>
      <c r="Z104" s="8">
        <v>12.9</v>
      </c>
      <c r="AA104" s="8">
        <v>7.1</v>
      </c>
      <c r="AB104" s="8">
        <v>25.5</v>
      </c>
      <c r="AC104" s="8">
        <v>21.4</v>
      </c>
      <c r="AD104" s="8">
        <v>31.7</v>
      </c>
      <c r="AE104" s="8">
        <v>103.6</v>
      </c>
      <c r="AF104" s="8">
        <v>0.3</v>
      </c>
    </row>
    <row r="105" spans="1:37" x14ac:dyDescent="0.25">
      <c r="A105" s="15">
        <v>52</v>
      </c>
      <c r="B105" s="20" t="s">
        <v>70</v>
      </c>
      <c r="C105" s="17" t="s">
        <v>71</v>
      </c>
      <c r="D105" s="3"/>
      <c r="E105" s="4" t="s">
        <v>3</v>
      </c>
      <c r="F105" s="4">
        <v>1956</v>
      </c>
      <c r="G105" s="4">
        <v>55</v>
      </c>
      <c r="H105" s="4" t="s">
        <v>235</v>
      </c>
      <c r="I105" s="5">
        <v>40773</v>
      </c>
      <c r="J105" s="6">
        <v>0.50138888888888888</v>
      </c>
      <c r="K105" s="6" t="s">
        <v>248</v>
      </c>
      <c r="L105" s="4">
        <v>156</v>
      </c>
      <c r="M105" s="4">
        <v>69</v>
      </c>
      <c r="N105" s="7">
        <f t="shared" si="2"/>
        <v>28.353057199211044</v>
      </c>
      <c r="O105" s="4" t="s">
        <v>4</v>
      </c>
      <c r="P105" s="4">
        <v>231.6</v>
      </c>
      <c r="Q105" s="8">
        <f t="shared" si="3"/>
        <v>23.5</v>
      </c>
      <c r="R105" s="4">
        <v>235.9</v>
      </c>
      <c r="S105" s="4">
        <v>97.6</v>
      </c>
      <c r="T105" s="4">
        <v>232</v>
      </c>
      <c r="U105" s="4">
        <v>60.4</v>
      </c>
      <c r="V105" s="4">
        <v>169.9</v>
      </c>
      <c r="W105" s="4">
        <v>147.30000000000001</v>
      </c>
      <c r="X105" s="4">
        <v>41.6</v>
      </c>
      <c r="Y105" s="4">
        <v>67.2</v>
      </c>
      <c r="Z105" s="4">
        <v>10.4</v>
      </c>
      <c r="AA105" s="4">
        <v>19.3</v>
      </c>
      <c r="AB105" s="4">
        <v>22.2</v>
      </c>
      <c r="AC105" s="4">
        <v>17.5</v>
      </c>
      <c r="AD105" s="4">
        <v>30.6</v>
      </c>
      <c r="AE105" s="4">
        <v>97.9</v>
      </c>
      <c r="AF105" s="4">
        <v>2.9</v>
      </c>
      <c r="AG105" s="4">
        <v>29.7</v>
      </c>
      <c r="AH105" s="4">
        <v>50.3</v>
      </c>
      <c r="AI105" s="4">
        <v>10.4</v>
      </c>
      <c r="AJ105" s="4">
        <v>31.2</v>
      </c>
      <c r="AK105" s="4">
        <v>153.19999999999999</v>
      </c>
    </row>
    <row r="106" spans="1:37" x14ac:dyDescent="0.25">
      <c r="A106" s="15">
        <v>52</v>
      </c>
      <c r="B106" s="20" t="s">
        <v>70</v>
      </c>
      <c r="C106" s="17" t="s">
        <v>71</v>
      </c>
      <c r="D106" s="3"/>
      <c r="E106" s="4" t="s">
        <v>3</v>
      </c>
      <c r="F106" s="4">
        <v>1956</v>
      </c>
      <c r="G106" s="4">
        <v>55</v>
      </c>
      <c r="H106" s="4" t="s">
        <v>236</v>
      </c>
      <c r="I106" s="5">
        <v>40773</v>
      </c>
      <c r="J106" s="6">
        <v>0.50138888888888888</v>
      </c>
      <c r="K106" s="6" t="s">
        <v>248</v>
      </c>
      <c r="L106" s="4">
        <v>156</v>
      </c>
      <c r="M106" s="4">
        <v>69</v>
      </c>
      <c r="N106" s="7">
        <f t="shared" si="2"/>
        <v>28.353057199211044</v>
      </c>
      <c r="O106" s="4" t="s">
        <v>4</v>
      </c>
      <c r="P106" s="4">
        <v>234.2</v>
      </c>
      <c r="Q106" s="8">
        <f t="shared" si="3"/>
        <v>24</v>
      </c>
      <c r="R106" s="4">
        <v>241.6</v>
      </c>
      <c r="S106" s="4">
        <v>101</v>
      </c>
      <c r="T106" s="4">
        <v>237.9</v>
      </c>
      <c r="U106" s="4">
        <v>62.4</v>
      </c>
      <c r="V106" s="4">
        <v>172.5</v>
      </c>
      <c r="W106" s="4">
        <v>148</v>
      </c>
      <c r="X106" s="4">
        <v>40.799999999999997</v>
      </c>
      <c r="Y106" s="4">
        <v>65.599999999999994</v>
      </c>
      <c r="Z106" s="4">
        <v>13.6</v>
      </c>
      <c r="AA106" s="4">
        <v>17.600000000000001</v>
      </c>
      <c r="AB106" s="4">
        <v>18.399999999999999</v>
      </c>
      <c r="AC106" s="4">
        <v>18.399999999999999</v>
      </c>
      <c r="AD106" s="4">
        <v>30.7</v>
      </c>
      <c r="AE106" s="4">
        <v>101.1</v>
      </c>
      <c r="AF106" s="4">
        <v>5.9</v>
      </c>
      <c r="AG106" s="4">
        <v>27.8</v>
      </c>
      <c r="AH106" s="4">
        <v>47.8</v>
      </c>
      <c r="AI106" s="4">
        <v>12.4</v>
      </c>
      <c r="AJ106" s="4">
        <v>42.4</v>
      </c>
      <c r="AK106" s="4">
        <v>131.80000000000001</v>
      </c>
    </row>
    <row r="107" spans="1:37" x14ac:dyDescent="0.25">
      <c r="A107" s="22">
        <v>53</v>
      </c>
      <c r="B107" s="20" t="s">
        <v>70</v>
      </c>
      <c r="C107" s="17" t="s">
        <v>71</v>
      </c>
      <c r="D107" s="3"/>
      <c r="E107" s="4" t="s">
        <v>3</v>
      </c>
      <c r="F107" s="4">
        <v>1956</v>
      </c>
      <c r="G107" s="4">
        <v>55</v>
      </c>
      <c r="H107" s="4" t="s">
        <v>235</v>
      </c>
      <c r="I107" s="5">
        <v>40773</v>
      </c>
      <c r="J107" s="6">
        <v>0.68958333333333333</v>
      </c>
      <c r="K107" s="6" t="s">
        <v>249</v>
      </c>
      <c r="L107" s="4">
        <v>156</v>
      </c>
      <c r="M107" s="4">
        <v>69</v>
      </c>
      <c r="N107" s="7">
        <f t="shared" si="2"/>
        <v>28.353057199211044</v>
      </c>
      <c r="O107" s="4" t="s">
        <v>4</v>
      </c>
      <c r="P107" s="4">
        <v>230.5</v>
      </c>
      <c r="Q107" s="8">
        <f t="shared" si="3"/>
        <v>23.5</v>
      </c>
      <c r="R107" s="4">
        <v>233.3</v>
      </c>
      <c r="S107" s="4">
        <v>96.2</v>
      </c>
      <c r="T107" s="4">
        <v>232.3</v>
      </c>
      <c r="U107" s="4">
        <v>60</v>
      </c>
      <c r="V107" s="4">
        <v>168.6</v>
      </c>
      <c r="W107" s="4">
        <v>150.69999999999999</v>
      </c>
      <c r="X107" s="4">
        <v>41.1</v>
      </c>
      <c r="Y107" s="4">
        <v>66.599999999999994</v>
      </c>
      <c r="Z107" s="4">
        <v>10.8</v>
      </c>
      <c r="AA107" s="4">
        <v>18.600000000000001</v>
      </c>
      <c r="AB107" s="4">
        <v>20.9</v>
      </c>
      <c r="AC107" s="4">
        <v>18.2</v>
      </c>
      <c r="AD107" s="4">
        <v>30.1</v>
      </c>
      <c r="AE107" s="4">
        <v>98.9</v>
      </c>
      <c r="AF107" s="4">
        <v>2.4</v>
      </c>
      <c r="AG107" s="4"/>
      <c r="AH107" s="4"/>
      <c r="AI107" s="4"/>
      <c r="AJ107" s="4"/>
      <c r="AK107" s="4"/>
    </row>
    <row r="108" spans="1:37" x14ac:dyDescent="0.25">
      <c r="A108" s="22">
        <v>53</v>
      </c>
      <c r="B108" s="20" t="s">
        <v>70</v>
      </c>
      <c r="C108" s="17" t="s">
        <v>71</v>
      </c>
      <c r="D108" s="3"/>
      <c r="E108" s="4" t="s">
        <v>3</v>
      </c>
      <c r="F108" s="4">
        <v>1956</v>
      </c>
      <c r="G108" s="4">
        <v>55</v>
      </c>
      <c r="H108" s="4" t="s">
        <v>236</v>
      </c>
      <c r="I108" s="5">
        <v>40773</v>
      </c>
      <c r="J108" s="6">
        <v>0.68958333333333333</v>
      </c>
      <c r="K108" s="6" t="s">
        <v>249</v>
      </c>
      <c r="L108" s="4">
        <v>156</v>
      </c>
      <c r="M108" s="4">
        <v>69</v>
      </c>
      <c r="N108" s="7">
        <f t="shared" si="2"/>
        <v>28.353057199211044</v>
      </c>
      <c r="O108" s="4" t="s">
        <v>4</v>
      </c>
      <c r="P108" s="4">
        <v>233.5</v>
      </c>
      <c r="Q108" s="8">
        <f t="shared" si="3"/>
        <v>23.5</v>
      </c>
      <c r="R108" s="4">
        <v>240.1</v>
      </c>
      <c r="S108" s="4">
        <v>99.8</v>
      </c>
      <c r="T108" s="4">
        <v>237.9</v>
      </c>
      <c r="U108" s="4">
        <v>62.2</v>
      </c>
      <c r="V108" s="4">
        <v>170.6</v>
      </c>
      <c r="W108" s="4">
        <v>152.80000000000001</v>
      </c>
      <c r="X108" s="4">
        <v>40.799999999999997</v>
      </c>
      <c r="Y108" s="4">
        <v>65.8</v>
      </c>
      <c r="Z108" s="4">
        <v>14</v>
      </c>
      <c r="AA108" s="4">
        <v>16.7</v>
      </c>
      <c r="AB108" s="4">
        <v>21</v>
      </c>
      <c r="AC108" s="4">
        <v>19.3</v>
      </c>
      <c r="AD108" s="4">
        <v>30.6</v>
      </c>
      <c r="AE108" s="4">
        <v>99.8</v>
      </c>
      <c r="AF108" s="4">
        <v>2.4</v>
      </c>
      <c r="AG108" s="4"/>
      <c r="AH108" s="4"/>
      <c r="AI108" s="4"/>
      <c r="AJ108" s="4"/>
      <c r="AK108" s="4"/>
    </row>
    <row r="109" spans="1:37" x14ac:dyDescent="0.25">
      <c r="A109" s="15">
        <v>54</v>
      </c>
      <c r="B109" s="19" t="s">
        <v>72</v>
      </c>
      <c r="C109" s="16" t="s">
        <v>73</v>
      </c>
      <c r="E109" s="8" t="s">
        <v>3</v>
      </c>
      <c r="F109" s="8">
        <v>1952</v>
      </c>
      <c r="G109" s="8">
        <v>59</v>
      </c>
      <c r="H109" s="8" t="s">
        <v>235</v>
      </c>
      <c r="I109" s="9">
        <v>40773</v>
      </c>
      <c r="J109" s="10">
        <v>0.48819444444444443</v>
      </c>
      <c r="K109" s="10" t="s">
        <v>248</v>
      </c>
      <c r="L109" s="8">
        <v>175</v>
      </c>
      <c r="M109" s="8">
        <v>89</v>
      </c>
      <c r="N109" s="7">
        <f t="shared" si="2"/>
        <v>29.061224489795919</v>
      </c>
      <c r="O109" s="8" t="s">
        <v>4</v>
      </c>
      <c r="P109" s="8">
        <v>265.39999999999998</v>
      </c>
      <c r="Q109" s="8">
        <f t="shared" si="3"/>
        <v>27</v>
      </c>
      <c r="R109" s="8">
        <v>272</v>
      </c>
      <c r="S109" s="8">
        <v>111.4</v>
      </c>
      <c r="T109" s="8">
        <v>271.7</v>
      </c>
      <c r="U109" s="8">
        <v>75.7</v>
      </c>
      <c r="V109" s="8">
        <v>194.6</v>
      </c>
      <c r="W109" s="8">
        <v>180.9</v>
      </c>
      <c r="X109" s="8">
        <v>49.7</v>
      </c>
      <c r="Y109" s="8">
        <v>83.6</v>
      </c>
      <c r="Z109" s="8">
        <v>7.8</v>
      </c>
      <c r="AA109" s="8">
        <v>14.4</v>
      </c>
      <c r="AB109" s="8">
        <v>21.1</v>
      </c>
      <c r="AC109" s="8">
        <v>24.3</v>
      </c>
      <c r="AD109" s="8">
        <v>32.700000000000003</v>
      </c>
      <c r="AE109" s="8">
        <v>102.8</v>
      </c>
      <c r="AF109" s="8">
        <v>-0.7</v>
      </c>
      <c r="AG109" s="8">
        <v>31.6</v>
      </c>
      <c r="AH109" s="8">
        <v>58.9</v>
      </c>
      <c r="AI109" s="8">
        <v>34.799999999999997</v>
      </c>
      <c r="AJ109" s="8">
        <v>49.1</v>
      </c>
      <c r="AK109" s="8">
        <v>151.30000000000001</v>
      </c>
    </row>
    <row r="110" spans="1:37" x14ac:dyDescent="0.25">
      <c r="A110" s="15">
        <v>54</v>
      </c>
      <c r="B110" s="19" t="s">
        <v>72</v>
      </c>
      <c r="C110" s="16" t="s">
        <v>73</v>
      </c>
      <c r="E110" s="8" t="s">
        <v>3</v>
      </c>
      <c r="F110" s="8">
        <v>1952</v>
      </c>
      <c r="G110" s="8">
        <v>59</v>
      </c>
      <c r="H110" s="8" t="s">
        <v>236</v>
      </c>
      <c r="I110" s="9">
        <v>40773</v>
      </c>
      <c r="J110" s="10">
        <v>0.48819444444444443</v>
      </c>
      <c r="K110" s="10" t="s">
        <v>248</v>
      </c>
      <c r="L110" s="8">
        <v>175</v>
      </c>
      <c r="M110" s="8">
        <v>89</v>
      </c>
      <c r="N110" s="7">
        <f t="shared" si="2"/>
        <v>29.061224489795919</v>
      </c>
      <c r="O110" s="8" t="s">
        <v>4</v>
      </c>
      <c r="P110" s="8">
        <v>270.39999999999998</v>
      </c>
      <c r="Q110" s="8">
        <f t="shared" si="3"/>
        <v>27.5</v>
      </c>
      <c r="R110" s="8">
        <v>267.60000000000002</v>
      </c>
      <c r="S110" s="8">
        <v>111.2</v>
      </c>
      <c r="T110" s="8">
        <v>271.39999999999998</v>
      </c>
      <c r="U110" s="8">
        <v>76.2</v>
      </c>
      <c r="V110" s="8">
        <v>198.8</v>
      </c>
      <c r="W110" s="8">
        <v>184.7</v>
      </c>
      <c r="X110" s="8">
        <v>45.9</v>
      </c>
      <c r="Y110" s="8">
        <v>81</v>
      </c>
      <c r="Z110" s="8">
        <v>10.1</v>
      </c>
      <c r="AA110" s="8">
        <v>14.2</v>
      </c>
      <c r="AB110" s="8">
        <v>19.899999999999999</v>
      </c>
      <c r="AC110" s="8">
        <v>22.6</v>
      </c>
      <c r="AD110" s="8">
        <v>34.200000000000003</v>
      </c>
      <c r="AE110" s="8">
        <v>106.8</v>
      </c>
      <c r="AF110" s="8">
        <v>3.1</v>
      </c>
      <c r="AG110" s="8">
        <v>32.1</v>
      </c>
      <c r="AH110" s="8">
        <v>58</v>
      </c>
      <c r="AI110" s="8">
        <v>25.5</v>
      </c>
      <c r="AJ110" s="8">
        <v>48.6</v>
      </c>
      <c r="AK110" s="8">
        <v>151.6</v>
      </c>
    </row>
    <row r="111" spans="1:37" x14ac:dyDescent="0.25">
      <c r="A111" s="15">
        <v>55</v>
      </c>
      <c r="B111" s="20" t="s">
        <v>74</v>
      </c>
      <c r="C111" s="17" t="s">
        <v>75</v>
      </c>
      <c r="D111" s="3"/>
      <c r="E111" s="4" t="s">
        <v>3</v>
      </c>
      <c r="F111" s="4">
        <v>1952</v>
      </c>
      <c r="G111" s="4">
        <v>59</v>
      </c>
      <c r="H111" s="4" t="s">
        <v>235</v>
      </c>
      <c r="I111" s="5">
        <v>40773</v>
      </c>
      <c r="J111" s="6">
        <v>0.49652777777777773</v>
      </c>
      <c r="K111" s="6" t="s">
        <v>248</v>
      </c>
      <c r="L111" s="4">
        <v>170</v>
      </c>
      <c r="M111" s="4">
        <v>68</v>
      </c>
      <c r="N111" s="7">
        <f t="shared" si="2"/>
        <v>23.529411764705884</v>
      </c>
      <c r="O111" s="4" t="s">
        <v>4</v>
      </c>
      <c r="P111" s="4">
        <v>240.4</v>
      </c>
      <c r="Q111" s="8">
        <f t="shared" si="3"/>
        <v>24.5</v>
      </c>
      <c r="R111" s="4">
        <v>252.2</v>
      </c>
      <c r="S111" s="4">
        <v>106.2</v>
      </c>
      <c r="T111" s="4">
        <v>253.7</v>
      </c>
      <c r="U111" s="4">
        <v>64.400000000000006</v>
      </c>
      <c r="V111" s="4">
        <v>180.5</v>
      </c>
      <c r="W111" s="4">
        <v>155.9</v>
      </c>
      <c r="X111" s="4">
        <v>42.1</v>
      </c>
      <c r="Y111" s="4">
        <v>74.7</v>
      </c>
      <c r="Z111" s="4">
        <v>7.5</v>
      </c>
      <c r="AA111" s="4">
        <v>22.2</v>
      </c>
      <c r="AB111" s="4">
        <v>22.4</v>
      </c>
      <c r="AC111" s="4">
        <v>18.899999999999999</v>
      </c>
      <c r="AD111" s="4">
        <v>36.9</v>
      </c>
      <c r="AE111" s="4">
        <v>97.9</v>
      </c>
      <c r="AF111" s="4">
        <v>1.5</v>
      </c>
      <c r="AG111" s="4">
        <v>28.265000000000001</v>
      </c>
      <c r="AH111" s="4">
        <v>47.8</v>
      </c>
      <c r="AI111" s="4">
        <v>17.399999999999999</v>
      </c>
      <c r="AJ111" s="4">
        <v>42.3</v>
      </c>
      <c r="AK111" s="4">
        <v>133.9</v>
      </c>
    </row>
    <row r="112" spans="1:37" x14ac:dyDescent="0.25">
      <c r="A112" s="15">
        <v>55</v>
      </c>
      <c r="B112" s="20" t="s">
        <v>74</v>
      </c>
      <c r="C112" s="17" t="s">
        <v>75</v>
      </c>
      <c r="D112" s="3"/>
      <c r="E112" s="4" t="s">
        <v>3</v>
      </c>
      <c r="F112" s="4">
        <v>1952</v>
      </c>
      <c r="G112" s="4">
        <v>59</v>
      </c>
      <c r="H112" s="4" t="s">
        <v>236</v>
      </c>
      <c r="I112" s="5">
        <v>40773</v>
      </c>
      <c r="J112" s="6">
        <v>0.49652777777777773</v>
      </c>
      <c r="K112" s="6" t="s">
        <v>248</v>
      </c>
      <c r="L112" s="4">
        <v>170</v>
      </c>
      <c r="M112" s="4">
        <v>68</v>
      </c>
      <c r="N112" s="7">
        <f t="shared" si="2"/>
        <v>23.529411764705884</v>
      </c>
      <c r="O112" s="4" t="s">
        <v>4</v>
      </c>
      <c r="P112" s="4">
        <v>247.4</v>
      </c>
      <c r="Q112" s="8">
        <f t="shared" si="3"/>
        <v>25</v>
      </c>
      <c r="R112" s="4">
        <v>252.2</v>
      </c>
      <c r="S112" s="4">
        <v>104.4</v>
      </c>
      <c r="T112" s="4">
        <v>256.89999999999998</v>
      </c>
      <c r="U112" s="4">
        <v>64.900000000000006</v>
      </c>
      <c r="V112" s="4">
        <v>182.5</v>
      </c>
      <c r="W112" s="4">
        <v>157</v>
      </c>
      <c r="X112" s="4">
        <v>42.7</v>
      </c>
      <c r="Y112" s="4">
        <v>73.099999999999994</v>
      </c>
      <c r="Z112" s="4">
        <v>5.7</v>
      </c>
      <c r="AA112" s="4">
        <v>19.100000000000001</v>
      </c>
      <c r="AB112" s="4">
        <v>23.5</v>
      </c>
      <c r="AC112" s="4">
        <v>21.1</v>
      </c>
      <c r="AD112" s="4">
        <v>38</v>
      </c>
      <c r="AE112" s="4">
        <v>104.5</v>
      </c>
      <c r="AF112" s="4">
        <v>2.4</v>
      </c>
      <c r="AG112" s="4">
        <v>28.9</v>
      </c>
      <c r="AH112" s="4">
        <v>50.1</v>
      </c>
      <c r="AI112" s="4">
        <v>15</v>
      </c>
      <c r="AJ112" s="4">
        <v>46.3</v>
      </c>
      <c r="AK112" s="4">
        <v>135.9</v>
      </c>
    </row>
    <row r="113" spans="1:37" x14ac:dyDescent="0.25">
      <c r="A113" s="22">
        <v>56</v>
      </c>
      <c r="B113" s="20" t="s">
        <v>74</v>
      </c>
      <c r="C113" s="17" t="s">
        <v>75</v>
      </c>
      <c r="D113" s="3"/>
      <c r="E113" s="4" t="s">
        <v>3</v>
      </c>
      <c r="F113" s="4">
        <v>1952</v>
      </c>
      <c r="G113" s="4">
        <v>59</v>
      </c>
      <c r="H113" s="4" t="s">
        <v>235</v>
      </c>
      <c r="I113" s="5">
        <v>40773</v>
      </c>
      <c r="J113" s="6">
        <v>0.68611111111111101</v>
      </c>
      <c r="K113" s="6" t="s">
        <v>249</v>
      </c>
      <c r="L113" s="4">
        <v>170</v>
      </c>
      <c r="M113" s="4">
        <v>68</v>
      </c>
      <c r="N113" s="7">
        <f t="shared" si="2"/>
        <v>23.529411764705884</v>
      </c>
      <c r="O113" s="4" t="s">
        <v>4</v>
      </c>
      <c r="P113" s="4">
        <v>237.5</v>
      </c>
      <c r="Q113" s="8">
        <f t="shared" si="3"/>
        <v>24</v>
      </c>
      <c r="R113" s="4">
        <v>246.4</v>
      </c>
      <c r="S113" s="4">
        <v>102.8</v>
      </c>
      <c r="T113" s="4">
        <v>252.9</v>
      </c>
      <c r="U113" s="4">
        <v>64.099999999999994</v>
      </c>
      <c r="V113" s="4">
        <v>176.9</v>
      </c>
      <c r="W113" s="4">
        <v>159.80000000000001</v>
      </c>
      <c r="X113" s="4">
        <v>44.5</v>
      </c>
      <c r="Y113" s="4">
        <v>76.599999999999994</v>
      </c>
      <c r="Z113" s="4">
        <v>7.2</v>
      </c>
      <c r="AA113" s="4">
        <v>23.8</v>
      </c>
      <c r="AB113" s="4">
        <v>21</v>
      </c>
      <c r="AC113" s="4">
        <v>21.5</v>
      </c>
      <c r="AD113" s="4">
        <v>35.5</v>
      </c>
      <c r="AE113" s="4">
        <v>89.9</v>
      </c>
      <c r="AF113" s="4">
        <v>-2.4</v>
      </c>
      <c r="AG113" s="4"/>
      <c r="AH113" s="4"/>
      <c r="AI113" s="4"/>
      <c r="AJ113" s="4"/>
      <c r="AK113" s="4"/>
    </row>
    <row r="114" spans="1:37" x14ac:dyDescent="0.25">
      <c r="A114" s="22">
        <v>56</v>
      </c>
      <c r="B114" s="20" t="s">
        <v>74</v>
      </c>
      <c r="C114" s="17" t="s">
        <v>75</v>
      </c>
      <c r="D114" s="3"/>
      <c r="E114" s="4" t="s">
        <v>3</v>
      </c>
      <c r="F114" s="4">
        <v>1952</v>
      </c>
      <c r="G114" s="4">
        <v>59</v>
      </c>
      <c r="H114" s="4" t="s">
        <v>236</v>
      </c>
      <c r="I114" s="5">
        <v>40773</v>
      </c>
      <c r="J114" s="6">
        <v>0.68611111111111101</v>
      </c>
      <c r="K114" s="6" t="s">
        <v>249</v>
      </c>
      <c r="L114" s="4">
        <v>170</v>
      </c>
      <c r="M114" s="4">
        <v>68</v>
      </c>
      <c r="N114" s="7">
        <f t="shared" si="2"/>
        <v>23.529411764705884</v>
      </c>
      <c r="O114" s="4" t="s">
        <v>4</v>
      </c>
      <c r="P114" s="4">
        <v>243</v>
      </c>
      <c r="Q114" s="8">
        <f t="shared" si="3"/>
        <v>24.5</v>
      </c>
      <c r="R114" s="4">
        <v>241.9</v>
      </c>
      <c r="S114" s="4">
        <v>97.9</v>
      </c>
      <c r="T114" s="4">
        <v>252.7</v>
      </c>
      <c r="U114" s="4">
        <v>65.099999999999994</v>
      </c>
      <c r="V114" s="4">
        <v>178.1</v>
      </c>
      <c r="W114" s="4">
        <v>162.1</v>
      </c>
      <c r="X114" s="4">
        <v>45.3</v>
      </c>
      <c r="Y114" s="4">
        <v>75.099999999999994</v>
      </c>
      <c r="Z114" s="4">
        <v>3.3</v>
      </c>
      <c r="AA114" s="4">
        <v>17.100000000000001</v>
      </c>
      <c r="AB114" s="4">
        <v>22.5</v>
      </c>
      <c r="AC114" s="4">
        <v>21.2</v>
      </c>
      <c r="AD114" s="4">
        <v>31</v>
      </c>
      <c r="AE114" s="4">
        <v>98.9</v>
      </c>
      <c r="AF114" s="4">
        <v>-0.9</v>
      </c>
      <c r="AG114" s="4"/>
      <c r="AH114" s="4"/>
      <c r="AI114" s="4"/>
      <c r="AJ114" s="4"/>
      <c r="AK114" s="4"/>
    </row>
    <row r="115" spans="1:37" x14ac:dyDescent="0.25">
      <c r="A115" s="15">
        <v>57</v>
      </c>
      <c r="B115" s="19" t="s">
        <v>76</v>
      </c>
      <c r="C115" s="16" t="s">
        <v>77</v>
      </c>
      <c r="E115" s="8" t="s">
        <v>3</v>
      </c>
      <c r="F115" s="8">
        <v>1951</v>
      </c>
      <c r="G115" s="8">
        <v>60</v>
      </c>
      <c r="H115" s="8" t="s">
        <v>235</v>
      </c>
      <c r="I115" s="9">
        <v>40773</v>
      </c>
      <c r="J115" s="10">
        <v>0.49305555555555558</v>
      </c>
      <c r="K115" s="10" t="s">
        <v>248</v>
      </c>
      <c r="L115" s="8">
        <v>158</v>
      </c>
      <c r="M115" s="8">
        <v>63</v>
      </c>
      <c r="N115" s="7">
        <f t="shared" si="2"/>
        <v>25.236340330075304</v>
      </c>
      <c r="O115" s="8" t="s">
        <v>4</v>
      </c>
      <c r="P115" s="8">
        <v>244.3</v>
      </c>
      <c r="Q115" s="8">
        <f t="shared" si="3"/>
        <v>25</v>
      </c>
      <c r="R115" s="8">
        <v>260.39999999999998</v>
      </c>
      <c r="S115" s="8">
        <v>107.9</v>
      </c>
      <c r="T115" s="8">
        <v>262.5</v>
      </c>
      <c r="U115" s="8">
        <v>67.3</v>
      </c>
      <c r="V115" s="8">
        <v>174.7</v>
      </c>
      <c r="W115" s="8">
        <v>152.69999999999999</v>
      </c>
      <c r="X115" s="8">
        <v>44.6</v>
      </c>
      <c r="Y115" s="8">
        <v>75.599999999999994</v>
      </c>
      <c r="Z115" s="8">
        <v>11.5</v>
      </c>
      <c r="AA115" s="8">
        <v>21.5</v>
      </c>
      <c r="AB115" s="8">
        <v>20.8</v>
      </c>
      <c r="AC115" s="8">
        <v>20.2</v>
      </c>
      <c r="AD115" s="8">
        <v>35.5</v>
      </c>
      <c r="AE115" s="8">
        <v>99.4</v>
      </c>
      <c r="AF115" s="8">
        <v>3.8</v>
      </c>
      <c r="AG115" s="8">
        <v>28.2</v>
      </c>
      <c r="AH115" s="8">
        <v>50.9</v>
      </c>
      <c r="AI115" s="8">
        <v>23.3</v>
      </c>
      <c r="AJ115" s="8">
        <v>45.2</v>
      </c>
      <c r="AK115" s="8">
        <v>145.19999999999999</v>
      </c>
    </row>
    <row r="116" spans="1:37" x14ac:dyDescent="0.25">
      <c r="A116" s="15">
        <v>57</v>
      </c>
      <c r="B116" s="19" t="s">
        <v>76</v>
      </c>
      <c r="C116" s="16" t="s">
        <v>77</v>
      </c>
      <c r="E116" s="8" t="s">
        <v>3</v>
      </c>
      <c r="F116" s="8">
        <v>1951</v>
      </c>
      <c r="G116" s="8">
        <v>60</v>
      </c>
      <c r="H116" s="8" t="s">
        <v>236</v>
      </c>
      <c r="I116" s="9">
        <v>40773</v>
      </c>
      <c r="J116" s="10">
        <v>0.49305555555555558</v>
      </c>
      <c r="K116" s="10" t="s">
        <v>248</v>
      </c>
      <c r="L116" s="8">
        <v>158</v>
      </c>
      <c r="M116" s="8">
        <v>63</v>
      </c>
      <c r="N116" s="7">
        <f t="shared" si="2"/>
        <v>25.236340330075304</v>
      </c>
      <c r="O116" s="8" t="s">
        <v>4</v>
      </c>
      <c r="P116" s="8">
        <v>236.7</v>
      </c>
      <c r="Q116" s="8">
        <f t="shared" si="3"/>
        <v>24</v>
      </c>
      <c r="R116" s="8">
        <v>251.9</v>
      </c>
      <c r="S116" s="8">
        <v>102.9</v>
      </c>
      <c r="T116" s="8">
        <v>255.8</v>
      </c>
      <c r="U116" s="8">
        <v>67.5</v>
      </c>
      <c r="V116" s="8">
        <v>170.3</v>
      </c>
      <c r="W116" s="8">
        <v>155.30000000000001</v>
      </c>
      <c r="X116" s="8">
        <v>46.8</v>
      </c>
      <c r="Y116" s="8">
        <v>78</v>
      </c>
      <c r="Z116" s="8">
        <v>6.1</v>
      </c>
      <c r="AA116" s="8">
        <v>18.7</v>
      </c>
      <c r="AB116" s="8">
        <v>17.399999999999999</v>
      </c>
      <c r="AC116" s="8">
        <v>21.5</v>
      </c>
      <c r="AD116" s="8">
        <v>37</v>
      </c>
      <c r="AE116" s="8">
        <v>94.2</v>
      </c>
      <c r="AF116" s="8">
        <v>-3.7</v>
      </c>
      <c r="AG116" s="8">
        <v>28.4</v>
      </c>
      <c r="AH116" s="8">
        <v>51.9</v>
      </c>
      <c r="AI116" s="8">
        <v>23.6</v>
      </c>
      <c r="AJ116" s="8">
        <v>44.9</v>
      </c>
      <c r="AK116" s="8">
        <v>143</v>
      </c>
    </row>
    <row r="117" spans="1:37" x14ac:dyDescent="0.25">
      <c r="A117" s="15">
        <v>58</v>
      </c>
      <c r="B117" s="19" t="s">
        <v>76</v>
      </c>
      <c r="C117" s="16" t="s">
        <v>77</v>
      </c>
      <c r="E117" s="8" t="s">
        <v>3</v>
      </c>
      <c r="F117" s="8">
        <v>1951</v>
      </c>
      <c r="G117" s="8">
        <v>60</v>
      </c>
      <c r="H117" s="8" t="s">
        <v>235</v>
      </c>
      <c r="I117" s="9">
        <v>40773</v>
      </c>
      <c r="J117" s="10">
        <v>0.67361111111111116</v>
      </c>
      <c r="K117" s="10" t="s">
        <v>249</v>
      </c>
      <c r="L117" s="8">
        <v>158</v>
      </c>
      <c r="M117" s="8">
        <v>63</v>
      </c>
      <c r="N117" s="7">
        <f t="shared" si="2"/>
        <v>25.236340330075304</v>
      </c>
      <c r="O117" s="8" t="s">
        <v>4</v>
      </c>
      <c r="P117" s="8">
        <v>244.4</v>
      </c>
      <c r="Q117" s="8">
        <f t="shared" si="3"/>
        <v>25</v>
      </c>
      <c r="R117" s="8">
        <v>260</v>
      </c>
      <c r="S117" s="8">
        <v>107.9</v>
      </c>
      <c r="T117" s="8">
        <v>260.3</v>
      </c>
      <c r="U117" s="8">
        <v>67.400000000000006</v>
      </c>
      <c r="V117" s="8">
        <v>173.8</v>
      </c>
      <c r="W117" s="8">
        <v>155.5</v>
      </c>
      <c r="X117" s="8">
        <v>45.2</v>
      </c>
      <c r="Y117" s="8">
        <v>75.5</v>
      </c>
      <c r="Z117" s="8">
        <v>5.6</v>
      </c>
      <c r="AA117" s="8">
        <v>22</v>
      </c>
      <c r="AB117" s="8">
        <v>20.2</v>
      </c>
      <c r="AC117" s="8">
        <v>20.100000000000001</v>
      </c>
      <c r="AD117" s="8">
        <v>36.799999999999997</v>
      </c>
      <c r="AE117" s="8">
        <v>97</v>
      </c>
      <c r="AF117" s="8">
        <v>2.1</v>
      </c>
    </row>
    <row r="118" spans="1:37" x14ac:dyDescent="0.25">
      <c r="A118" s="15">
        <v>58</v>
      </c>
      <c r="B118" s="19" t="s">
        <v>76</v>
      </c>
      <c r="C118" s="16" t="s">
        <v>77</v>
      </c>
      <c r="E118" s="8" t="s">
        <v>3</v>
      </c>
      <c r="F118" s="8">
        <v>1951</v>
      </c>
      <c r="G118" s="8">
        <v>60</v>
      </c>
      <c r="H118" s="8" t="s">
        <v>236</v>
      </c>
      <c r="I118" s="9">
        <v>40773</v>
      </c>
      <c r="J118" s="10">
        <v>0.67361111111111116</v>
      </c>
      <c r="K118" s="10" t="s">
        <v>249</v>
      </c>
      <c r="L118" s="8">
        <v>158</v>
      </c>
      <c r="M118" s="8">
        <v>63</v>
      </c>
      <c r="N118" s="7">
        <f t="shared" si="2"/>
        <v>25.236340330075304</v>
      </c>
      <c r="O118" s="8" t="s">
        <v>4</v>
      </c>
      <c r="P118" s="8">
        <v>243.7</v>
      </c>
      <c r="Q118" s="8">
        <f t="shared" si="3"/>
        <v>24.5</v>
      </c>
      <c r="R118" s="8">
        <v>253.9</v>
      </c>
      <c r="S118" s="8">
        <v>104.8</v>
      </c>
      <c r="T118" s="8">
        <v>257.5</v>
      </c>
      <c r="U118" s="8">
        <v>67.400000000000006</v>
      </c>
      <c r="V118" s="8">
        <v>173.7</v>
      </c>
      <c r="W118" s="8">
        <v>155.1</v>
      </c>
      <c r="X118" s="8">
        <v>43.3</v>
      </c>
      <c r="Y118" s="8">
        <v>73.400000000000006</v>
      </c>
      <c r="Z118" s="8">
        <v>10.7</v>
      </c>
      <c r="AA118" s="8">
        <v>17.2</v>
      </c>
      <c r="AB118" s="8">
        <v>20</v>
      </c>
      <c r="AC118" s="8">
        <v>18.7</v>
      </c>
      <c r="AD118" s="8">
        <v>33.700000000000003</v>
      </c>
      <c r="AE118" s="8">
        <v>99.5</v>
      </c>
      <c r="AF118" s="8">
        <v>-0.7</v>
      </c>
    </row>
    <row r="119" spans="1:37" x14ac:dyDescent="0.25">
      <c r="A119" s="22">
        <v>59</v>
      </c>
      <c r="B119" s="20" t="s">
        <v>78</v>
      </c>
      <c r="C119" s="17" t="s">
        <v>79</v>
      </c>
      <c r="D119" s="3"/>
      <c r="E119" s="4" t="s">
        <v>3</v>
      </c>
      <c r="F119" s="4">
        <v>1946</v>
      </c>
      <c r="G119" s="4">
        <v>65</v>
      </c>
      <c r="H119" s="4" t="s">
        <v>235</v>
      </c>
      <c r="I119" s="5">
        <v>40773</v>
      </c>
      <c r="J119" s="6">
        <v>0.57222222222222219</v>
      </c>
      <c r="K119" s="6" t="s">
        <v>248</v>
      </c>
      <c r="L119" s="4">
        <v>170</v>
      </c>
      <c r="M119" s="4">
        <v>67</v>
      </c>
      <c r="N119" s="7">
        <f t="shared" si="2"/>
        <v>23.183391003460208</v>
      </c>
      <c r="O119" s="4" t="s">
        <v>4</v>
      </c>
      <c r="P119" s="4">
        <v>254.2</v>
      </c>
      <c r="Q119" s="8">
        <f t="shared" si="3"/>
        <v>26</v>
      </c>
      <c r="R119" s="4">
        <v>238.9</v>
      </c>
      <c r="S119" s="4">
        <v>98.3</v>
      </c>
      <c r="T119" s="4">
        <v>245.3</v>
      </c>
      <c r="U119" s="4">
        <v>66.2</v>
      </c>
      <c r="V119" s="4">
        <v>181</v>
      </c>
      <c r="W119" s="4">
        <v>172.2</v>
      </c>
      <c r="X119" s="4">
        <v>43.4</v>
      </c>
      <c r="Y119" s="4">
        <v>72.8</v>
      </c>
      <c r="Z119" s="4">
        <v>7.5</v>
      </c>
      <c r="AA119" s="4">
        <v>15</v>
      </c>
      <c r="AB119" s="4">
        <v>22.9</v>
      </c>
      <c r="AC119" s="4">
        <v>20.9</v>
      </c>
      <c r="AD119" s="4">
        <v>38.299999999999997</v>
      </c>
      <c r="AE119" s="4">
        <v>100.1</v>
      </c>
      <c r="AF119" s="4">
        <v>-1.2</v>
      </c>
      <c r="AG119" s="4">
        <v>29.3</v>
      </c>
      <c r="AH119" s="4">
        <v>51</v>
      </c>
      <c r="AI119" s="4">
        <v>18.899999999999999</v>
      </c>
      <c r="AJ119" s="4">
        <v>41.9</v>
      </c>
      <c r="AK119" s="4">
        <v>149.69999999999999</v>
      </c>
    </row>
    <row r="120" spans="1:37" x14ac:dyDescent="0.25">
      <c r="A120" s="22">
        <v>59</v>
      </c>
      <c r="B120" s="20" t="s">
        <v>78</v>
      </c>
      <c r="C120" s="17" t="s">
        <v>79</v>
      </c>
      <c r="D120" s="3"/>
      <c r="E120" s="4" t="s">
        <v>3</v>
      </c>
      <c r="F120" s="4">
        <v>1946</v>
      </c>
      <c r="G120" s="4">
        <v>65</v>
      </c>
      <c r="H120" s="4" t="s">
        <v>236</v>
      </c>
      <c r="I120" s="5">
        <v>40773</v>
      </c>
      <c r="J120" s="6">
        <v>0.57222222222222219</v>
      </c>
      <c r="K120" s="6" t="s">
        <v>248</v>
      </c>
      <c r="L120" s="4">
        <v>170</v>
      </c>
      <c r="M120" s="4">
        <v>67</v>
      </c>
      <c r="N120" s="7">
        <f t="shared" si="2"/>
        <v>23.183391003460208</v>
      </c>
      <c r="O120" s="4" t="s">
        <v>4</v>
      </c>
      <c r="P120" s="4">
        <v>255.1</v>
      </c>
      <c r="Q120" s="8">
        <f t="shared" si="3"/>
        <v>26</v>
      </c>
      <c r="R120" s="4">
        <v>242.3</v>
      </c>
      <c r="S120" s="4">
        <v>100.5</v>
      </c>
      <c r="T120" s="4">
        <v>247.4</v>
      </c>
      <c r="U120" s="4">
        <v>66.900000000000006</v>
      </c>
      <c r="V120" s="4">
        <v>181.1</v>
      </c>
      <c r="W120" s="4">
        <v>172.3</v>
      </c>
      <c r="X120" s="4">
        <v>44.2</v>
      </c>
      <c r="Y120" s="4">
        <v>73.900000000000006</v>
      </c>
      <c r="Z120" s="4">
        <v>5.2</v>
      </c>
      <c r="AA120" s="4">
        <v>15</v>
      </c>
      <c r="AB120" s="4">
        <v>19.7</v>
      </c>
      <c r="AC120" s="4">
        <v>19</v>
      </c>
      <c r="AD120" s="4">
        <v>39.200000000000003</v>
      </c>
      <c r="AE120" s="4">
        <v>100.3</v>
      </c>
      <c r="AF120" s="4">
        <v>-0.4</v>
      </c>
      <c r="AG120" s="4">
        <v>30.2</v>
      </c>
      <c r="AH120" s="4">
        <v>52.4</v>
      </c>
      <c r="AI120" s="4">
        <v>20</v>
      </c>
      <c r="AJ120" s="4">
        <v>45.4</v>
      </c>
      <c r="AK120" s="4">
        <v>145.19999999999999</v>
      </c>
    </row>
    <row r="121" spans="1:37" x14ac:dyDescent="0.25">
      <c r="A121" s="15">
        <v>60</v>
      </c>
      <c r="B121" s="20" t="s">
        <v>78</v>
      </c>
      <c r="C121" s="17" t="s">
        <v>79</v>
      </c>
      <c r="D121" s="3"/>
      <c r="E121" s="4" t="s">
        <v>3</v>
      </c>
      <c r="F121" s="4">
        <v>1946</v>
      </c>
      <c r="G121" s="4">
        <v>65</v>
      </c>
      <c r="H121" s="4" t="s">
        <v>235</v>
      </c>
      <c r="I121" s="5">
        <v>40773</v>
      </c>
      <c r="J121" s="6">
        <v>0.70000000000000007</v>
      </c>
      <c r="K121" s="6" t="s">
        <v>249</v>
      </c>
      <c r="L121" s="4">
        <v>170</v>
      </c>
      <c r="M121" s="4">
        <v>67</v>
      </c>
      <c r="N121" s="7">
        <f t="shared" si="2"/>
        <v>23.183391003460208</v>
      </c>
      <c r="O121" s="4" t="s">
        <v>4</v>
      </c>
      <c r="P121" s="4">
        <v>254.2</v>
      </c>
      <c r="Q121" s="8">
        <f t="shared" si="3"/>
        <v>26</v>
      </c>
      <c r="R121" s="4">
        <v>237</v>
      </c>
      <c r="S121" s="4">
        <v>98.2</v>
      </c>
      <c r="T121" s="4">
        <v>242.6</v>
      </c>
      <c r="U121" s="4">
        <v>66.2</v>
      </c>
      <c r="V121" s="4">
        <v>183.9</v>
      </c>
      <c r="W121" s="4">
        <v>172.3</v>
      </c>
      <c r="X121" s="4">
        <v>42.4</v>
      </c>
      <c r="Y121" s="4">
        <v>73.099999999999994</v>
      </c>
      <c r="Z121" s="4">
        <v>8</v>
      </c>
      <c r="AA121" s="4">
        <v>14.3</v>
      </c>
      <c r="AB121" s="4">
        <v>23.2</v>
      </c>
      <c r="AC121" s="4">
        <v>21</v>
      </c>
      <c r="AD121" s="4">
        <v>38.1</v>
      </c>
      <c r="AE121" s="4">
        <v>103.4</v>
      </c>
      <c r="AF121" s="4">
        <v>-1.5</v>
      </c>
      <c r="AG121" s="4"/>
      <c r="AH121" s="4"/>
      <c r="AI121" s="4"/>
      <c r="AJ121" s="4"/>
      <c r="AK121" s="4"/>
    </row>
    <row r="122" spans="1:37" x14ac:dyDescent="0.25">
      <c r="A122" s="15">
        <v>60</v>
      </c>
      <c r="B122" s="20" t="s">
        <v>78</v>
      </c>
      <c r="C122" s="17" t="s">
        <v>79</v>
      </c>
      <c r="D122" s="3"/>
      <c r="E122" s="4" t="s">
        <v>3</v>
      </c>
      <c r="F122" s="4">
        <v>1946</v>
      </c>
      <c r="G122" s="4">
        <v>65</v>
      </c>
      <c r="H122" s="4" t="s">
        <v>236</v>
      </c>
      <c r="I122" s="5">
        <v>40773</v>
      </c>
      <c r="J122" s="6">
        <v>0.70000000000000007</v>
      </c>
      <c r="K122" s="6" t="s">
        <v>249</v>
      </c>
      <c r="L122" s="4">
        <v>170</v>
      </c>
      <c r="M122" s="4">
        <v>67</v>
      </c>
      <c r="N122" s="7">
        <f t="shared" si="2"/>
        <v>23.183391003460208</v>
      </c>
      <c r="O122" s="4" t="s">
        <v>4</v>
      </c>
      <c r="P122" s="4">
        <v>254.1</v>
      </c>
      <c r="Q122" s="8">
        <f t="shared" si="3"/>
        <v>26</v>
      </c>
      <c r="R122" s="4">
        <v>241.2</v>
      </c>
      <c r="S122" s="4">
        <v>100.6</v>
      </c>
      <c r="T122" s="4">
        <v>246.1</v>
      </c>
      <c r="U122" s="4">
        <v>67.099999999999994</v>
      </c>
      <c r="V122" s="4">
        <v>183.2</v>
      </c>
      <c r="W122" s="4">
        <v>171.8</v>
      </c>
      <c r="X122" s="4">
        <v>42.3</v>
      </c>
      <c r="Y122" s="4">
        <v>73.7</v>
      </c>
      <c r="Z122" s="4">
        <v>6.7</v>
      </c>
      <c r="AA122" s="4">
        <v>14.6</v>
      </c>
      <c r="AB122" s="4">
        <v>20.5</v>
      </c>
      <c r="AC122" s="4">
        <v>18.899999999999999</v>
      </c>
      <c r="AD122" s="4">
        <v>33.200000000000003</v>
      </c>
      <c r="AE122" s="4">
        <v>105.7</v>
      </c>
      <c r="AF122" s="4">
        <v>-0.8</v>
      </c>
      <c r="AG122" s="4"/>
      <c r="AH122" s="4"/>
      <c r="AI122" s="4"/>
      <c r="AJ122" s="4"/>
      <c r="AK122" s="4"/>
    </row>
    <row r="123" spans="1:37" x14ac:dyDescent="0.25">
      <c r="A123" s="15">
        <v>61</v>
      </c>
      <c r="B123" s="19" t="s">
        <v>80</v>
      </c>
      <c r="C123" s="16" t="s">
        <v>81</v>
      </c>
      <c r="E123" s="8" t="s">
        <v>7</v>
      </c>
      <c r="F123" s="8">
        <v>1958</v>
      </c>
      <c r="G123" s="8">
        <v>53</v>
      </c>
      <c r="H123" s="8" t="s">
        <v>235</v>
      </c>
      <c r="I123" s="9">
        <v>40773</v>
      </c>
      <c r="J123" s="10">
        <v>0.53263888888888888</v>
      </c>
      <c r="K123" s="10" t="s">
        <v>248</v>
      </c>
      <c r="L123" s="8">
        <v>154</v>
      </c>
      <c r="M123" s="8">
        <v>84</v>
      </c>
      <c r="N123" s="7">
        <f t="shared" si="2"/>
        <v>35.419126328217239</v>
      </c>
      <c r="O123" s="8" t="s">
        <v>4</v>
      </c>
      <c r="P123" s="8">
        <v>238.3</v>
      </c>
      <c r="Q123" s="8">
        <f t="shared" si="3"/>
        <v>24</v>
      </c>
      <c r="R123" s="8">
        <v>234.5</v>
      </c>
      <c r="S123" s="8">
        <v>96.3</v>
      </c>
      <c r="T123" s="8">
        <v>239.2</v>
      </c>
      <c r="U123" s="8">
        <v>61.1</v>
      </c>
      <c r="V123" s="8">
        <v>176.4</v>
      </c>
      <c r="W123" s="8">
        <v>153.80000000000001</v>
      </c>
      <c r="X123" s="8">
        <v>40.6</v>
      </c>
      <c r="Y123" s="8">
        <v>63.7</v>
      </c>
      <c r="Z123" s="8">
        <v>11</v>
      </c>
      <c r="AA123" s="8">
        <v>12</v>
      </c>
      <c r="AB123" s="8">
        <v>17.8</v>
      </c>
      <c r="AC123" s="8">
        <v>22.7</v>
      </c>
      <c r="AD123" s="8">
        <v>32.700000000000003</v>
      </c>
      <c r="AE123" s="8">
        <v>95.6</v>
      </c>
      <c r="AF123" s="8">
        <v>1.6</v>
      </c>
      <c r="AG123" s="8">
        <v>29.3</v>
      </c>
      <c r="AH123" s="8">
        <v>49.6</v>
      </c>
      <c r="AI123" s="8">
        <v>18.5</v>
      </c>
      <c r="AJ123" s="8">
        <v>42</v>
      </c>
      <c r="AK123" s="8">
        <v>150.4</v>
      </c>
    </row>
    <row r="124" spans="1:37" x14ac:dyDescent="0.25">
      <c r="A124" s="15">
        <v>61</v>
      </c>
      <c r="B124" s="19" t="s">
        <v>80</v>
      </c>
      <c r="C124" s="16" t="s">
        <v>81</v>
      </c>
      <c r="E124" s="8" t="s">
        <v>7</v>
      </c>
      <c r="F124" s="8">
        <v>1958</v>
      </c>
      <c r="G124" s="8">
        <v>53</v>
      </c>
      <c r="H124" s="8" t="s">
        <v>236</v>
      </c>
      <c r="I124" s="9">
        <v>40773</v>
      </c>
      <c r="J124" s="10">
        <v>0.53263888888888888</v>
      </c>
      <c r="K124" s="10" t="s">
        <v>248</v>
      </c>
      <c r="L124" s="8">
        <v>154</v>
      </c>
      <c r="M124" s="8">
        <v>84</v>
      </c>
      <c r="N124" s="7">
        <f t="shared" si="2"/>
        <v>35.419126328217239</v>
      </c>
      <c r="O124" s="8" t="s">
        <v>4</v>
      </c>
      <c r="P124" s="8">
        <v>238.6</v>
      </c>
      <c r="Q124" s="8">
        <f t="shared" si="3"/>
        <v>24</v>
      </c>
      <c r="R124" s="8">
        <v>232.2</v>
      </c>
      <c r="S124" s="8">
        <v>95.8</v>
      </c>
      <c r="T124" s="8">
        <v>242.9</v>
      </c>
      <c r="U124" s="8">
        <v>61.8</v>
      </c>
      <c r="V124" s="8">
        <v>176.2</v>
      </c>
      <c r="W124" s="8">
        <v>153.19999999999999</v>
      </c>
      <c r="X124" s="8">
        <v>41.2</v>
      </c>
      <c r="Y124" s="8">
        <v>68</v>
      </c>
      <c r="Z124" s="8">
        <v>6.4</v>
      </c>
      <c r="AA124" s="8">
        <v>13.7</v>
      </c>
      <c r="AB124" s="8">
        <v>16.899999999999999</v>
      </c>
      <c r="AC124" s="8">
        <v>25.7</v>
      </c>
      <c r="AD124" s="8">
        <v>33.700000000000003</v>
      </c>
      <c r="AE124" s="8">
        <v>92.5</v>
      </c>
      <c r="AF124" s="8">
        <v>-0.1</v>
      </c>
      <c r="AG124" s="8">
        <v>29.3</v>
      </c>
      <c r="AH124" s="8">
        <v>51</v>
      </c>
      <c r="AI124" s="8">
        <v>19</v>
      </c>
      <c r="AJ124" s="8">
        <v>42</v>
      </c>
      <c r="AK124" s="8">
        <v>150.6</v>
      </c>
    </row>
    <row r="125" spans="1:37" x14ac:dyDescent="0.25">
      <c r="A125" s="22">
        <v>62</v>
      </c>
      <c r="B125" s="19" t="s">
        <v>80</v>
      </c>
      <c r="C125" s="16" t="s">
        <v>81</v>
      </c>
      <c r="E125" s="8" t="s">
        <v>7</v>
      </c>
      <c r="F125" s="8">
        <v>1958</v>
      </c>
      <c r="G125" s="8">
        <v>53</v>
      </c>
      <c r="H125" s="8" t="s">
        <v>235</v>
      </c>
      <c r="I125" s="9">
        <v>40773</v>
      </c>
      <c r="J125" s="10">
        <v>0.66249999999999998</v>
      </c>
      <c r="K125" s="10" t="s">
        <v>249</v>
      </c>
      <c r="L125" s="8">
        <v>154</v>
      </c>
      <c r="M125" s="8">
        <v>84</v>
      </c>
      <c r="N125" s="7">
        <f t="shared" si="2"/>
        <v>35.419126328217239</v>
      </c>
      <c r="O125" s="8" t="s">
        <v>4</v>
      </c>
      <c r="P125" s="8">
        <v>238.2</v>
      </c>
      <c r="Q125" s="8">
        <f t="shared" si="3"/>
        <v>24</v>
      </c>
      <c r="R125" s="8">
        <v>236.7</v>
      </c>
      <c r="S125" s="8">
        <v>96.6</v>
      </c>
      <c r="T125" s="8">
        <v>237.9</v>
      </c>
      <c r="U125" s="8">
        <v>59.9</v>
      </c>
      <c r="V125" s="8">
        <v>175.2</v>
      </c>
      <c r="W125" s="8">
        <v>150</v>
      </c>
      <c r="X125" s="8">
        <v>42</v>
      </c>
      <c r="Y125" s="8">
        <v>64.5</v>
      </c>
      <c r="Z125" s="8">
        <v>13.7</v>
      </c>
      <c r="AA125" s="8">
        <v>13.4</v>
      </c>
      <c r="AB125" s="8">
        <v>23</v>
      </c>
      <c r="AC125" s="8">
        <v>25</v>
      </c>
      <c r="AD125" s="8">
        <v>27.3</v>
      </c>
      <c r="AE125" s="8">
        <v>105.8</v>
      </c>
      <c r="AF125" s="8">
        <v>1.7</v>
      </c>
    </row>
    <row r="126" spans="1:37" x14ac:dyDescent="0.25">
      <c r="A126" s="22">
        <v>62</v>
      </c>
      <c r="B126" s="19" t="s">
        <v>80</v>
      </c>
      <c r="C126" s="16" t="s">
        <v>81</v>
      </c>
      <c r="E126" s="8" t="s">
        <v>7</v>
      </c>
      <c r="F126" s="8">
        <v>1958</v>
      </c>
      <c r="G126" s="8">
        <v>53</v>
      </c>
      <c r="H126" s="8" t="s">
        <v>236</v>
      </c>
      <c r="I126" s="9">
        <v>40773</v>
      </c>
      <c r="J126" s="10">
        <v>0.66249999999999998</v>
      </c>
      <c r="K126" s="10" t="s">
        <v>249</v>
      </c>
      <c r="L126" s="8">
        <v>154</v>
      </c>
      <c r="M126" s="8">
        <v>84</v>
      </c>
      <c r="N126" s="7">
        <f t="shared" si="2"/>
        <v>35.419126328217239</v>
      </c>
      <c r="O126" s="8" t="s">
        <v>4</v>
      </c>
      <c r="P126" s="8">
        <v>238</v>
      </c>
      <c r="Q126" s="8">
        <f t="shared" si="3"/>
        <v>24</v>
      </c>
      <c r="R126" s="8">
        <v>236.6</v>
      </c>
      <c r="S126" s="8">
        <v>98.2</v>
      </c>
      <c r="T126" s="8">
        <v>242.3</v>
      </c>
      <c r="U126" s="8">
        <v>61.8</v>
      </c>
      <c r="V126" s="8">
        <v>175</v>
      </c>
      <c r="W126" s="8">
        <v>150.5</v>
      </c>
      <c r="X126" s="8">
        <v>41.5</v>
      </c>
      <c r="Y126" s="8">
        <v>66.3</v>
      </c>
      <c r="Z126" s="8">
        <v>7.2</v>
      </c>
      <c r="AA126" s="8">
        <v>15</v>
      </c>
      <c r="AB126" s="8">
        <v>16.8</v>
      </c>
      <c r="AC126" s="8">
        <v>26.5</v>
      </c>
      <c r="AD126" s="8">
        <v>27.4</v>
      </c>
      <c r="AE126" s="8">
        <v>99.1</v>
      </c>
      <c r="AF126" s="8">
        <v>-2.5</v>
      </c>
    </row>
    <row r="127" spans="1:37" x14ac:dyDescent="0.25">
      <c r="A127" s="15">
        <v>63</v>
      </c>
      <c r="B127" s="20" t="s">
        <v>82</v>
      </c>
      <c r="C127" s="17" t="s">
        <v>83</v>
      </c>
      <c r="D127" s="3"/>
      <c r="E127" s="4" t="s">
        <v>3</v>
      </c>
      <c r="F127" s="4">
        <v>1962</v>
      </c>
      <c r="G127" s="4">
        <v>49</v>
      </c>
      <c r="H127" s="4" t="s">
        <v>235</v>
      </c>
      <c r="I127" s="5">
        <v>40773</v>
      </c>
      <c r="J127" s="6">
        <v>0.52916666666666667</v>
      </c>
      <c r="K127" s="6" t="s">
        <v>248</v>
      </c>
      <c r="L127" s="4">
        <v>167</v>
      </c>
      <c r="M127" s="4">
        <v>87</v>
      </c>
      <c r="N127" s="7">
        <f t="shared" si="2"/>
        <v>31.1950948402596</v>
      </c>
      <c r="O127" s="4" t="s">
        <v>4</v>
      </c>
      <c r="P127" s="4">
        <v>254.4</v>
      </c>
      <c r="Q127" s="8">
        <f t="shared" si="3"/>
        <v>26</v>
      </c>
      <c r="R127" s="4">
        <v>245</v>
      </c>
      <c r="S127" s="4">
        <v>97.3</v>
      </c>
      <c r="T127" s="4">
        <v>248.3</v>
      </c>
      <c r="U127" s="4">
        <v>70.8</v>
      </c>
      <c r="V127" s="4">
        <v>184</v>
      </c>
      <c r="W127" s="4">
        <v>163.19999999999999</v>
      </c>
      <c r="X127" s="4">
        <v>48.3</v>
      </c>
      <c r="Y127" s="4">
        <v>77.099999999999994</v>
      </c>
      <c r="Z127" s="4">
        <v>-1.1000000000000001</v>
      </c>
      <c r="AA127" s="4">
        <v>3.4</v>
      </c>
      <c r="AB127" s="4">
        <v>22.2</v>
      </c>
      <c r="AC127" s="4">
        <v>23.3</v>
      </c>
      <c r="AD127" s="4">
        <v>35.5</v>
      </c>
      <c r="AE127" s="4">
        <v>90.9</v>
      </c>
      <c r="AF127" s="4">
        <v>2.9</v>
      </c>
      <c r="AG127" s="4">
        <v>29.3</v>
      </c>
      <c r="AH127" s="4">
        <v>52.7</v>
      </c>
      <c r="AI127" s="4">
        <v>31.3</v>
      </c>
      <c r="AJ127" s="4">
        <v>40.299999999999997</v>
      </c>
      <c r="AK127" s="4">
        <v>142.19999999999999</v>
      </c>
    </row>
    <row r="128" spans="1:37" x14ac:dyDescent="0.25">
      <c r="A128" s="15">
        <v>63</v>
      </c>
      <c r="B128" s="20" t="s">
        <v>82</v>
      </c>
      <c r="C128" s="17" t="s">
        <v>83</v>
      </c>
      <c r="D128" s="3"/>
      <c r="E128" s="4" t="s">
        <v>3</v>
      </c>
      <c r="F128" s="4">
        <v>1962</v>
      </c>
      <c r="G128" s="4">
        <v>49</v>
      </c>
      <c r="H128" s="4" t="s">
        <v>236</v>
      </c>
      <c r="I128" s="5">
        <v>40773</v>
      </c>
      <c r="J128" s="6">
        <v>0.52916666666666667</v>
      </c>
      <c r="K128" s="6" t="s">
        <v>248</v>
      </c>
      <c r="L128" s="4">
        <v>167</v>
      </c>
      <c r="M128" s="4">
        <v>87</v>
      </c>
      <c r="N128" s="7">
        <f t="shared" si="2"/>
        <v>31.1950948402596</v>
      </c>
      <c r="O128" s="4" t="s">
        <v>4</v>
      </c>
      <c r="P128" s="4">
        <v>257.8</v>
      </c>
      <c r="Q128" s="8">
        <f t="shared" si="3"/>
        <v>26</v>
      </c>
      <c r="R128" s="4">
        <v>245.1</v>
      </c>
      <c r="S128" s="4">
        <v>96.8</v>
      </c>
      <c r="T128" s="4">
        <v>245.6</v>
      </c>
      <c r="U128" s="4">
        <v>70.2</v>
      </c>
      <c r="V128" s="4">
        <v>188.2</v>
      </c>
      <c r="W128" s="4">
        <v>166.8</v>
      </c>
      <c r="X128" s="4">
        <v>47.1</v>
      </c>
      <c r="Y128" s="4">
        <v>73.400000000000006</v>
      </c>
      <c r="Z128" s="4">
        <v>1</v>
      </c>
      <c r="AA128" s="4">
        <v>5.7</v>
      </c>
      <c r="AB128" s="4">
        <v>22.2</v>
      </c>
      <c r="AC128" s="4">
        <v>21</v>
      </c>
      <c r="AD128" s="4">
        <v>38.1</v>
      </c>
      <c r="AE128" s="4">
        <v>99.9</v>
      </c>
      <c r="AF128" s="4">
        <v>-4</v>
      </c>
      <c r="AG128" s="4">
        <v>27.7</v>
      </c>
      <c r="AH128" s="4">
        <v>44.7</v>
      </c>
      <c r="AI128" s="4">
        <v>10.199999999999999</v>
      </c>
      <c r="AJ128" s="4">
        <v>23.6</v>
      </c>
      <c r="AK128" s="4">
        <v>133.19999999999999</v>
      </c>
    </row>
    <row r="129" spans="1:37" x14ac:dyDescent="0.25">
      <c r="A129" s="15">
        <v>64</v>
      </c>
      <c r="B129" s="20" t="s">
        <v>82</v>
      </c>
      <c r="C129" s="17" t="s">
        <v>83</v>
      </c>
      <c r="D129" s="3"/>
      <c r="E129" s="4" t="s">
        <v>3</v>
      </c>
      <c r="F129" s="4">
        <v>1962</v>
      </c>
      <c r="G129" s="4">
        <v>49</v>
      </c>
      <c r="H129" s="4" t="s">
        <v>235</v>
      </c>
      <c r="I129" s="5">
        <v>40774</v>
      </c>
      <c r="J129" s="6">
        <v>0.59375</v>
      </c>
      <c r="K129" s="6" t="s">
        <v>249</v>
      </c>
      <c r="L129" s="4">
        <v>167</v>
      </c>
      <c r="M129" s="4">
        <v>87</v>
      </c>
      <c r="N129" s="7">
        <f t="shared" si="2"/>
        <v>31.1950948402596</v>
      </c>
      <c r="O129" s="4" t="s">
        <v>4</v>
      </c>
      <c r="P129" s="4">
        <v>255.6</v>
      </c>
      <c r="Q129" s="8">
        <f t="shared" si="3"/>
        <v>26</v>
      </c>
      <c r="R129" s="4">
        <v>244.5</v>
      </c>
      <c r="S129" s="4">
        <v>95.9</v>
      </c>
      <c r="T129" s="4">
        <v>249.1</v>
      </c>
      <c r="U129" s="4">
        <v>70.7</v>
      </c>
      <c r="V129" s="4">
        <v>184.9</v>
      </c>
      <c r="W129" s="4">
        <v>165.6</v>
      </c>
      <c r="X129" s="4">
        <v>49.7</v>
      </c>
      <c r="Y129" s="4">
        <v>77.400000000000006</v>
      </c>
      <c r="Z129" s="4">
        <v>-1.1000000000000001</v>
      </c>
      <c r="AA129" s="4">
        <v>4.5</v>
      </c>
      <c r="AB129" s="4">
        <v>23.5</v>
      </c>
      <c r="AC129" s="4">
        <v>24.3</v>
      </c>
      <c r="AD129" s="4">
        <v>36.200000000000003</v>
      </c>
      <c r="AE129" s="4">
        <v>101.4</v>
      </c>
      <c r="AF129" s="4">
        <v>1.3</v>
      </c>
      <c r="AG129" s="4"/>
      <c r="AH129" s="4"/>
      <c r="AI129" s="4"/>
      <c r="AJ129" s="4"/>
      <c r="AK129" s="4"/>
    </row>
    <row r="130" spans="1:37" x14ac:dyDescent="0.25">
      <c r="A130" s="15">
        <v>64</v>
      </c>
      <c r="B130" s="20" t="s">
        <v>82</v>
      </c>
      <c r="C130" s="17" t="s">
        <v>83</v>
      </c>
      <c r="D130" s="3"/>
      <c r="E130" s="4" t="s">
        <v>3</v>
      </c>
      <c r="F130" s="4">
        <v>1962</v>
      </c>
      <c r="G130" s="4">
        <v>49</v>
      </c>
      <c r="H130" s="4" t="s">
        <v>236</v>
      </c>
      <c r="I130" s="5">
        <v>40774</v>
      </c>
      <c r="J130" s="6">
        <v>0.59375</v>
      </c>
      <c r="K130" s="6" t="s">
        <v>249</v>
      </c>
      <c r="L130" s="4">
        <v>167</v>
      </c>
      <c r="M130" s="4">
        <v>87</v>
      </c>
      <c r="N130" s="7">
        <f t="shared" si="2"/>
        <v>31.1950948402596</v>
      </c>
      <c r="O130" s="4" t="s">
        <v>4</v>
      </c>
      <c r="P130" s="4">
        <v>257</v>
      </c>
      <c r="Q130" s="8">
        <f t="shared" si="3"/>
        <v>26</v>
      </c>
      <c r="R130" s="4">
        <v>246.5</v>
      </c>
      <c r="S130" s="4">
        <v>96.7</v>
      </c>
      <c r="T130" s="4">
        <v>246.4</v>
      </c>
      <c r="U130" s="4">
        <v>70.099999999999994</v>
      </c>
      <c r="V130" s="4">
        <v>184.3</v>
      </c>
      <c r="W130" s="4">
        <v>164.3</v>
      </c>
      <c r="X130" s="4">
        <v>49.7</v>
      </c>
      <c r="Y130" s="4">
        <v>74.099999999999994</v>
      </c>
      <c r="Z130" s="4">
        <v>-4</v>
      </c>
      <c r="AA130" s="4">
        <v>5.7</v>
      </c>
      <c r="AB130" s="4">
        <v>20.5</v>
      </c>
      <c r="AC130" s="4">
        <v>22.5</v>
      </c>
      <c r="AD130" s="4">
        <v>34.799999999999997</v>
      </c>
      <c r="AE130" s="4">
        <v>102.4</v>
      </c>
      <c r="AF130" s="4">
        <v>0.4</v>
      </c>
      <c r="AG130" s="4"/>
      <c r="AH130" s="4"/>
      <c r="AI130" s="4"/>
      <c r="AJ130" s="4"/>
      <c r="AK130" s="4"/>
    </row>
    <row r="131" spans="1:37" x14ac:dyDescent="0.25">
      <c r="A131" s="22">
        <v>65</v>
      </c>
      <c r="B131" s="19" t="s">
        <v>84</v>
      </c>
      <c r="C131" s="16" t="s">
        <v>219</v>
      </c>
      <c r="E131" s="8" t="s">
        <v>3</v>
      </c>
      <c r="F131" s="8">
        <v>1970</v>
      </c>
      <c r="G131" s="8">
        <v>41</v>
      </c>
      <c r="H131" s="8" t="s">
        <v>235</v>
      </c>
      <c r="I131" s="9">
        <v>40775</v>
      </c>
      <c r="J131" s="10">
        <v>0.41805555555555557</v>
      </c>
      <c r="K131" s="10" t="s">
        <v>248</v>
      </c>
      <c r="L131" s="8">
        <v>169</v>
      </c>
      <c r="M131" s="8">
        <v>91</v>
      </c>
      <c r="N131" s="7">
        <f t="shared" si="2"/>
        <v>31.861629494765594</v>
      </c>
      <c r="O131" s="8" t="s">
        <v>4</v>
      </c>
      <c r="P131" s="8">
        <v>262.8</v>
      </c>
      <c r="Q131" s="8">
        <f t="shared" si="3"/>
        <v>26.5</v>
      </c>
      <c r="R131" s="8">
        <v>256.39999999999998</v>
      </c>
      <c r="S131" s="8">
        <v>103.5</v>
      </c>
      <c r="T131" s="8">
        <v>258.3</v>
      </c>
      <c r="U131" s="8">
        <v>72.400000000000006</v>
      </c>
      <c r="V131" s="8">
        <v>196.7</v>
      </c>
      <c r="W131" s="8">
        <v>174.8</v>
      </c>
      <c r="X131" s="8">
        <v>48.1</v>
      </c>
      <c r="Y131" s="8">
        <v>77.599999999999994</v>
      </c>
      <c r="Z131" s="8">
        <v>14.8</v>
      </c>
      <c r="AA131" s="8">
        <v>11.5</v>
      </c>
      <c r="AB131" s="8">
        <v>22.5</v>
      </c>
      <c r="AC131" s="8">
        <v>27.6</v>
      </c>
      <c r="AD131" s="8">
        <v>40.5</v>
      </c>
      <c r="AE131" s="8">
        <v>109.2</v>
      </c>
      <c r="AF131" s="8">
        <v>3.1</v>
      </c>
      <c r="AG131" s="8">
        <v>31.3</v>
      </c>
      <c r="AH131" s="8">
        <v>59.7</v>
      </c>
      <c r="AI131" s="8">
        <v>26.3</v>
      </c>
      <c r="AJ131" s="8">
        <v>27.3</v>
      </c>
      <c r="AK131" s="8">
        <v>147.6</v>
      </c>
    </row>
    <row r="132" spans="1:37" x14ac:dyDescent="0.25">
      <c r="A132" s="22">
        <v>65</v>
      </c>
      <c r="B132" s="19" t="s">
        <v>84</v>
      </c>
      <c r="C132" s="16" t="s">
        <v>219</v>
      </c>
      <c r="E132" s="8" t="s">
        <v>3</v>
      </c>
      <c r="F132" s="8">
        <v>1970</v>
      </c>
      <c r="G132" s="8">
        <v>41</v>
      </c>
      <c r="H132" s="8" t="s">
        <v>236</v>
      </c>
      <c r="I132" s="9">
        <v>40775</v>
      </c>
      <c r="J132" s="10">
        <v>0.41805555555555557</v>
      </c>
      <c r="K132" s="10" t="s">
        <v>248</v>
      </c>
      <c r="L132" s="8">
        <v>169</v>
      </c>
      <c r="M132" s="8">
        <v>91</v>
      </c>
      <c r="N132" s="7">
        <f t="shared" ref="N132:N195" si="4">M132/((L132/100)*(L132/100))</f>
        <v>31.861629494765594</v>
      </c>
      <c r="O132" s="8" t="s">
        <v>4</v>
      </c>
      <c r="P132" s="8">
        <v>256.8</v>
      </c>
      <c r="Q132" s="8">
        <f t="shared" ref="Q132:Q195" si="5">VLOOKUP(P132,$O$354:$Q$370,3,TRUE)</f>
        <v>26</v>
      </c>
      <c r="R132" s="8">
        <v>260.60000000000002</v>
      </c>
      <c r="S132" s="8">
        <v>106.1</v>
      </c>
      <c r="T132" s="8">
        <v>260.10000000000002</v>
      </c>
      <c r="U132" s="8">
        <v>72.2</v>
      </c>
      <c r="V132" s="8">
        <v>192.7</v>
      </c>
      <c r="W132" s="8">
        <v>170.6</v>
      </c>
      <c r="X132" s="8">
        <v>49.5</v>
      </c>
      <c r="Y132" s="8">
        <v>77.599999999999994</v>
      </c>
      <c r="Z132" s="8">
        <v>14.6</v>
      </c>
      <c r="AA132" s="8">
        <v>15</v>
      </c>
      <c r="AB132" s="8">
        <v>22.9</v>
      </c>
      <c r="AC132" s="8">
        <v>27.5</v>
      </c>
      <c r="AD132" s="8">
        <v>38.5</v>
      </c>
      <c r="AE132" s="8">
        <v>104.5</v>
      </c>
      <c r="AF132" s="8">
        <v>-2.6</v>
      </c>
      <c r="AG132" s="8">
        <v>29</v>
      </c>
      <c r="AH132" s="8">
        <v>55.8</v>
      </c>
      <c r="AI132" s="8">
        <v>16.3</v>
      </c>
      <c r="AJ132" s="8">
        <v>33.6</v>
      </c>
      <c r="AK132" s="8">
        <v>156.30000000000001</v>
      </c>
    </row>
    <row r="133" spans="1:37" x14ac:dyDescent="0.25">
      <c r="A133" s="15">
        <v>66</v>
      </c>
      <c r="B133" s="20" t="s">
        <v>85</v>
      </c>
      <c r="C133" s="17" t="s">
        <v>86</v>
      </c>
      <c r="D133" s="3"/>
      <c r="E133" s="4" t="s">
        <v>3</v>
      </c>
      <c r="F133" s="4">
        <v>1950</v>
      </c>
      <c r="G133" s="4">
        <v>61</v>
      </c>
      <c r="H133" s="4" t="s">
        <v>235</v>
      </c>
      <c r="I133" s="5">
        <v>40775</v>
      </c>
      <c r="J133" s="6">
        <v>0.4381944444444445</v>
      </c>
      <c r="K133" s="6" t="s">
        <v>248</v>
      </c>
      <c r="L133" s="4">
        <v>161</v>
      </c>
      <c r="M133" s="4">
        <v>68</v>
      </c>
      <c r="N133" s="7">
        <f t="shared" si="4"/>
        <v>26.23355580417422</v>
      </c>
      <c r="O133" s="4" t="s">
        <v>4</v>
      </c>
      <c r="P133" s="4">
        <v>257.5</v>
      </c>
      <c r="Q133" s="8">
        <f t="shared" si="5"/>
        <v>26</v>
      </c>
      <c r="R133" s="4">
        <v>242.2</v>
      </c>
      <c r="S133" s="4">
        <v>101.5</v>
      </c>
      <c r="T133" s="4">
        <v>244.6</v>
      </c>
      <c r="U133" s="4">
        <v>69.8</v>
      </c>
      <c r="V133" s="4">
        <v>190.9</v>
      </c>
      <c r="W133" s="4">
        <v>168.5</v>
      </c>
      <c r="X133" s="4">
        <v>40.5</v>
      </c>
      <c r="Y133" s="4">
        <v>65.900000000000006</v>
      </c>
      <c r="Z133" s="4">
        <v>15.6</v>
      </c>
      <c r="AA133" s="4">
        <v>10.7</v>
      </c>
      <c r="AB133" s="4">
        <v>23.3</v>
      </c>
      <c r="AC133" s="4">
        <v>20</v>
      </c>
      <c r="AD133" s="4">
        <v>33</v>
      </c>
      <c r="AE133" s="4">
        <v>93.6</v>
      </c>
      <c r="AF133" s="4">
        <v>0.1</v>
      </c>
      <c r="AG133" s="4">
        <v>29.8</v>
      </c>
      <c r="AH133" s="4">
        <v>52.9</v>
      </c>
      <c r="AI133" s="4">
        <v>10.5</v>
      </c>
      <c r="AJ133" s="4">
        <v>38</v>
      </c>
      <c r="AK133" s="4">
        <v>147.1</v>
      </c>
    </row>
    <row r="134" spans="1:37" x14ac:dyDescent="0.25">
      <c r="A134" s="15">
        <v>66</v>
      </c>
      <c r="B134" s="20" t="s">
        <v>85</v>
      </c>
      <c r="C134" s="17" t="s">
        <v>86</v>
      </c>
      <c r="D134" s="3"/>
      <c r="E134" s="4" t="s">
        <v>3</v>
      </c>
      <c r="F134" s="4">
        <v>1950</v>
      </c>
      <c r="G134" s="4">
        <v>61</v>
      </c>
      <c r="H134" s="4" t="s">
        <v>236</v>
      </c>
      <c r="I134" s="5">
        <v>40775</v>
      </c>
      <c r="J134" s="6">
        <v>0.4381944444444445</v>
      </c>
      <c r="K134" s="6" t="s">
        <v>248</v>
      </c>
      <c r="L134" s="4">
        <v>161</v>
      </c>
      <c r="M134" s="4">
        <v>68</v>
      </c>
      <c r="N134" s="7">
        <f t="shared" si="4"/>
        <v>26.23355580417422</v>
      </c>
      <c r="O134" s="4" t="s">
        <v>4</v>
      </c>
      <c r="P134" s="4">
        <v>258.5</v>
      </c>
      <c r="Q134" s="8">
        <f t="shared" si="5"/>
        <v>26</v>
      </c>
      <c r="R134" s="4">
        <v>241</v>
      </c>
      <c r="S134" s="4">
        <v>102</v>
      </c>
      <c r="T134" s="4">
        <v>241.4</v>
      </c>
      <c r="U134" s="4">
        <v>70.900000000000006</v>
      </c>
      <c r="V134" s="4">
        <v>193.5</v>
      </c>
      <c r="W134" s="4">
        <v>172.5</v>
      </c>
      <c r="X134" s="4">
        <v>38.700000000000003</v>
      </c>
      <c r="Y134" s="4">
        <v>63.3</v>
      </c>
      <c r="Z134" s="4">
        <v>13.9</v>
      </c>
      <c r="AA134" s="4">
        <v>13.7</v>
      </c>
      <c r="AB134" s="4">
        <v>21.6</v>
      </c>
      <c r="AC134" s="4">
        <v>24.1</v>
      </c>
      <c r="AD134" s="4">
        <v>34.1</v>
      </c>
      <c r="AE134" s="4">
        <v>93.4</v>
      </c>
      <c r="AF134" s="4">
        <v>6.3</v>
      </c>
      <c r="AG134" s="4">
        <v>30.3</v>
      </c>
      <c r="AH134" s="4">
        <v>53</v>
      </c>
      <c r="AI134" s="4">
        <v>7.8</v>
      </c>
      <c r="AJ134" s="4">
        <v>39.5</v>
      </c>
      <c r="AK134" s="4">
        <v>135.1</v>
      </c>
    </row>
    <row r="135" spans="1:37" x14ac:dyDescent="0.25">
      <c r="A135" s="15">
        <v>67</v>
      </c>
      <c r="B135" s="20" t="s">
        <v>85</v>
      </c>
      <c r="C135" s="17" t="s">
        <v>86</v>
      </c>
      <c r="D135" s="3"/>
      <c r="E135" s="4" t="s">
        <v>3</v>
      </c>
      <c r="F135" s="4">
        <v>1950</v>
      </c>
      <c r="G135" s="4">
        <v>61</v>
      </c>
      <c r="H135" s="4" t="s">
        <v>235</v>
      </c>
      <c r="I135" s="5">
        <v>40775</v>
      </c>
      <c r="J135" s="6">
        <v>0.60902777777777783</v>
      </c>
      <c r="K135" s="6" t="s">
        <v>249</v>
      </c>
      <c r="L135" s="4">
        <v>161</v>
      </c>
      <c r="M135" s="4">
        <v>68</v>
      </c>
      <c r="N135" s="7">
        <f t="shared" si="4"/>
        <v>26.23355580417422</v>
      </c>
      <c r="O135" s="4" t="s">
        <v>4</v>
      </c>
      <c r="P135" s="4">
        <v>258.89999999999998</v>
      </c>
      <c r="Q135" s="8">
        <f t="shared" si="5"/>
        <v>26</v>
      </c>
      <c r="R135" s="4">
        <v>242.2</v>
      </c>
      <c r="S135" s="4">
        <v>99.9</v>
      </c>
      <c r="T135" s="4">
        <v>248.2</v>
      </c>
      <c r="U135" s="4">
        <v>70.400000000000006</v>
      </c>
      <c r="V135" s="4">
        <v>190.4</v>
      </c>
      <c r="W135" s="4">
        <v>173.8</v>
      </c>
      <c r="X135" s="4">
        <v>41.7</v>
      </c>
      <c r="Y135" s="4">
        <v>66.8</v>
      </c>
      <c r="Z135" s="4">
        <v>13.9</v>
      </c>
      <c r="AA135" s="4">
        <v>12.3</v>
      </c>
      <c r="AB135" s="4">
        <v>24.1</v>
      </c>
      <c r="AC135" s="4">
        <v>21.1</v>
      </c>
      <c r="AD135" s="4">
        <v>28.6</v>
      </c>
      <c r="AE135" s="4">
        <v>95.9</v>
      </c>
      <c r="AF135" s="4">
        <v>-1.2</v>
      </c>
      <c r="AG135" s="4"/>
      <c r="AH135" s="4"/>
      <c r="AI135" s="4"/>
      <c r="AJ135" s="4"/>
      <c r="AK135" s="4"/>
    </row>
    <row r="136" spans="1:37" x14ac:dyDescent="0.25">
      <c r="A136" s="15">
        <v>67</v>
      </c>
      <c r="B136" s="20" t="s">
        <v>85</v>
      </c>
      <c r="C136" s="17" t="s">
        <v>86</v>
      </c>
      <c r="D136" s="3"/>
      <c r="E136" s="4" t="s">
        <v>3</v>
      </c>
      <c r="F136" s="4">
        <v>1950</v>
      </c>
      <c r="G136" s="4">
        <v>61</v>
      </c>
      <c r="H136" s="4" t="s">
        <v>236</v>
      </c>
      <c r="I136" s="5">
        <v>40775</v>
      </c>
      <c r="J136" s="6">
        <v>0.60902777777777783</v>
      </c>
      <c r="K136" s="6" t="s">
        <v>249</v>
      </c>
      <c r="L136" s="4">
        <v>161</v>
      </c>
      <c r="M136" s="4">
        <v>68</v>
      </c>
      <c r="N136" s="7">
        <f t="shared" si="4"/>
        <v>26.23355580417422</v>
      </c>
      <c r="O136" s="4" t="s">
        <v>4</v>
      </c>
      <c r="P136" s="4">
        <v>257.7</v>
      </c>
      <c r="Q136" s="8">
        <f t="shared" si="5"/>
        <v>26</v>
      </c>
      <c r="R136" s="4">
        <v>242.3</v>
      </c>
      <c r="S136" s="4">
        <v>102.1</v>
      </c>
      <c r="T136" s="4">
        <v>245.4</v>
      </c>
      <c r="U136" s="4">
        <v>71.5</v>
      </c>
      <c r="V136" s="4">
        <v>191.4</v>
      </c>
      <c r="W136" s="4">
        <v>175.2</v>
      </c>
      <c r="X136" s="4">
        <v>38.700000000000003</v>
      </c>
      <c r="Y136" s="4">
        <v>63</v>
      </c>
      <c r="Z136" s="4">
        <v>14.1</v>
      </c>
      <c r="AA136" s="4">
        <v>12.7</v>
      </c>
      <c r="AB136" s="4">
        <v>20.7</v>
      </c>
      <c r="AC136" s="4">
        <v>20.8</v>
      </c>
      <c r="AD136" s="4">
        <v>26.2</v>
      </c>
      <c r="AE136" s="4">
        <v>88.4</v>
      </c>
      <c r="AF136" s="4">
        <v>0</v>
      </c>
      <c r="AG136" s="4"/>
      <c r="AH136" s="4"/>
      <c r="AI136" s="4"/>
      <c r="AJ136" s="4"/>
      <c r="AK136" s="4"/>
    </row>
    <row r="137" spans="1:37" x14ac:dyDescent="0.25">
      <c r="A137" s="22">
        <v>68</v>
      </c>
      <c r="B137" s="19" t="s">
        <v>87</v>
      </c>
      <c r="C137" s="16" t="s">
        <v>88</v>
      </c>
      <c r="E137" s="8" t="s">
        <v>3</v>
      </c>
      <c r="F137" s="8">
        <v>1957</v>
      </c>
      <c r="G137" s="8">
        <v>54</v>
      </c>
      <c r="H137" s="8" t="s">
        <v>235</v>
      </c>
      <c r="I137" s="9">
        <v>40775</v>
      </c>
      <c r="J137" s="10">
        <v>0.42638888888888887</v>
      </c>
      <c r="K137" s="10" t="s">
        <v>248</v>
      </c>
      <c r="L137" s="8">
        <v>173</v>
      </c>
      <c r="M137" s="8">
        <v>89</v>
      </c>
      <c r="N137" s="7">
        <f t="shared" si="4"/>
        <v>29.737044338267232</v>
      </c>
      <c r="O137" s="8" t="s">
        <v>4</v>
      </c>
      <c r="P137" s="8">
        <v>268.5</v>
      </c>
      <c r="Q137" s="8">
        <f t="shared" si="5"/>
        <v>27</v>
      </c>
      <c r="R137" s="8">
        <v>258.89999999999998</v>
      </c>
      <c r="S137" s="8">
        <v>110.6</v>
      </c>
      <c r="T137" s="8">
        <v>267.3</v>
      </c>
      <c r="U137" s="8">
        <v>72.8</v>
      </c>
      <c r="V137" s="8">
        <v>201</v>
      </c>
      <c r="W137" s="8">
        <v>167.9</v>
      </c>
      <c r="X137" s="8">
        <v>37.1</v>
      </c>
      <c r="Y137" s="8">
        <v>59.9</v>
      </c>
      <c r="Z137" s="8">
        <v>19.7</v>
      </c>
      <c r="AA137" s="8">
        <v>16.899999999999999</v>
      </c>
      <c r="AB137" s="8">
        <v>27</v>
      </c>
      <c r="AC137" s="8">
        <v>26</v>
      </c>
      <c r="AD137" s="8">
        <v>28.6</v>
      </c>
      <c r="AE137" s="8">
        <v>88</v>
      </c>
      <c r="AF137" s="8">
        <v>5</v>
      </c>
      <c r="AG137" s="8">
        <v>27.5</v>
      </c>
      <c r="AH137" s="8">
        <v>53.6</v>
      </c>
      <c r="AI137" s="8">
        <v>1.4</v>
      </c>
      <c r="AJ137" s="8">
        <v>2.4</v>
      </c>
      <c r="AK137" s="8">
        <v>144.80000000000001</v>
      </c>
    </row>
    <row r="138" spans="1:37" x14ac:dyDescent="0.25">
      <c r="A138" s="22">
        <v>68</v>
      </c>
      <c r="B138" s="19" t="s">
        <v>87</v>
      </c>
      <c r="C138" s="16" t="s">
        <v>88</v>
      </c>
      <c r="E138" s="8" t="s">
        <v>3</v>
      </c>
      <c r="F138" s="8">
        <v>1957</v>
      </c>
      <c r="G138" s="8">
        <v>54</v>
      </c>
      <c r="H138" s="8" t="s">
        <v>236</v>
      </c>
      <c r="I138" s="9">
        <v>40775</v>
      </c>
      <c r="J138" s="10">
        <v>0.42638888888888887</v>
      </c>
      <c r="K138" s="10" t="s">
        <v>248</v>
      </c>
      <c r="L138" s="8">
        <v>173</v>
      </c>
      <c r="M138" s="8">
        <v>89</v>
      </c>
      <c r="N138" s="7">
        <f t="shared" si="4"/>
        <v>29.737044338267232</v>
      </c>
      <c r="O138" s="8" t="s">
        <v>4</v>
      </c>
      <c r="P138" s="8">
        <v>268.39999999999998</v>
      </c>
      <c r="Q138" s="8">
        <f t="shared" si="5"/>
        <v>27</v>
      </c>
      <c r="R138" s="8">
        <v>261.5</v>
      </c>
      <c r="S138" s="8">
        <v>114.2</v>
      </c>
      <c r="T138" s="8">
        <v>261.39999999999998</v>
      </c>
      <c r="U138" s="8">
        <v>73.7</v>
      </c>
      <c r="V138" s="8">
        <v>201</v>
      </c>
      <c r="W138" s="8">
        <v>168.6</v>
      </c>
      <c r="X138" s="8">
        <v>37.1</v>
      </c>
      <c r="Y138" s="8">
        <v>58.9</v>
      </c>
      <c r="Z138" s="8">
        <v>26.5</v>
      </c>
      <c r="AA138" s="8">
        <v>17.399999999999999</v>
      </c>
      <c r="AB138" s="8">
        <v>27.3</v>
      </c>
      <c r="AC138" s="8">
        <v>19.899999999999999</v>
      </c>
      <c r="AD138" s="8">
        <v>29.7</v>
      </c>
      <c r="AE138" s="8">
        <v>101.4</v>
      </c>
      <c r="AF138" s="8">
        <v>6.6</v>
      </c>
      <c r="AG138" s="8">
        <v>31.6</v>
      </c>
      <c r="AH138" s="8">
        <v>53.9</v>
      </c>
      <c r="AI138" s="8">
        <v>2</v>
      </c>
      <c r="AJ138" s="8">
        <v>3.8</v>
      </c>
      <c r="AK138" s="8">
        <v>147.30000000000001</v>
      </c>
    </row>
    <row r="139" spans="1:37" x14ac:dyDescent="0.25">
      <c r="A139" s="15">
        <v>69</v>
      </c>
      <c r="B139" s="19" t="s">
        <v>87</v>
      </c>
      <c r="C139" s="16" t="s">
        <v>88</v>
      </c>
      <c r="E139" s="8" t="s">
        <v>3</v>
      </c>
      <c r="F139" s="8">
        <v>1957</v>
      </c>
      <c r="G139" s="8">
        <v>54</v>
      </c>
      <c r="H139" s="8" t="s">
        <v>235</v>
      </c>
      <c r="I139" s="9">
        <v>40775</v>
      </c>
      <c r="J139" s="10">
        <v>0.60486111111111118</v>
      </c>
      <c r="K139" s="10" t="s">
        <v>249</v>
      </c>
      <c r="L139" s="8">
        <v>173</v>
      </c>
      <c r="M139" s="8">
        <v>89</v>
      </c>
      <c r="N139" s="7">
        <f t="shared" si="4"/>
        <v>29.737044338267232</v>
      </c>
      <c r="O139" s="8" t="s">
        <v>4</v>
      </c>
      <c r="P139" s="8">
        <v>269.3</v>
      </c>
      <c r="Q139" s="8">
        <f t="shared" si="5"/>
        <v>27.5</v>
      </c>
      <c r="R139" s="8">
        <v>263.60000000000002</v>
      </c>
      <c r="S139" s="8">
        <v>112.3</v>
      </c>
      <c r="T139" s="8">
        <v>268.60000000000002</v>
      </c>
      <c r="U139" s="8">
        <v>74</v>
      </c>
      <c r="V139" s="8">
        <v>205.5</v>
      </c>
      <c r="W139" s="8">
        <v>168.1</v>
      </c>
      <c r="X139" s="8">
        <v>36.299999999999997</v>
      </c>
      <c r="Y139" s="8">
        <v>60.2</v>
      </c>
      <c r="Z139" s="8">
        <v>19.100000000000001</v>
      </c>
      <c r="AA139" s="8">
        <v>16.7</v>
      </c>
      <c r="AB139" s="8">
        <v>29.6</v>
      </c>
      <c r="AC139" s="8">
        <v>26.2</v>
      </c>
      <c r="AD139" s="8">
        <v>32.299999999999997</v>
      </c>
      <c r="AE139" s="8">
        <v>99.5</v>
      </c>
      <c r="AF139" s="8">
        <v>6.5</v>
      </c>
    </row>
    <row r="140" spans="1:37" x14ac:dyDescent="0.25">
      <c r="A140" s="15">
        <v>69</v>
      </c>
      <c r="B140" s="19" t="s">
        <v>87</v>
      </c>
      <c r="C140" s="16" t="s">
        <v>88</v>
      </c>
      <c r="E140" s="8" t="s">
        <v>3</v>
      </c>
      <c r="F140" s="8">
        <v>1957</v>
      </c>
      <c r="G140" s="8">
        <v>54</v>
      </c>
      <c r="H140" s="8" t="s">
        <v>236</v>
      </c>
      <c r="I140" s="9">
        <v>40775</v>
      </c>
      <c r="J140" s="10">
        <v>0.60486111111111118</v>
      </c>
      <c r="K140" s="10" t="s">
        <v>249</v>
      </c>
      <c r="L140" s="8">
        <v>173</v>
      </c>
      <c r="M140" s="8">
        <v>89</v>
      </c>
      <c r="N140" s="7">
        <f t="shared" si="4"/>
        <v>29.737044338267232</v>
      </c>
      <c r="O140" s="8" t="s">
        <v>4</v>
      </c>
      <c r="P140" s="8">
        <v>267.2</v>
      </c>
      <c r="Q140" s="8">
        <f t="shared" si="5"/>
        <v>27</v>
      </c>
      <c r="R140" s="8">
        <v>258.5</v>
      </c>
      <c r="S140" s="8">
        <v>112</v>
      </c>
      <c r="T140" s="8">
        <v>258.39999999999998</v>
      </c>
      <c r="U140" s="8">
        <v>74.7</v>
      </c>
      <c r="V140" s="8">
        <v>200.8</v>
      </c>
      <c r="W140" s="8">
        <v>173</v>
      </c>
      <c r="X140" s="8">
        <v>37.200000000000003</v>
      </c>
      <c r="Y140" s="8">
        <v>58.7</v>
      </c>
      <c r="Z140" s="8">
        <v>26.5</v>
      </c>
      <c r="AA140" s="8">
        <v>15.6</v>
      </c>
      <c r="AB140" s="8">
        <v>26.7</v>
      </c>
      <c r="AC140" s="8">
        <v>20.9</v>
      </c>
      <c r="AD140" s="8">
        <v>33.1</v>
      </c>
      <c r="AE140" s="8">
        <v>96.5</v>
      </c>
      <c r="AF140" s="8">
        <v>3.7</v>
      </c>
    </row>
    <row r="141" spans="1:37" x14ac:dyDescent="0.25">
      <c r="A141" s="15">
        <v>70</v>
      </c>
      <c r="B141" s="20" t="s">
        <v>89</v>
      </c>
      <c r="C141" s="17" t="s">
        <v>90</v>
      </c>
      <c r="D141" s="3"/>
      <c r="E141" s="4" t="s">
        <v>3</v>
      </c>
      <c r="F141" s="4">
        <v>1960</v>
      </c>
      <c r="G141" s="4">
        <v>51</v>
      </c>
      <c r="H141" s="4" t="s">
        <v>235</v>
      </c>
      <c r="I141" s="5">
        <v>40775</v>
      </c>
      <c r="J141" s="6">
        <v>0.42152777777777778</v>
      </c>
      <c r="K141" s="6" t="s">
        <v>248</v>
      </c>
      <c r="L141" s="4">
        <v>169</v>
      </c>
      <c r="M141" s="4">
        <v>92</v>
      </c>
      <c r="N141" s="7">
        <f t="shared" si="4"/>
        <v>32.211757291411367</v>
      </c>
      <c r="O141" s="4" t="s">
        <v>4</v>
      </c>
      <c r="P141" s="4">
        <v>257.89999999999998</v>
      </c>
      <c r="Q141" s="8">
        <f t="shared" si="5"/>
        <v>26</v>
      </c>
      <c r="R141" s="4">
        <v>240.8</v>
      </c>
      <c r="S141" s="4">
        <v>99.6</v>
      </c>
      <c r="T141" s="4">
        <v>254.5</v>
      </c>
      <c r="U141" s="4">
        <v>67</v>
      </c>
      <c r="V141" s="4">
        <v>188.7</v>
      </c>
      <c r="W141" s="4">
        <v>173.6</v>
      </c>
      <c r="X141" s="4">
        <v>40.799999999999997</v>
      </c>
      <c r="Y141" s="4">
        <v>70</v>
      </c>
      <c r="Z141" s="4">
        <v>-2.1</v>
      </c>
      <c r="AA141" s="4">
        <v>9.9</v>
      </c>
      <c r="AB141" s="4">
        <v>18.5</v>
      </c>
      <c r="AC141" s="4">
        <v>17</v>
      </c>
      <c r="AD141" s="4">
        <v>35.200000000000003</v>
      </c>
      <c r="AE141" s="4">
        <v>107.5</v>
      </c>
      <c r="AF141" s="4">
        <v>4.5999999999999996</v>
      </c>
      <c r="AG141" s="4">
        <v>30.3</v>
      </c>
      <c r="AH141" s="4">
        <v>47.5</v>
      </c>
      <c r="AI141" s="4">
        <v>8.6999999999999993</v>
      </c>
      <c r="AJ141" s="4">
        <v>40.4</v>
      </c>
      <c r="AK141" s="4">
        <v>150</v>
      </c>
    </row>
    <row r="142" spans="1:37" x14ac:dyDescent="0.25">
      <c r="A142" s="15">
        <v>70</v>
      </c>
      <c r="B142" s="20" t="s">
        <v>89</v>
      </c>
      <c r="C142" s="17" t="s">
        <v>90</v>
      </c>
      <c r="D142" s="3"/>
      <c r="E142" s="4" t="s">
        <v>3</v>
      </c>
      <c r="F142" s="4">
        <v>1960</v>
      </c>
      <c r="G142" s="4">
        <v>51</v>
      </c>
      <c r="H142" s="4" t="s">
        <v>236</v>
      </c>
      <c r="I142" s="5">
        <v>40775</v>
      </c>
      <c r="J142" s="6">
        <v>0.42152777777777778</v>
      </c>
      <c r="K142" s="6" t="s">
        <v>248</v>
      </c>
      <c r="L142" s="4">
        <v>169</v>
      </c>
      <c r="M142" s="4">
        <v>92</v>
      </c>
      <c r="N142" s="7">
        <f t="shared" si="4"/>
        <v>32.211757291411367</v>
      </c>
      <c r="O142" s="4" t="s">
        <v>4</v>
      </c>
      <c r="P142" s="4">
        <v>252.4</v>
      </c>
      <c r="Q142" s="8">
        <f t="shared" si="5"/>
        <v>25.5</v>
      </c>
      <c r="R142" s="4">
        <v>235</v>
      </c>
      <c r="S142" s="4">
        <v>97.1</v>
      </c>
      <c r="T142" s="4">
        <v>251</v>
      </c>
      <c r="U142" s="4">
        <v>66.8</v>
      </c>
      <c r="V142" s="4">
        <v>188.4</v>
      </c>
      <c r="W142" s="4">
        <v>173.9</v>
      </c>
      <c r="X142" s="4">
        <v>40.299999999999997</v>
      </c>
      <c r="Y142" s="4">
        <v>75</v>
      </c>
      <c r="Z142" s="4">
        <v>-5.8</v>
      </c>
      <c r="AA142" s="4">
        <v>7.3</v>
      </c>
      <c r="AB142" s="4">
        <v>18.600000000000001</v>
      </c>
      <c r="AC142" s="4">
        <v>15.8</v>
      </c>
      <c r="AD142" s="4">
        <v>38.1</v>
      </c>
      <c r="AE142" s="4">
        <v>98.3</v>
      </c>
      <c r="AF142" s="4">
        <v>0.7</v>
      </c>
      <c r="AG142" s="4">
        <v>30</v>
      </c>
      <c r="AH142" s="4">
        <v>49.6</v>
      </c>
      <c r="AI142" s="4">
        <v>14.4</v>
      </c>
      <c r="AJ142" s="4">
        <v>41</v>
      </c>
      <c r="AK142" s="4">
        <v>145.9</v>
      </c>
    </row>
    <row r="143" spans="1:37" x14ac:dyDescent="0.25">
      <c r="A143" s="22">
        <v>71</v>
      </c>
      <c r="B143" s="19" t="s">
        <v>91</v>
      </c>
      <c r="C143" s="16" t="s">
        <v>92</v>
      </c>
      <c r="E143" s="8" t="s">
        <v>3</v>
      </c>
      <c r="F143" s="8">
        <v>1959</v>
      </c>
      <c r="G143" s="8">
        <v>52</v>
      </c>
      <c r="H143" s="8" t="s">
        <v>235</v>
      </c>
      <c r="I143" s="9">
        <v>40775</v>
      </c>
      <c r="J143" s="10">
        <v>0.44930555555555557</v>
      </c>
      <c r="K143" s="10" t="s">
        <v>248</v>
      </c>
      <c r="L143" s="8">
        <v>179</v>
      </c>
      <c r="M143" s="8">
        <v>112</v>
      </c>
      <c r="N143" s="7">
        <f t="shared" si="4"/>
        <v>34.955213632533315</v>
      </c>
      <c r="O143" s="8" t="s">
        <v>4</v>
      </c>
      <c r="P143" s="8">
        <v>263.89999999999998</v>
      </c>
      <c r="Q143" s="8">
        <f t="shared" si="5"/>
        <v>26.5</v>
      </c>
      <c r="R143" s="8">
        <v>257</v>
      </c>
      <c r="S143" s="8">
        <v>106.7</v>
      </c>
      <c r="T143" s="8">
        <v>262.5</v>
      </c>
      <c r="U143" s="8">
        <v>72</v>
      </c>
      <c r="V143" s="8">
        <v>194.2</v>
      </c>
      <c r="W143" s="8">
        <v>167</v>
      </c>
      <c r="X143" s="8">
        <v>44.3</v>
      </c>
      <c r="Y143" s="8">
        <v>73.599999999999994</v>
      </c>
      <c r="Z143" s="8">
        <v>12.5</v>
      </c>
      <c r="AA143" s="8">
        <v>11.2</v>
      </c>
      <c r="AB143" s="8">
        <v>21.7</v>
      </c>
      <c r="AC143" s="8">
        <v>20.3</v>
      </c>
      <c r="AD143" s="8">
        <v>36.9</v>
      </c>
      <c r="AE143" s="8">
        <v>105.9</v>
      </c>
      <c r="AF143" s="8">
        <v>3.3</v>
      </c>
      <c r="AG143" s="8">
        <v>30.6</v>
      </c>
      <c r="AH143" s="8">
        <v>56.6</v>
      </c>
      <c r="AI143" s="8">
        <v>15.1</v>
      </c>
      <c r="AJ143" s="8">
        <v>38.5</v>
      </c>
      <c r="AK143" s="8">
        <v>154.30000000000001</v>
      </c>
    </row>
    <row r="144" spans="1:37" x14ac:dyDescent="0.25">
      <c r="A144" s="22">
        <v>71</v>
      </c>
      <c r="B144" s="19" t="s">
        <v>91</v>
      </c>
      <c r="C144" s="16" t="s">
        <v>92</v>
      </c>
      <c r="E144" s="8" t="s">
        <v>3</v>
      </c>
      <c r="F144" s="8">
        <v>1959</v>
      </c>
      <c r="G144" s="8">
        <v>52</v>
      </c>
      <c r="H144" s="8" t="s">
        <v>236</v>
      </c>
      <c r="I144" s="9">
        <v>40775</v>
      </c>
      <c r="J144" s="10">
        <v>0.44930555555555557</v>
      </c>
      <c r="K144" s="10" t="s">
        <v>248</v>
      </c>
      <c r="L144" s="8">
        <v>179</v>
      </c>
      <c r="M144" s="8">
        <v>112</v>
      </c>
      <c r="N144" s="7">
        <f t="shared" si="4"/>
        <v>34.955213632533315</v>
      </c>
      <c r="O144" s="8" t="s">
        <v>4</v>
      </c>
      <c r="P144" s="8">
        <v>266</v>
      </c>
      <c r="Q144" s="8">
        <f t="shared" si="5"/>
        <v>27</v>
      </c>
      <c r="R144" s="8">
        <v>261.8</v>
      </c>
      <c r="S144" s="8">
        <v>109.4</v>
      </c>
      <c r="T144" s="8">
        <v>267</v>
      </c>
      <c r="U144" s="8">
        <v>72.400000000000006</v>
      </c>
      <c r="V144" s="8">
        <v>195</v>
      </c>
      <c r="W144" s="8">
        <v>166.2</v>
      </c>
      <c r="X144" s="8">
        <v>42.1</v>
      </c>
      <c r="Y144" s="8">
        <v>72.2</v>
      </c>
      <c r="Z144" s="8">
        <v>13.9</v>
      </c>
      <c r="AA144" s="8">
        <v>15.9</v>
      </c>
      <c r="AB144" s="8">
        <v>19.5</v>
      </c>
      <c r="AC144" s="8">
        <v>19.100000000000001</v>
      </c>
      <c r="AD144" s="8">
        <v>38.700000000000003</v>
      </c>
      <c r="AE144" s="8">
        <v>113.3</v>
      </c>
      <c r="AF144" s="8">
        <v>5.3</v>
      </c>
      <c r="AG144" s="8">
        <v>31.1</v>
      </c>
      <c r="AH144" s="8">
        <v>56</v>
      </c>
      <c r="AI144" s="8">
        <v>11.5</v>
      </c>
      <c r="AJ144" s="8">
        <v>40.299999999999997</v>
      </c>
      <c r="AK144" s="8">
        <v>152.80000000000001</v>
      </c>
    </row>
    <row r="145" spans="1:37" x14ac:dyDescent="0.25">
      <c r="A145" s="15">
        <v>72</v>
      </c>
      <c r="B145" s="20" t="s">
        <v>93</v>
      </c>
      <c r="C145" s="17" t="s">
        <v>94</v>
      </c>
      <c r="D145" s="3"/>
      <c r="E145" s="4" t="s">
        <v>3</v>
      </c>
      <c r="F145" s="4">
        <v>1953</v>
      </c>
      <c r="G145" s="4">
        <v>58</v>
      </c>
      <c r="H145" s="4" t="s">
        <v>235</v>
      </c>
      <c r="I145" s="5">
        <v>40775</v>
      </c>
      <c r="J145" s="6">
        <v>0.44444444444444442</v>
      </c>
      <c r="K145" s="6" t="s">
        <v>248</v>
      </c>
      <c r="L145" s="4">
        <v>167</v>
      </c>
      <c r="M145" s="4">
        <v>73</v>
      </c>
      <c r="N145" s="7">
        <f t="shared" si="4"/>
        <v>26.175194521137367</v>
      </c>
      <c r="O145" s="4" t="s">
        <v>4</v>
      </c>
      <c r="P145" s="4">
        <v>252.3</v>
      </c>
      <c r="Q145" s="8">
        <f t="shared" si="5"/>
        <v>25.5</v>
      </c>
      <c r="R145" s="4">
        <v>244.3</v>
      </c>
      <c r="S145" s="4">
        <v>98.8</v>
      </c>
      <c r="T145" s="4">
        <v>246.5</v>
      </c>
      <c r="U145" s="4">
        <v>65.8</v>
      </c>
      <c r="V145" s="4">
        <v>180.2</v>
      </c>
      <c r="W145" s="4">
        <v>162.30000000000001</v>
      </c>
      <c r="X145" s="4">
        <v>43.8</v>
      </c>
      <c r="Y145" s="4">
        <v>72.599999999999994</v>
      </c>
      <c r="Z145" s="4">
        <v>-3.4</v>
      </c>
      <c r="AA145" s="4">
        <v>22.2</v>
      </c>
      <c r="AB145" s="4">
        <v>20.6</v>
      </c>
      <c r="AC145" s="4">
        <v>21.1</v>
      </c>
      <c r="AD145" s="4">
        <v>36.6</v>
      </c>
      <c r="AE145" s="4">
        <v>94.4</v>
      </c>
      <c r="AF145" s="4">
        <v>2.2999999999999998</v>
      </c>
      <c r="AG145" s="4">
        <v>28.3</v>
      </c>
      <c r="AH145" s="4">
        <v>43.5</v>
      </c>
      <c r="AI145" s="4">
        <v>15.8</v>
      </c>
      <c r="AJ145" s="4">
        <v>40.1</v>
      </c>
      <c r="AK145" s="4">
        <v>139.30000000000001</v>
      </c>
    </row>
    <row r="146" spans="1:37" x14ac:dyDescent="0.25">
      <c r="A146" s="15">
        <v>72</v>
      </c>
      <c r="B146" s="20" t="s">
        <v>93</v>
      </c>
      <c r="C146" s="17" t="s">
        <v>94</v>
      </c>
      <c r="D146" s="3"/>
      <c r="E146" s="4" t="s">
        <v>3</v>
      </c>
      <c r="F146" s="4">
        <v>1953</v>
      </c>
      <c r="G146" s="4">
        <v>58</v>
      </c>
      <c r="H146" s="4" t="s">
        <v>236</v>
      </c>
      <c r="I146" s="5">
        <v>40775</v>
      </c>
      <c r="J146" s="6">
        <v>0.44444444444444442</v>
      </c>
      <c r="K146" s="6" t="s">
        <v>248</v>
      </c>
      <c r="L146" s="4">
        <v>167</v>
      </c>
      <c r="M146" s="4">
        <v>73</v>
      </c>
      <c r="N146" s="7">
        <f t="shared" si="4"/>
        <v>26.175194521137367</v>
      </c>
      <c r="O146" s="4" t="s">
        <v>4</v>
      </c>
      <c r="P146" s="4">
        <v>256.7</v>
      </c>
      <c r="Q146" s="8">
        <f t="shared" si="5"/>
        <v>26</v>
      </c>
      <c r="R146" s="4">
        <v>249.1</v>
      </c>
      <c r="S146" s="4">
        <v>103.2</v>
      </c>
      <c r="T146" s="4">
        <v>248.8</v>
      </c>
      <c r="U146" s="4">
        <v>67.099999999999994</v>
      </c>
      <c r="V146" s="4">
        <v>188</v>
      </c>
      <c r="W146" s="4">
        <v>165.7</v>
      </c>
      <c r="X146" s="4">
        <v>41.3</v>
      </c>
      <c r="Y146" s="4">
        <v>68.2</v>
      </c>
      <c r="Z146" s="4">
        <v>1.4</v>
      </c>
      <c r="AA146" s="4">
        <v>14.9</v>
      </c>
      <c r="AB146" s="4">
        <v>20.3</v>
      </c>
      <c r="AC146" s="4">
        <v>20.2</v>
      </c>
      <c r="AD146" s="4">
        <v>35.4</v>
      </c>
      <c r="AE146" s="4">
        <v>106.2</v>
      </c>
      <c r="AF146" s="4">
        <v>-1</v>
      </c>
      <c r="AG146" s="4">
        <v>30.1</v>
      </c>
      <c r="AH146" s="4">
        <v>51.2</v>
      </c>
      <c r="AI146" s="4">
        <v>12.7</v>
      </c>
      <c r="AJ146" s="4">
        <v>38.5</v>
      </c>
      <c r="AK146" s="4">
        <v>150.1</v>
      </c>
    </row>
    <row r="147" spans="1:37" x14ac:dyDescent="0.25">
      <c r="A147" s="15">
        <v>73</v>
      </c>
      <c r="B147" s="20" t="s">
        <v>93</v>
      </c>
      <c r="C147" s="17" t="s">
        <v>94</v>
      </c>
      <c r="D147" s="3"/>
      <c r="E147" s="4" t="s">
        <v>3</v>
      </c>
      <c r="F147" s="4">
        <v>1953</v>
      </c>
      <c r="G147" s="4">
        <v>58</v>
      </c>
      <c r="H147" s="4" t="s">
        <v>235</v>
      </c>
      <c r="I147" s="5">
        <v>40775</v>
      </c>
      <c r="J147" s="6">
        <v>0.59305555555555556</v>
      </c>
      <c r="K147" s="6" t="s">
        <v>249</v>
      </c>
      <c r="L147" s="4">
        <v>167</v>
      </c>
      <c r="M147" s="4">
        <v>73</v>
      </c>
      <c r="N147" s="7">
        <f t="shared" si="4"/>
        <v>26.175194521137367</v>
      </c>
      <c r="O147" s="4" t="s">
        <v>4</v>
      </c>
      <c r="P147" s="4">
        <v>254.2</v>
      </c>
      <c r="Q147" s="8">
        <f t="shared" si="5"/>
        <v>26</v>
      </c>
      <c r="R147" s="4">
        <v>243.2</v>
      </c>
      <c r="S147" s="4">
        <v>100</v>
      </c>
      <c r="T147" s="4">
        <v>247.2</v>
      </c>
      <c r="U147" s="4">
        <v>66.5</v>
      </c>
      <c r="V147" s="4">
        <v>183.2</v>
      </c>
      <c r="W147" s="4">
        <v>163</v>
      </c>
      <c r="X147" s="4">
        <v>43</v>
      </c>
      <c r="Y147" s="4">
        <v>71.7</v>
      </c>
      <c r="Z147" s="4">
        <v>-3.5</v>
      </c>
      <c r="AA147" s="4">
        <v>21.9</v>
      </c>
      <c r="AB147" s="4">
        <v>19.600000000000001</v>
      </c>
      <c r="AC147" s="4">
        <v>20.5</v>
      </c>
      <c r="AD147" s="4">
        <v>34.9</v>
      </c>
      <c r="AE147" s="4">
        <v>102.4</v>
      </c>
      <c r="AF147" s="4">
        <v>3.3</v>
      </c>
      <c r="AG147" s="4"/>
      <c r="AH147" s="4"/>
      <c r="AI147" s="4"/>
      <c r="AJ147" s="4"/>
      <c r="AK147" s="4"/>
    </row>
    <row r="148" spans="1:37" x14ac:dyDescent="0.25">
      <c r="A148" s="15">
        <v>73</v>
      </c>
      <c r="B148" s="20" t="s">
        <v>93</v>
      </c>
      <c r="C148" s="17" t="s">
        <v>94</v>
      </c>
      <c r="D148" s="3"/>
      <c r="E148" s="4" t="s">
        <v>3</v>
      </c>
      <c r="F148" s="4">
        <v>1953</v>
      </c>
      <c r="G148" s="4">
        <v>58</v>
      </c>
      <c r="H148" s="4" t="s">
        <v>236</v>
      </c>
      <c r="I148" s="5">
        <v>40775</v>
      </c>
      <c r="J148" s="6">
        <v>0.59305555555555556</v>
      </c>
      <c r="K148" s="6" t="s">
        <v>249</v>
      </c>
      <c r="L148" s="4">
        <v>167</v>
      </c>
      <c r="M148" s="4">
        <v>73</v>
      </c>
      <c r="N148" s="7">
        <f t="shared" si="4"/>
        <v>26.175194521137367</v>
      </c>
      <c r="O148" s="4" t="s">
        <v>4</v>
      </c>
      <c r="P148" s="4">
        <v>256.7</v>
      </c>
      <c r="Q148" s="8">
        <f t="shared" si="5"/>
        <v>26</v>
      </c>
      <c r="R148" s="4">
        <v>245.5</v>
      </c>
      <c r="S148" s="4">
        <v>101.1</v>
      </c>
      <c r="T148" s="4">
        <v>248</v>
      </c>
      <c r="U148" s="4">
        <v>67.3</v>
      </c>
      <c r="V148" s="4">
        <v>185.1</v>
      </c>
      <c r="W148" s="4">
        <v>165.9</v>
      </c>
      <c r="X148" s="4">
        <v>42.3</v>
      </c>
      <c r="Y148" s="4">
        <v>68.599999999999994</v>
      </c>
      <c r="Z148" s="4">
        <v>0.6</v>
      </c>
      <c r="AA148" s="4">
        <v>12.9</v>
      </c>
      <c r="AB148" s="4">
        <v>21.3</v>
      </c>
      <c r="AC148" s="4">
        <v>21.8</v>
      </c>
      <c r="AD148" s="4">
        <v>33.5</v>
      </c>
      <c r="AE148" s="4">
        <v>104.5</v>
      </c>
      <c r="AF148" s="4">
        <v>-2</v>
      </c>
      <c r="AG148" s="4"/>
      <c r="AH148" s="4"/>
      <c r="AI148" s="4"/>
      <c r="AJ148" s="4"/>
      <c r="AK148" s="4"/>
    </row>
    <row r="149" spans="1:37" x14ac:dyDescent="0.25">
      <c r="A149" s="22">
        <v>74</v>
      </c>
      <c r="B149" s="19" t="s">
        <v>95</v>
      </c>
      <c r="C149" s="16" t="s">
        <v>96</v>
      </c>
      <c r="E149" s="8" t="s">
        <v>3</v>
      </c>
      <c r="F149" s="8">
        <v>1954</v>
      </c>
      <c r="G149" s="8">
        <v>57</v>
      </c>
      <c r="H149" s="8" t="s">
        <v>235</v>
      </c>
      <c r="I149" s="9">
        <v>40775</v>
      </c>
      <c r="J149" s="10">
        <v>0.39097222222222222</v>
      </c>
      <c r="K149" s="10" t="s">
        <v>248</v>
      </c>
      <c r="L149" s="8">
        <v>179</v>
      </c>
      <c r="M149" s="8">
        <v>106</v>
      </c>
      <c r="N149" s="7">
        <f t="shared" si="4"/>
        <v>33.082612902219033</v>
      </c>
      <c r="O149" s="8" t="s">
        <v>4</v>
      </c>
      <c r="P149" s="8">
        <v>274.89999999999998</v>
      </c>
      <c r="Q149" s="8">
        <f t="shared" si="5"/>
        <v>28</v>
      </c>
      <c r="R149" s="8">
        <v>256.8</v>
      </c>
      <c r="S149" s="8">
        <v>104.7</v>
      </c>
      <c r="T149" s="8">
        <v>259.7</v>
      </c>
      <c r="U149" s="8">
        <v>74.7</v>
      </c>
      <c r="V149" s="8">
        <v>199.5</v>
      </c>
      <c r="W149" s="8">
        <v>185</v>
      </c>
      <c r="X149" s="8">
        <v>45.2</v>
      </c>
      <c r="Y149" s="8">
        <v>81.2</v>
      </c>
      <c r="Z149" s="8">
        <v>14.7</v>
      </c>
      <c r="AA149" s="8">
        <v>14.9</v>
      </c>
      <c r="AB149" s="8">
        <v>27.5</v>
      </c>
      <c r="AC149" s="8">
        <v>24.5</v>
      </c>
      <c r="AD149" s="8">
        <v>33.1</v>
      </c>
      <c r="AE149" s="8">
        <v>110.1</v>
      </c>
      <c r="AF149" s="8">
        <v>3.1</v>
      </c>
      <c r="AG149" s="8">
        <v>30.6</v>
      </c>
      <c r="AH149" s="8">
        <v>56.2</v>
      </c>
      <c r="AI149" s="8">
        <v>27.2</v>
      </c>
      <c r="AJ149" s="8">
        <v>39.9</v>
      </c>
      <c r="AK149" s="8">
        <v>157.5</v>
      </c>
    </row>
    <row r="150" spans="1:37" x14ac:dyDescent="0.25">
      <c r="A150" s="22">
        <v>74</v>
      </c>
      <c r="B150" s="19" t="s">
        <v>95</v>
      </c>
      <c r="C150" s="16" t="s">
        <v>96</v>
      </c>
      <c r="E150" s="8" t="s">
        <v>3</v>
      </c>
      <c r="F150" s="8">
        <v>1954</v>
      </c>
      <c r="G150" s="8">
        <v>57</v>
      </c>
      <c r="H150" s="8" t="s">
        <v>236</v>
      </c>
      <c r="I150" s="9">
        <v>40775</v>
      </c>
      <c r="J150" s="10">
        <v>0.39097222222222222</v>
      </c>
      <c r="K150" s="10" t="s">
        <v>248</v>
      </c>
      <c r="L150" s="8">
        <v>179</v>
      </c>
      <c r="M150" s="8">
        <v>106</v>
      </c>
      <c r="N150" s="7">
        <f t="shared" si="4"/>
        <v>33.082612902219033</v>
      </c>
      <c r="O150" s="8" t="s">
        <v>4</v>
      </c>
      <c r="P150" s="8">
        <v>280.89999999999998</v>
      </c>
      <c r="Q150" s="8">
        <f t="shared" si="5"/>
        <v>28.5</v>
      </c>
      <c r="R150" s="8">
        <v>252.9</v>
      </c>
      <c r="S150" s="8">
        <v>104.5</v>
      </c>
      <c r="T150" s="8">
        <v>252.7</v>
      </c>
      <c r="U150" s="8">
        <v>76.900000000000006</v>
      </c>
      <c r="V150" s="8">
        <v>207.6</v>
      </c>
      <c r="W150" s="8">
        <v>188.8</v>
      </c>
      <c r="X150" s="8">
        <v>42.8</v>
      </c>
      <c r="Y150" s="8">
        <v>77</v>
      </c>
      <c r="Z150" s="8">
        <v>11.1</v>
      </c>
      <c r="AA150" s="8">
        <v>9.8000000000000007</v>
      </c>
      <c r="AB150" s="8">
        <v>20.3</v>
      </c>
      <c r="AC150" s="8">
        <v>21.3</v>
      </c>
      <c r="AD150" s="8">
        <v>33.9</v>
      </c>
      <c r="AE150" s="8">
        <v>106.4</v>
      </c>
      <c r="AF150" s="8">
        <v>2.7</v>
      </c>
      <c r="AG150" s="8">
        <v>31.7</v>
      </c>
      <c r="AH150" s="8">
        <v>52.5</v>
      </c>
      <c r="AI150" s="8">
        <v>19</v>
      </c>
      <c r="AJ150" s="8">
        <v>40.299999999999997</v>
      </c>
      <c r="AK150" s="8">
        <v>163</v>
      </c>
    </row>
    <row r="151" spans="1:37" x14ac:dyDescent="0.25">
      <c r="A151" s="15">
        <v>75</v>
      </c>
      <c r="B151" s="20" t="s">
        <v>97</v>
      </c>
      <c r="C151" s="17" t="s">
        <v>98</v>
      </c>
      <c r="D151" s="3"/>
      <c r="E151" s="4" t="s">
        <v>3</v>
      </c>
      <c r="F151" s="4">
        <v>1981</v>
      </c>
      <c r="G151" s="4">
        <v>30</v>
      </c>
      <c r="H151" s="4" t="s">
        <v>235</v>
      </c>
      <c r="I151" s="5">
        <v>40775</v>
      </c>
      <c r="J151" s="6">
        <v>0.38750000000000001</v>
      </c>
      <c r="K151" s="6" t="s">
        <v>248</v>
      </c>
      <c r="L151" s="4">
        <v>182</v>
      </c>
      <c r="M151" s="4">
        <v>98</v>
      </c>
      <c r="N151" s="7">
        <f t="shared" si="4"/>
        <v>29.585798816568044</v>
      </c>
      <c r="O151" s="4" t="s">
        <v>4</v>
      </c>
      <c r="P151" s="4">
        <v>276.2</v>
      </c>
      <c r="Q151" s="8">
        <f t="shared" si="5"/>
        <v>28</v>
      </c>
      <c r="R151" s="4">
        <v>257.10000000000002</v>
      </c>
      <c r="S151" s="4">
        <v>107.4</v>
      </c>
      <c r="T151" s="4">
        <v>274.10000000000002</v>
      </c>
      <c r="U151" s="4">
        <v>75.3</v>
      </c>
      <c r="V151" s="4">
        <v>205.9</v>
      </c>
      <c r="W151" s="4">
        <v>185.5</v>
      </c>
      <c r="X151" s="4">
        <v>44.2</v>
      </c>
      <c r="Y151" s="4">
        <v>72.599999999999994</v>
      </c>
      <c r="Z151" s="4">
        <v>-2.5</v>
      </c>
      <c r="AA151" s="4">
        <v>15.6</v>
      </c>
      <c r="AB151" s="4">
        <v>25</v>
      </c>
      <c r="AC151" s="4">
        <v>22.9</v>
      </c>
      <c r="AD151" s="4">
        <v>30.6</v>
      </c>
      <c r="AE151" s="4">
        <v>117.2</v>
      </c>
      <c r="AF151" s="4">
        <v>-1.5</v>
      </c>
      <c r="AG151" s="4">
        <v>32.6</v>
      </c>
      <c r="AH151" s="4">
        <v>57.8</v>
      </c>
      <c r="AI151" s="4">
        <v>6.5</v>
      </c>
      <c r="AJ151" s="4">
        <v>27.3</v>
      </c>
      <c r="AK151" s="4">
        <v>156.30000000000001</v>
      </c>
    </row>
    <row r="152" spans="1:37" x14ac:dyDescent="0.25">
      <c r="A152" s="15">
        <v>75</v>
      </c>
      <c r="B152" s="20" t="s">
        <v>97</v>
      </c>
      <c r="C152" s="17" t="s">
        <v>98</v>
      </c>
      <c r="D152" s="3"/>
      <c r="E152" s="4" t="s">
        <v>3</v>
      </c>
      <c r="F152" s="4">
        <v>1981</v>
      </c>
      <c r="G152" s="4">
        <v>30</v>
      </c>
      <c r="H152" s="4" t="s">
        <v>236</v>
      </c>
      <c r="I152" s="5">
        <v>40775</v>
      </c>
      <c r="J152" s="6">
        <v>0.38750000000000001</v>
      </c>
      <c r="K152" s="6" t="s">
        <v>248</v>
      </c>
      <c r="L152" s="4">
        <v>182</v>
      </c>
      <c r="M152" s="4">
        <v>98</v>
      </c>
      <c r="N152" s="7">
        <f t="shared" si="4"/>
        <v>29.585798816568044</v>
      </c>
      <c r="O152" s="4" t="s">
        <v>4</v>
      </c>
      <c r="P152" s="4">
        <v>282.39999999999998</v>
      </c>
      <c r="Q152" s="8">
        <f t="shared" si="5"/>
        <v>28.5</v>
      </c>
      <c r="R152" s="4">
        <v>254.7</v>
      </c>
      <c r="S152" s="4">
        <v>107.4</v>
      </c>
      <c r="T152" s="4">
        <v>274.2</v>
      </c>
      <c r="U152" s="4">
        <v>75.7</v>
      </c>
      <c r="V152" s="4">
        <v>214.3</v>
      </c>
      <c r="W152" s="4">
        <v>187.4</v>
      </c>
      <c r="X152" s="4">
        <v>40.6</v>
      </c>
      <c r="Y152" s="4">
        <v>67.3</v>
      </c>
      <c r="Z152" s="4">
        <v>8.6999999999999993</v>
      </c>
      <c r="AA152" s="4">
        <v>11.4</v>
      </c>
      <c r="AB152" s="4">
        <v>27.7</v>
      </c>
      <c r="AC152" s="4">
        <v>21.7</v>
      </c>
      <c r="AD152" s="4">
        <v>28.3</v>
      </c>
      <c r="AE152" s="4">
        <v>121.9</v>
      </c>
      <c r="AF152" s="4">
        <v>4.7</v>
      </c>
      <c r="AG152" s="4">
        <v>32.799999999999997</v>
      </c>
      <c r="AH152" s="4">
        <v>56.8</v>
      </c>
      <c r="AI152" s="4">
        <v>1.3</v>
      </c>
      <c r="AJ152" s="4">
        <v>2.4</v>
      </c>
      <c r="AK152" s="4">
        <v>146.30000000000001</v>
      </c>
    </row>
    <row r="153" spans="1:37" x14ac:dyDescent="0.25">
      <c r="A153" s="15">
        <v>76</v>
      </c>
      <c r="B153" s="19" t="s">
        <v>99</v>
      </c>
      <c r="C153" s="16" t="s">
        <v>100</v>
      </c>
      <c r="E153" s="8" t="s">
        <v>3</v>
      </c>
      <c r="F153" s="8">
        <v>1971</v>
      </c>
      <c r="G153" s="8">
        <v>40</v>
      </c>
      <c r="H153" s="8" t="s">
        <v>235</v>
      </c>
      <c r="I153" s="9">
        <v>40775</v>
      </c>
      <c r="J153" s="10">
        <v>0.39444444444444443</v>
      </c>
      <c r="K153" s="10" t="s">
        <v>248</v>
      </c>
      <c r="L153" s="8">
        <v>179</v>
      </c>
      <c r="M153" s="8">
        <v>93</v>
      </c>
      <c r="N153" s="7">
        <f t="shared" si="4"/>
        <v>29.025311319871417</v>
      </c>
      <c r="O153" s="8" t="s">
        <v>4</v>
      </c>
      <c r="P153" s="8">
        <v>269.5</v>
      </c>
      <c r="Q153" s="8">
        <f t="shared" si="5"/>
        <v>27.5</v>
      </c>
      <c r="R153" s="8">
        <v>251.1</v>
      </c>
      <c r="S153" s="8">
        <v>104.6</v>
      </c>
      <c r="T153" s="8">
        <v>254.7</v>
      </c>
      <c r="U153" s="8">
        <v>68.400000000000006</v>
      </c>
      <c r="V153" s="8">
        <v>199.7</v>
      </c>
      <c r="W153" s="8">
        <v>173.7</v>
      </c>
      <c r="X153" s="8">
        <v>44.3</v>
      </c>
      <c r="Y153" s="8">
        <v>75.5</v>
      </c>
      <c r="Z153" s="8">
        <v>15</v>
      </c>
      <c r="AA153" s="8">
        <v>10</v>
      </c>
      <c r="AB153" s="8">
        <v>21</v>
      </c>
      <c r="AC153" s="8">
        <v>29.6</v>
      </c>
      <c r="AD153" s="8">
        <v>42.8</v>
      </c>
      <c r="AE153" s="8">
        <v>116.4</v>
      </c>
      <c r="AF153" s="8">
        <v>2.2000000000000002</v>
      </c>
      <c r="AG153" s="8">
        <v>31.9</v>
      </c>
      <c r="AH153" s="8">
        <v>54</v>
      </c>
      <c r="AI153" s="8">
        <v>23.5</v>
      </c>
      <c r="AJ153" s="8">
        <v>36.1</v>
      </c>
      <c r="AK153" s="8">
        <v>160</v>
      </c>
    </row>
    <row r="154" spans="1:37" x14ac:dyDescent="0.25">
      <c r="A154" s="15">
        <v>76</v>
      </c>
      <c r="B154" s="19" t="s">
        <v>99</v>
      </c>
      <c r="C154" s="16" t="s">
        <v>100</v>
      </c>
      <c r="E154" s="8" t="s">
        <v>3</v>
      </c>
      <c r="F154" s="8">
        <v>1971</v>
      </c>
      <c r="G154" s="8">
        <v>40</v>
      </c>
      <c r="H154" s="8" t="s">
        <v>236</v>
      </c>
      <c r="I154" s="9">
        <v>40775</v>
      </c>
      <c r="J154" s="10">
        <v>0.39444444444444443</v>
      </c>
      <c r="K154" s="10" t="s">
        <v>248</v>
      </c>
      <c r="L154" s="8">
        <v>179</v>
      </c>
      <c r="M154" s="8">
        <v>93</v>
      </c>
      <c r="N154" s="7">
        <f t="shared" si="4"/>
        <v>29.025311319871417</v>
      </c>
      <c r="O154" s="8" t="s">
        <v>4</v>
      </c>
      <c r="P154" s="8">
        <v>260</v>
      </c>
      <c r="Q154" s="8">
        <f t="shared" si="5"/>
        <v>26.5</v>
      </c>
      <c r="R154" s="8">
        <v>252.9</v>
      </c>
      <c r="S154" s="8">
        <v>102.4</v>
      </c>
      <c r="T154" s="8">
        <v>258.5</v>
      </c>
      <c r="U154" s="8">
        <v>66.599999999999994</v>
      </c>
      <c r="V154" s="8">
        <v>194.2</v>
      </c>
      <c r="W154" s="8">
        <v>168.2</v>
      </c>
      <c r="X154" s="8">
        <v>49.9</v>
      </c>
      <c r="Y154" s="8">
        <v>82.6</v>
      </c>
      <c r="Z154" s="8">
        <v>13.9</v>
      </c>
      <c r="AA154" s="8">
        <v>10.3</v>
      </c>
      <c r="AB154" s="8">
        <v>22.4</v>
      </c>
      <c r="AC154" s="8">
        <v>29.7</v>
      </c>
      <c r="AD154" s="8">
        <v>40.799999999999997</v>
      </c>
      <c r="AE154" s="8">
        <v>107.9</v>
      </c>
      <c r="AF154" s="8">
        <v>1.9</v>
      </c>
      <c r="AG154" s="8">
        <v>30.4</v>
      </c>
      <c r="AH154" s="8">
        <v>50.7</v>
      </c>
      <c r="AI154" s="8">
        <v>35.1</v>
      </c>
      <c r="AJ154" s="8">
        <v>37.799999999999997</v>
      </c>
      <c r="AK154" s="8">
        <v>154.4</v>
      </c>
    </row>
    <row r="155" spans="1:37" x14ac:dyDescent="0.25">
      <c r="A155" s="22">
        <v>77</v>
      </c>
      <c r="B155" s="19" t="s">
        <v>99</v>
      </c>
      <c r="C155" s="16" t="s">
        <v>100</v>
      </c>
      <c r="E155" s="8" t="s">
        <v>3</v>
      </c>
      <c r="F155" s="8">
        <v>1971</v>
      </c>
      <c r="G155" s="8">
        <v>40</v>
      </c>
      <c r="H155" s="8" t="s">
        <v>235</v>
      </c>
      <c r="I155" s="9">
        <v>40775</v>
      </c>
      <c r="J155" s="10">
        <v>0.6069444444444444</v>
      </c>
      <c r="K155" s="10" t="s">
        <v>249</v>
      </c>
      <c r="L155" s="8">
        <v>179</v>
      </c>
      <c r="M155" s="8">
        <v>93</v>
      </c>
      <c r="N155" s="7">
        <f t="shared" si="4"/>
        <v>29.025311319871417</v>
      </c>
      <c r="O155" s="8" t="s">
        <v>4</v>
      </c>
      <c r="P155" s="8">
        <v>268.3</v>
      </c>
      <c r="Q155" s="8">
        <f t="shared" si="5"/>
        <v>27</v>
      </c>
      <c r="R155" s="8">
        <v>255.3</v>
      </c>
      <c r="S155" s="8">
        <v>104.6</v>
      </c>
      <c r="T155" s="8">
        <v>257.10000000000002</v>
      </c>
      <c r="U155" s="8">
        <v>69.3</v>
      </c>
      <c r="V155" s="8">
        <v>199.8</v>
      </c>
      <c r="W155" s="8">
        <v>173.1</v>
      </c>
      <c r="X155" s="8">
        <v>47.5</v>
      </c>
      <c r="Y155" s="8">
        <v>78.2</v>
      </c>
      <c r="Z155" s="8">
        <v>15.6</v>
      </c>
      <c r="AA155" s="8">
        <v>10.3</v>
      </c>
      <c r="AB155" s="8">
        <v>23.3</v>
      </c>
      <c r="AC155" s="8">
        <v>30.8</v>
      </c>
      <c r="AD155" s="8">
        <v>39.6</v>
      </c>
      <c r="AE155" s="8">
        <v>115.6</v>
      </c>
      <c r="AF155" s="8">
        <v>1.3</v>
      </c>
    </row>
    <row r="156" spans="1:37" x14ac:dyDescent="0.25">
      <c r="A156" s="22">
        <v>77</v>
      </c>
      <c r="B156" s="19" t="s">
        <v>99</v>
      </c>
      <c r="C156" s="16" t="s">
        <v>100</v>
      </c>
      <c r="E156" s="8" t="s">
        <v>3</v>
      </c>
      <c r="F156" s="8">
        <v>1971</v>
      </c>
      <c r="G156" s="8">
        <v>40</v>
      </c>
      <c r="H156" s="8" t="s">
        <v>236</v>
      </c>
      <c r="I156" s="9">
        <v>40775</v>
      </c>
      <c r="J156" s="10">
        <v>0.6069444444444444</v>
      </c>
      <c r="K156" s="10" t="s">
        <v>249</v>
      </c>
      <c r="L156" s="8">
        <v>179</v>
      </c>
      <c r="M156" s="8">
        <v>93</v>
      </c>
      <c r="N156" s="7">
        <f t="shared" si="4"/>
        <v>29.025311319871417</v>
      </c>
      <c r="O156" s="8" t="s">
        <v>4</v>
      </c>
      <c r="P156" s="8">
        <v>262.8</v>
      </c>
      <c r="Q156" s="8">
        <f t="shared" si="5"/>
        <v>26.5</v>
      </c>
      <c r="R156" s="8">
        <v>255.7</v>
      </c>
      <c r="S156" s="8">
        <v>103.8</v>
      </c>
      <c r="T156" s="8">
        <v>262.60000000000002</v>
      </c>
      <c r="U156" s="8">
        <v>67.400000000000006</v>
      </c>
      <c r="V156" s="8">
        <v>195.1</v>
      </c>
      <c r="W156" s="8">
        <v>171.4</v>
      </c>
      <c r="X156" s="8">
        <v>48.6</v>
      </c>
      <c r="Y156" s="8">
        <v>82.9</v>
      </c>
      <c r="Z156" s="8">
        <v>14.6</v>
      </c>
      <c r="AA156" s="8">
        <v>9.1999999999999993</v>
      </c>
      <c r="AB156" s="8">
        <v>24</v>
      </c>
      <c r="AC156" s="8">
        <v>31.5</v>
      </c>
      <c r="AD156" s="8">
        <v>34.700000000000003</v>
      </c>
      <c r="AE156" s="8">
        <v>111.7</v>
      </c>
      <c r="AF156" s="8">
        <v>3.5</v>
      </c>
    </row>
    <row r="157" spans="1:37" x14ac:dyDescent="0.25">
      <c r="A157" s="15">
        <v>78</v>
      </c>
      <c r="B157" s="20" t="s">
        <v>101</v>
      </c>
      <c r="C157" s="17" t="s">
        <v>102</v>
      </c>
      <c r="D157" s="3"/>
      <c r="E157" s="4" t="s">
        <v>3</v>
      </c>
      <c r="F157" s="4">
        <v>1965</v>
      </c>
      <c r="G157" s="4">
        <v>46</v>
      </c>
      <c r="H157" s="4" t="s">
        <v>235</v>
      </c>
      <c r="I157" s="5">
        <v>40775</v>
      </c>
      <c r="J157" s="6">
        <v>0.40486111111111112</v>
      </c>
      <c r="K157" s="6" t="s">
        <v>248</v>
      </c>
      <c r="L157" s="4">
        <v>156</v>
      </c>
      <c r="M157" s="4">
        <v>60</v>
      </c>
      <c r="N157" s="7">
        <f t="shared" si="4"/>
        <v>24.654832347140037</v>
      </c>
      <c r="O157" s="4" t="s">
        <v>4</v>
      </c>
      <c r="P157" s="4">
        <v>231.6</v>
      </c>
      <c r="Q157" s="8">
        <f t="shared" si="5"/>
        <v>23.5</v>
      </c>
      <c r="R157" s="4">
        <v>219.5</v>
      </c>
      <c r="S157" s="4">
        <v>90.6</v>
      </c>
      <c r="T157" s="4">
        <v>213.9</v>
      </c>
      <c r="U157" s="4">
        <v>63.5</v>
      </c>
      <c r="V157" s="4">
        <v>170.8</v>
      </c>
      <c r="W157" s="4">
        <v>154</v>
      </c>
      <c r="X157" s="4">
        <v>33.6</v>
      </c>
      <c r="Y157" s="4">
        <v>55.8</v>
      </c>
      <c r="Z157" s="4">
        <v>0.9</v>
      </c>
      <c r="AA157" s="4">
        <v>16.8</v>
      </c>
      <c r="AB157" s="4">
        <v>19.100000000000001</v>
      </c>
      <c r="AC157" s="4">
        <v>17.7</v>
      </c>
      <c r="AD157" s="4">
        <v>45.5</v>
      </c>
      <c r="AE157" s="4">
        <v>98.1</v>
      </c>
      <c r="AF157" s="4">
        <v>2.5</v>
      </c>
      <c r="AG157" s="4">
        <v>31.7</v>
      </c>
      <c r="AH157" s="4">
        <v>51.6</v>
      </c>
      <c r="AI157" s="4">
        <v>21.5</v>
      </c>
      <c r="AJ157" s="4">
        <v>36.200000000000003</v>
      </c>
      <c r="AK157" s="4">
        <v>153.19999999999999</v>
      </c>
    </row>
    <row r="158" spans="1:37" x14ac:dyDescent="0.25">
      <c r="A158" s="15">
        <v>78</v>
      </c>
      <c r="B158" s="20" t="s">
        <v>101</v>
      </c>
      <c r="C158" s="17" t="s">
        <v>102</v>
      </c>
      <c r="D158" s="3"/>
      <c r="E158" s="4" t="s">
        <v>3</v>
      </c>
      <c r="F158" s="4">
        <v>1965</v>
      </c>
      <c r="G158" s="4">
        <v>46</v>
      </c>
      <c r="H158" s="4" t="s">
        <v>236</v>
      </c>
      <c r="I158" s="5">
        <v>40775</v>
      </c>
      <c r="J158" s="6">
        <v>0.40486111111111112</v>
      </c>
      <c r="K158" s="6" t="s">
        <v>248</v>
      </c>
      <c r="L158" s="4">
        <v>156</v>
      </c>
      <c r="M158" s="4">
        <v>60</v>
      </c>
      <c r="N158" s="7">
        <f t="shared" si="4"/>
        <v>24.654832347140037</v>
      </c>
      <c r="O158" s="4" t="s">
        <v>4</v>
      </c>
      <c r="P158" s="4">
        <v>233.2</v>
      </c>
      <c r="Q158" s="8">
        <f t="shared" si="5"/>
        <v>23.5</v>
      </c>
      <c r="R158" s="4">
        <v>214.7</v>
      </c>
      <c r="S158" s="4">
        <v>90.4</v>
      </c>
      <c r="T158" s="4">
        <v>214.7</v>
      </c>
      <c r="U158" s="4">
        <v>61.7</v>
      </c>
      <c r="V158" s="4">
        <v>170.9</v>
      </c>
      <c r="W158" s="4">
        <v>154.19999999999999</v>
      </c>
      <c r="X158" s="4">
        <v>33.299999999999997</v>
      </c>
      <c r="Y158" s="4">
        <v>55.1</v>
      </c>
      <c r="Z158" s="4">
        <v>7.2</v>
      </c>
      <c r="AA158" s="4">
        <v>18</v>
      </c>
      <c r="AB158" s="4">
        <v>19.100000000000001</v>
      </c>
      <c r="AC158" s="4">
        <v>12.7</v>
      </c>
      <c r="AD158" s="4">
        <v>25.5</v>
      </c>
      <c r="AE158" s="4">
        <v>104.1</v>
      </c>
      <c r="AF158" s="4">
        <v>4.5999999999999996</v>
      </c>
      <c r="AG158" s="4">
        <v>31.8</v>
      </c>
      <c r="AH158" s="4">
        <v>51.6</v>
      </c>
      <c r="AI158" s="4">
        <v>21.9</v>
      </c>
      <c r="AJ158" s="4">
        <v>36.5</v>
      </c>
      <c r="AK158" s="4">
        <v>162.5</v>
      </c>
    </row>
    <row r="159" spans="1:37" x14ac:dyDescent="0.25">
      <c r="A159" s="15">
        <v>79</v>
      </c>
      <c r="B159" s="20" t="s">
        <v>101</v>
      </c>
      <c r="C159" s="17" t="s">
        <v>102</v>
      </c>
      <c r="D159" s="3"/>
      <c r="E159" s="4" t="s">
        <v>3</v>
      </c>
      <c r="F159" s="4">
        <v>1965</v>
      </c>
      <c r="G159" s="4">
        <v>46</v>
      </c>
      <c r="H159" s="4" t="s">
        <v>235</v>
      </c>
      <c r="I159" s="5">
        <v>40775</v>
      </c>
      <c r="J159" s="6">
        <v>0.59444444444444444</v>
      </c>
      <c r="K159" s="6" t="s">
        <v>249</v>
      </c>
      <c r="L159" s="4">
        <v>156</v>
      </c>
      <c r="M159" s="4">
        <v>60</v>
      </c>
      <c r="N159" s="7">
        <f t="shared" si="4"/>
        <v>24.654832347140037</v>
      </c>
      <c r="O159" s="4" t="s">
        <v>4</v>
      </c>
      <c r="P159" s="4">
        <v>230.5</v>
      </c>
      <c r="Q159" s="8">
        <f t="shared" si="5"/>
        <v>23.5</v>
      </c>
      <c r="R159" s="4">
        <v>216.9</v>
      </c>
      <c r="S159" s="4">
        <v>91.4</v>
      </c>
      <c r="T159" s="4">
        <v>216</v>
      </c>
      <c r="U159" s="4">
        <v>63.7</v>
      </c>
      <c r="V159" s="4">
        <v>172.9</v>
      </c>
      <c r="W159" s="4">
        <v>154.30000000000001</v>
      </c>
      <c r="X159" s="4">
        <v>32.6</v>
      </c>
      <c r="Y159" s="4">
        <v>55.3</v>
      </c>
      <c r="Z159" s="4">
        <v>1.8</v>
      </c>
      <c r="AA159" s="4">
        <v>16.600000000000001</v>
      </c>
      <c r="AB159" s="4">
        <v>17.100000000000001</v>
      </c>
      <c r="AC159" s="4">
        <v>17.8</v>
      </c>
      <c r="AD159" s="4">
        <v>37.5</v>
      </c>
      <c r="AE159" s="4">
        <v>93.3</v>
      </c>
      <c r="AF159" s="4">
        <v>1.3</v>
      </c>
      <c r="AG159" s="4"/>
      <c r="AH159" s="4"/>
      <c r="AI159" s="4"/>
      <c r="AJ159" s="4"/>
      <c r="AK159" s="4"/>
    </row>
    <row r="160" spans="1:37" x14ac:dyDescent="0.25">
      <c r="A160" s="15">
        <v>79</v>
      </c>
      <c r="B160" s="20" t="s">
        <v>101</v>
      </c>
      <c r="C160" s="17" t="s">
        <v>102</v>
      </c>
      <c r="D160" s="3"/>
      <c r="E160" s="4" t="s">
        <v>3</v>
      </c>
      <c r="F160" s="4">
        <v>1965</v>
      </c>
      <c r="G160" s="4">
        <v>46</v>
      </c>
      <c r="H160" s="4" t="s">
        <v>236</v>
      </c>
      <c r="I160" s="5">
        <v>40775</v>
      </c>
      <c r="J160" s="6">
        <v>0.59444444444444444</v>
      </c>
      <c r="K160" s="6" t="s">
        <v>249</v>
      </c>
      <c r="L160" s="4">
        <v>156</v>
      </c>
      <c r="M160" s="4">
        <v>60</v>
      </c>
      <c r="N160" s="7">
        <f t="shared" si="4"/>
        <v>24.654832347140037</v>
      </c>
      <c r="O160" s="4" t="s">
        <v>4</v>
      </c>
      <c r="P160" s="4">
        <v>231.5</v>
      </c>
      <c r="Q160" s="8">
        <f t="shared" si="5"/>
        <v>23.5</v>
      </c>
      <c r="R160" s="4">
        <v>215.7</v>
      </c>
      <c r="S160" s="4">
        <v>90.9</v>
      </c>
      <c r="T160" s="4">
        <v>215.7</v>
      </c>
      <c r="U160" s="4">
        <v>61.8</v>
      </c>
      <c r="V160" s="4">
        <v>172.2</v>
      </c>
      <c r="W160" s="4">
        <v>154.4</v>
      </c>
      <c r="X160" s="4">
        <v>32.6</v>
      </c>
      <c r="Y160" s="4">
        <v>55.3</v>
      </c>
      <c r="Z160" s="4">
        <v>6.4</v>
      </c>
      <c r="AA160" s="4">
        <v>18.399999999999999</v>
      </c>
      <c r="AB160" s="4">
        <v>16</v>
      </c>
      <c r="AC160" s="4">
        <v>20.100000000000001</v>
      </c>
      <c r="AD160" s="4">
        <v>31.4</v>
      </c>
      <c r="AE160" s="4">
        <v>97.4</v>
      </c>
      <c r="AF160" s="4">
        <v>1.8</v>
      </c>
      <c r="AG160" s="4"/>
      <c r="AH160" s="4"/>
      <c r="AI160" s="4"/>
      <c r="AJ160" s="4"/>
      <c r="AK160" s="4"/>
    </row>
    <row r="161" spans="1:37" x14ac:dyDescent="0.25">
      <c r="A161" s="22">
        <v>80</v>
      </c>
      <c r="B161" s="19" t="s">
        <v>103</v>
      </c>
      <c r="C161" s="16" t="s">
        <v>104</v>
      </c>
      <c r="E161" s="8" t="s">
        <v>7</v>
      </c>
      <c r="F161" s="8">
        <v>1959</v>
      </c>
      <c r="G161" s="8">
        <v>52</v>
      </c>
      <c r="H161" s="8" t="s">
        <v>235</v>
      </c>
      <c r="I161" s="9">
        <v>40775</v>
      </c>
      <c r="J161" s="10">
        <v>0.41319444444444442</v>
      </c>
      <c r="K161" s="10" t="s">
        <v>248</v>
      </c>
      <c r="L161" s="8">
        <v>153</v>
      </c>
      <c r="M161" s="8">
        <v>63</v>
      </c>
      <c r="N161" s="7">
        <f t="shared" si="4"/>
        <v>26.91272587466359</v>
      </c>
      <c r="O161" s="8" t="s">
        <v>4</v>
      </c>
      <c r="P161" s="8">
        <v>238.9</v>
      </c>
      <c r="Q161" s="8">
        <f t="shared" si="5"/>
        <v>24</v>
      </c>
      <c r="R161" s="8">
        <v>242.3</v>
      </c>
      <c r="S161" s="8">
        <v>99.6</v>
      </c>
      <c r="T161" s="8">
        <v>239.1</v>
      </c>
      <c r="U161" s="8">
        <v>63.4</v>
      </c>
      <c r="V161" s="8">
        <v>171.2</v>
      </c>
      <c r="W161" s="8">
        <v>145</v>
      </c>
      <c r="X161" s="8">
        <v>44.1</v>
      </c>
      <c r="Y161" s="8">
        <v>66.8</v>
      </c>
      <c r="Z161" s="8">
        <v>7.7</v>
      </c>
      <c r="AA161" s="8">
        <v>13.1</v>
      </c>
      <c r="AB161" s="8">
        <v>19.8</v>
      </c>
      <c r="AC161" s="8">
        <v>23.6</v>
      </c>
      <c r="AD161" s="8">
        <v>39</v>
      </c>
      <c r="AE161" s="8">
        <v>102.3</v>
      </c>
      <c r="AF161" s="8">
        <v>4.5</v>
      </c>
      <c r="AG161" s="8">
        <v>27.6</v>
      </c>
      <c r="AH161" s="8">
        <v>46.4</v>
      </c>
      <c r="AI161" s="8">
        <v>15</v>
      </c>
      <c r="AJ161" s="8">
        <v>40</v>
      </c>
      <c r="AK161" s="8">
        <v>136.1</v>
      </c>
    </row>
    <row r="162" spans="1:37" x14ac:dyDescent="0.25">
      <c r="A162" s="22">
        <v>80</v>
      </c>
      <c r="B162" s="19" t="s">
        <v>103</v>
      </c>
      <c r="C162" s="16" t="s">
        <v>104</v>
      </c>
      <c r="E162" s="8" t="s">
        <v>7</v>
      </c>
      <c r="F162" s="8">
        <v>1959</v>
      </c>
      <c r="G162" s="8">
        <v>52</v>
      </c>
      <c r="H162" s="8" t="s">
        <v>236</v>
      </c>
      <c r="I162" s="9">
        <v>40775</v>
      </c>
      <c r="J162" s="10">
        <v>0.41319444444444442</v>
      </c>
      <c r="K162" s="10" t="s">
        <v>248</v>
      </c>
      <c r="L162" s="8">
        <v>153</v>
      </c>
      <c r="M162" s="8">
        <v>63</v>
      </c>
      <c r="N162" s="7">
        <f t="shared" si="4"/>
        <v>26.91272587466359</v>
      </c>
      <c r="O162" s="8" t="s">
        <v>4</v>
      </c>
      <c r="P162" s="8">
        <v>238.6</v>
      </c>
      <c r="Q162" s="8">
        <f t="shared" si="5"/>
        <v>24</v>
      </c>
      <c r="R162" s="8">
        <v>242</v>
      </c>
      <c r="S162" s="8">
        <v>99</v>
      </c>
      <c r="T162" s="8">
        <v>240.5</v>
      </c>
      <c r="U162" s="8">
        <v>62.8</v>
      </c>
      <c r="V162" s="8">
        <v>171.1</v>
      </c>
      <c r="W162" s="8">
        <v>145.80000000000001</v>
      </c>
      <c r="X162" s="8">
        <v>43.5</v>
      </c>
      <c r="Y162" s="8">
        <v>67</v>
      </c>
      <c r="Z162" s="8">
        <v>12.6</v>
      </c>
      <c r="AA162" s="8">
        <v>14.6</v>
      </c>
      <c r="AB162" s="8">
        <v>19.8</v>
      </c>
      <c r="AC162" s="8">
        <v>17.399999999999999</v>
      </c>
      <c r="AD162" s="8">
        <v>41.4</v>
      </c>
      <c r="AE162" s="8">
        <v>100.9</v>
      </c>
      <c r="AF162" s="8">
        <v>5.6</v>
      </c>
      <c r="AG162" s="8">
        <v>27</v>
      </c>
      <c r="AH162" s="8">
        <v>43.8</v>
      </c>
      <c r="AI162" s="8">
        <v>14.6</v>
      </c>
      <c r="AJ162" s="8">
        <v>38.299999999999997</v>
      </c>
      <c r="AK162" s="8">
        <v>135</v>
      </c>
    </row>
    <row r="163" spans="1:37" x14ac:dyDescent="0.25">
      <c r="A163" s="15">
        <v>81</v>
      </c>
      <c r="B163" s="19" t="s">
        <v>103</v>
      </c>
      <c r="C163" s="16" t="s">
        <v>104</v>
      </c>
      <c r="E163" s="8" t="s">
        <v>7</v>
      </c>
      <c r="F163" s="8">
        <v>1959</v>
      </c>
      <c r="G163" s="8">
        <v>52</v>
      </c>
      <c r="H163" s="8" t="s">
        <v>235</v>
      </c>
      <c r="I163" s="9">
        <v>40775</v>
      </c>
      <c r="J163" s="10">
        <v>0.59861111111111109</v>
      </c>
      <c r="K163" s="10" t="s">
        <v>249</v>
      </c>
      <c r="L163" s="8">
        <v>153</v>
      </c>
      <c r="M163" s="8">
        <v>63</v>
      </c>
      <c r="N163" s="7">
        <f t="shared" si="4"/>
        <v>26.91272587466359</v>
      </c>
      <c r="O163" s="8" t="s">
        <v>4</v>
      </c>
      <c r="P163" s="8">
        <v>234.8</v>
      </c>
      <c r="Q163" s="8">
        <f t="shared" si="5"/>
        <v>24</v>
      </c>
      <c r="R163" s="8">
        <v>241.3</v>
      </c>
      <c r="S163" s="8">
        <v>98.3</v>
      </c>
      <c r="T163" s="8">
        <v>237.7</v>
      </c>
      <c r="U163" s="8">
        <v>63.7</v>
      </c>
      <c r="V163" s="8">
        <v>166.1</v>
      </c>
      <c r="W163" s="8">
        <v>145.6</v>
      </c>
      <c r="X163" s="8">
        <v>45.5</v>
      </c>
      <c r="Y163" s="8">
        <v>67.099999999999994</v>
      </c>
      <c r="Z163" s="8">
        <v>12.7</v>
      </c>
      <c r="AA163" s="8">
        <v>12</v>
      </c>
      <c r="AB163" s="8">
        <v>20.3</v>
      </c>
      <c r="AC163" s="8">
        <v>21.3</v>
      </c>
      <c r="AD163" s="8">
        <v>39.5</v>
      </c>
      <c r="AE163" s="8">
        <v>99.6</v>
      </c>
      <c r="AF163" s="8">
        <v>-4</v>
      </c>
    </row>
    <row r="164" spans="1:37" x14ac:dyDescent="0.25">
      <c r="A164" s="15">
        <v>81</v>
      </c>
      <c r="B164" s="19" t="s">
        <v>103</v>
      </c>
      <c r="C164" s="16" t="s">
        <v>104</v>
      </c>
      <c r="E164" s="8" t="s">
        <v>7</v>
      </c>
      <c r="F164" s="8">
        <v>1959</v>
      </c>
      <c r="G164" s="8">
        <v>52</v>
      </c>
      <c r="H164" s="8" t="s">
        <v>236</v>
      </c>
      <c r="I164" s="9">
        <v>40775</v>
      </c>
      <c r="J164" s="10">
        <v>0.59861111111111109</v>
      </c>
      <c r="K164" s="10" t="s">
        <v>249</v>
      </c>
      <c r="L164" s="8">
        <v>153</v>
      </c>
      <c r="M164" s="8">
        <v>63</v>
      </c>
      <c r="N164" s="7">
        <f t="shared" si="4"/>
        <v>26.91272587466359</v>
      </c>
      <c r="O164" s="8" t="s">
        <v>4</v>
      </c>
      <c r="P164" s="8">
        <v>236.1</v>
      </c>
      <c r="Q164" s="8">
        <f t="shared" si="5"/>
        <v>24</v>
      </c>
      <c r="R164" s="8">
        <v>243.7</v>
      </c>
      <c r="S164" s="8">
        <v>100.4</v>
      </c>
      <c r="T164" s="8">
        <v>242.2</v>
      </c>
      <c r="U164" s="8">
        <v>63.2</v>
      </c>
      <c r="V164" s="8">
        <v>170.4</v>
      </c>
      <c r="W164" s="8">
        <v>146.80000000000001</v>
      </c>
      <c r="X164" s="8">
        <v>43.1</v>
      </c>
      <c r="Y164" s="8">
        <v>67.8</v>
      </c>
      <c r="Z164" s="8">
        <v>11.5</v>
      </c>
      <c r="AA164" s="8">
        <v>14.2</v>
      </c>
      <c r="AB164" s="8">
        <v>19.100000000000001</v>
      </c>
      <c r="AC164" s="8">
        <v>19.600000000000001</v>
      </c>
      <c r="AD164" s="8">
        <v>39.4</v>
      </c>
      <c r="AE164" s="8">
        <v>101.4</v>
      </c>
      <c r="AF164" s="8">
        <v>3.7</v>
      </c>
    </row>
    <row r="165" spans="1:37" x14ac:dyDescent="0.25">
      <c r="A165" s="15">
        <v>82</v>
      </c>
      <c r="B165" s="20" t="s">
        <v>105</v>
      </c>
      <c r="C165" s="17" t="s">
        <v>106</v>
      </c>
      <c r="D165" s="3"/>
      <c r="E165" s="4" t="s">
        <v>3</v>
      </c>
      <c r="F165" s="4">
        <v>1959</v>
      </c>
      <c r="G165" s="4">
        <v>52</v>
      </c>
      <c r="H165" s="4" t="s">
        <v>235</v>
      </c>
      <c r="I165" s="5">
        <v>40775</v>
      </c>
      <c r="J165" s="6">
        <v>0.40069444444444446</v>
      </c>
      <c r="K165" s="6" t="s">
        <v>248</v>
      </c>
      <c r="L165" s="4">
        <v>166</v>
      </c>
      <c r="M165" s="4">
        <v>87</v>
      </c>
      <c r="N165" s="7">
        <f t="shared" si="4"/>
        <v>31.572071418202935</v>
      </c>
      <c r="O165" s="4" t="s">
        <v>4</v>
      </c>
      <c r="P165" s="4">
        <v>256.2</v>
      </c>
      <c r="Q165" s="8">
        <f t="shared" si="5"/>
        <v>26</v>
      </c>
      <c r="R165" s="4">
        <v>261.3</v>
      </c>
      <c r="S165" s="4">
        <v>109.7</v>
      </c>
      <c r="T165" s="4">
        <v>267.60000000000002</v>
      </c>
      <c r="U165" s="4">
        <v>70.099999999999994</v>
      </c>
      <c r="V165" s="4">
        <v>190.3</v>
      </c>
      <c r="W165" s="4">
        <v>167.1</v>
      </c>
      <c r="X165" s="4">
        <v>41.8</v>
      </c>
      <c r="Y165" s="4">
        <v>76.7</v>
      </c>
      <c r="Z165" s="4">
        <v>14.5</v>
      </c>
      <c r="AA165" s="4">
        <v>21</v>
      </c>
      <c r="AB165" s="4">
        <v>23.8</v>
      </c>
      <c r="AC165" s="4">
        <v>24.3</v>
      </c>
      <c r="AD165" s="4">
        <v>41.8</v>
      </c>
      <c r="AE165" s="4">
        <v>113.1</v>
      </c>
      <c r="AF165" s="4">
        <v>2.9</v>
      </c>
      <c r="AG165" s="4">
        <v>27.6</v>
      </c>
      <c r="AH165" s="4">
        <v>46.9</v>
      </c>
      <c r="AI165" s="4">
        <v>15.1</v>
      </c>
      <c r="AJ165" s="4">
        <v>39.9</v>
      </c>
      <c r="AK165" s="4">
        <v>135.5</v>
      </c>
    </row>
    <row r="166" spans="1:37" x14ac:dyDescent="0.25">
      <c r="A166" s="15">
        <v>82</v>
      </c>
      <c r="B166" s="20" t="s">
        <v>105</v>
      </c>
      <c r="C166" s="17" t="s">
        <v>106</v>
      </c>
      <c r="D166" s="3"/>
      <c r="E166" s="4" t="s">
        <v>3</v>
      </c>
      <c r="F166" s="4">
        <v>1959</v>
      </c>
      <c r="G166" s="4">
        <v>52</v>
      </c>
      <c r="H166" s="4" t="s">
        <v>236</v>
      </c>
      <c r="I166" s="5">
        <v>40775</v>
      </c>
      <c r="J166" s="6">
        <v>0.40069444444444446</v>
      </c>
      <c r="K166" s="6" t="s">
        <v>248</v>
      </c>
      <c r="L166" s="4">
        <v>166</v>
      </c>
      <c r="M166" s="4">
        <v>87</v>
      </c>
      <c r="N166" s="7">
        <f t="shared" si="4"/>
        <v>31.572071418202935</v>
      </c>
      <c r="O166" s="4" t="s">
        <v>4</v>
      </c>
      <c r="P166" s="4">
        <v>254.1</v>
      </c>
      <c r="Q166" s="8">
        <f t="shared" si="5"/>
        <v>26</v>
      </c>
      <c r="R166" s="4">
        <v>257.5</v>
      </c>
      <c r="S166" s="4">
        <v>108.2</v>
      </c>
      <c r="T166" s="4">
        <v>263.2</v>
      </c>
      <c r="U166" s="4">
        <v>67.8</v>
      </c>
      <c r="V166" s="4">
        <v>190.8</v>
      </c>
      <c r="W166" s="4">
        <v>167.2</v>
      </c>
      <c r="X166" s="4">
        <v>40.200000000000003</v>
      </c>
      <c r="Y166" s="4">
        <v>75.099999999999994</v>
      </c>
      <c r="Z166" s="4">
        <v>18.100000000000001</v>
      </c>
      <c r="AA166" s="4">
        <v>18.600000000000001</v>
      </c>
      <c r="AB166" s="4">
        <v>24.9</v>
      </c>
      <c r="AC166" s="4">
        <v>24</v>
      </c>
      <c r="AD166" s="4">
        <v>40.6</v>
      </c>
      <c r="AE166" s="4">
        <v>114.4</v>
      </c>
      <c r="AF166" s="4">
        <v>5.0999999999999996</v>
      </c>
      <c r="AG166" s="4">
        <v>27.5</v>
      </c>
      <c r="AH166" s="4">
        <v>46.7</v>
      </c>
      <c r="AI166" s="4">
        <v>14.8</v>
      </c>
      <c r="AJ166" s="4">
        <v>39.9</v>
      </c>
      <c r="AK166" s="4">
        <v>131.69999999999999</v>
      </c>
    </row>
    <row r="167" spans="1:37" x14ac:dyDescent="0.25">
      <c r="A167" s="22">
        <v>83</v>
      </c>
      <c r="B167" s="20" t="s">
        <v>105</v>
      </c>
      <c r="C167" s="17" t="s">
        <v>106</v>
      </c>
      <c r="D167" s="3"/>
      <c r="E167" s="4" t="s">
        <v>3</v>
      </c>
      <c r="F167" s="4">
        <v>1959</v>
      </c>
      <c r="G167" s="4">
        <v>52</v>
      </c>
      <c r="H167" s="4" t="s">
        <v>235</v>
      </c>
      <c r="I167" s="5">
        <v>40775</v>
      </c>
      <c r="J167" s="6">
        <v>0.59027777777777779</v>
      </c>
      <c r="K167" s="6" t="s">
        <v>249</v>
      </c>
      <c r="L167" s="4">
        <v>166</v>
      </c>
      <c r="M167" s="4">
        <v>87</v>
      </c>
      <c r="N167" s="7">
        <f t="shared" si="4"/>
        <v>31.572071418202935</v>
      </c>
      <c r="O167" s="4" t="s">
        <v>4</v>
      </c>
      <c r="P167" s="4">
        <v>255.6</v>
      </c>
      <c r="Q167" s="8">
        <f t="shared" si="5"/>
        <v>26</v>
      </c>
      <c r="R167" s="4">
        <v>258.5</v>
      </c>
      <c r="S167" s="4">
        <v>108.3</v>
      </c>
      <c r="T167" s="4">
        <v>265</v>
      </c>
      <c r="U167" s="4">
        <v>70.599999999999994</v>
      </c>
      <c r="V167" s="4">
        <v>193.4</v>
      </c>
      <c r="W167" s="4">
        <v>168.3</v>
      </c>
      <c r="X167" s="4">
        <v>40</v>
      </c>
      <c r="Y167" s="4">
        <v>76.2</v>
      </c>
      <c r="Z167" s="4">
        <v>14.7</v>
      </c>
      <c r="AA167" s="4">
        <v>15.9</v>
      </c>
      <c r="AB167" s="4">
        <v>24.4</v>
      </c>
      <c r="AC167" s="4">
        <v>23.4</v>
      </c>
      <c r="AD167" s="4">
        <v>41.6</v>
      </c>
      <c r="AE167" s="4">
        <v>109.5</v>
      </c>
      <c r="AF167" s="4">
        <v>1.8</v>
      </c>
      <c r="AG167" s="4"/>
      <c r="AH167" s="4"/>
      <c r="AI167" s="4"/>
      <c r="AJ167" s="4"/>
      <c r="AK167" s="4"/>
    </row>
    <row r="168" spans="1:37" x14ac:dyDescent="0.25">
      <c r="A168" s="22">
        <v>83</v>
      </c>
      <c r="B168" s="20" t="s">
        <v>105</v>
      </c>
      <c r="C168" s="17" t="s">
        <v>106</v>
      </c>
      <c r="D168" s="3"/>
      <c r="E168" s="4" t="s">
        <v>3</v>
      </c>
      <c r="F168" s="4">
        <v>1959</v>
      </c>
      <c r="G168" s="4">
        <v>52</v>
      </c>
      <c r="H168" s="4" t="s">
        <v>236</v>
      </c>
      <c r="I168" s="5">
        <v>40775</v>
      </c>
      <c r="J168" s="6">
        <v>0.59027777777777779</v>
      </c>
      <c r="K168" s="6" t="s">
        <v>249</v>
      </c>
      <c r="L168" s="4">
        <v>166</v>
      </c>
      <c r="M168" s="4">
        <v>87</v>
      </c>
      <c r="N168" s="7">
        <f t="shared" si="4"/>
        <v>31.572071418202935</v>
      </c>
      <c r="O168" s="4" t="s">
        <v>4</v>
      </c>
      <c r="P168" s="4">
        <v>251.9</v>
      </c>
      <c r="Q168" s="8">
        <f t="shared" si="5"/>
        <v>25.5</v>
      </c>
      <c r="R168" s="4">
        <v>258.2</v>
      </c>
      <c r="S168" s="4">
        <v>109.5</v>
      </c>
      <c r="T168" s="4">
        <v>263</v>
      </c>
      <c r="U168" s="4">
        <v>66.5</v>
      </c>
      <c r="V168" s="4">
        <v>190.3</v>
      </c>
      <c r="W168" s="4">
        <v>168.9</v>
      </c>
      <c r="X168" s="4">
        <v>42.3</v>
      </c>
      <c r="Y168" s="4">
        <v>78.8</v>
      </c>
      <c r="Z168" s="4">
        <v>14.8</v>
      </c>
      <c r="AA168" s="4">
        <v>23.7</v>
      </c>
      <c r="AB168" s="4">
        <v>24.3</v>
      </c>
      <c r="AC168" s="4">
        <v>24.7</v>
      </c>
      <c r="AD168" s="4">
        <v>47.8</v>
      </c>
      <c r="AE168" s="4">
        <v>110.9</v>
      </c>
      <c r="AF168" s="4">
        <v>0.2</v>
      </c>
      <c r="AG168" s="4"/>
      <c r="AH168" s="4"/>
      <c r="AI168" s="4"/>
      <c r="AJ168" s="4"/>
      <c r="AK168" s="4"/>
    </row>
    <row r="169" spans="1:37" x14ac:dyDescent="0.25">
      <c r="A169" s="15">
        <v>84</v>
      </c>
      <c r="B169" s="19" t="s">
        <v>107</v>
      </c>
      <c r="C169" s="16" t="s">
        <v>108</v>
      </c>
      <c r="E169" s="8" t="s">
        <v>3</v>
      </c>
      <c r="F169" s="8">
        <v>1966</v>
      </c>
      <c r="G169" s="8">
        <v>45</v>
      </c>
      <c r="H169" s="8" t="s">
        <v>235</v>
      </c>
      <c r="I169" s="9">
        <v>40775</v>
      </c>
      <c r="J169" s="10">
        <v>0.39861111111111108</v>
      </c>
      <c r="K169" s="10" t="s">
        <v>248</v>
      </c>
      <c r="L169" s="8">
        <v>171</v>
      </c>
      <c r="M169" s="8">
        <v>90</v>
      </c>
      <c r="N169" s="7">
        <f t="shared" si="4"/>
        <v>30.778701138811947</v>
      </c>
      <c r="O169" s="8" t="s">
        <v>4</v>
      </c>
      <c r="P169" s="8">
        <v>279.8</v>
      </c>
      <c r="Q169" s="8">
        <f t="shared" si="5"/>
        <v>28.5</v>
      </c>
      <c r="R169" s="8">
        <v>246.7</v>
      </c>
      <c r="S169" s="8">
        <v>102.2</v>
      </c>
      <c r="T169" s="8">
        <v>263.3</v>
      </c>
      <c r="U169" s="8">
        <v>76.5</v>
      </c>
      <c r="V169" s="8">
        <v>207.1</v>
      </c>
      <c r="W169" s="8">
        <v>183.8</v>
      </c>
      <c r="X169" s="8">
        <v>41.9</v>
      </c>
      <c r="Y169" s="8">
        <v>72.8</v>
      </c>
      <c r="Z169" s="8">
        <v>19.7</v>
      </c>
      <c r="AA169" s="8">
        <v>11.2</v>
      </c>
      <c r="AB169" s="8">
        <v>25.8</v>
      </c>
      <c r="AC169" s="8">
        <v>37.700000000000003</v>
      </c>
      <c r="AD169" s="8">
        <v>39.5</v>
      </c>
      <c r="AE169" s="8">
        <v>112.6</v>
      </c>
      <c r="AF169" s="8">
        <v>1.3</v>
      </c>
      <c r="AG169" s="8">
        <v>31.7</v>
      </c>
      <c r="AH169" s="8">
        <v>56.6</v>
      </c>
      <c r="AI169" s="8">
        <v>7.9</v>
      </c>
      <c r="AJ169" s="8">
        <v>34.700000000000003</v>
      </c>
      <c r="AK169" s="8">
        <v>163</v>
      </c>
    </row>
    <row r="170" spans="1:37" x14ac:dyDescent="0.25">
      <c r="A170" s="15">
        <v>84</v>
      </c>
      <c r="B170" s="19" t="s">
        <v>107</v>
      </c>
      <c r="C170" s="16" t="s">
        <v>108</v>
      </c>
      <c r="E170" s="8" t="s">
        <v>3</v>
      </c>
      <c r="F170" s="8">
        <v>1966</v>
      </c>
      <c r="G170" s="8">
        <v>45</v>
      </c>
      <c r="H170" s="8" t="s">
        <v>236</v>
      </c>
      <c r="I170" s="9">
        <v>40775</v>
      </c>
      <c r="J170" s="10">
        <v>0.39861111111111108</v>
      </c>
      <c r="K170" s="10" t="s">
        <v>248</v>
      </c>
      <c r="L170" s="8">
        <v>171</v>
      </c>
      <c r="M170" s="8">
        <v>90</v>
      </c>
      <c r="N170" s="7">
        <f t="shared" si="4"/>
        <v>30.778701138811947</v>
      </c>
      <c r="O170" s="8" t="s">
        <v>4</v>
      </c>
      <c r="P170" s="8">
        <v>278.89999999999998</v>
      </c>
      <c r="Q170" s="8">
        <f t="shared" si="5"/>
        <v>28</v>
      </c>
      <c r="R170" s="8">
        <v>249.8</v>
      </c>
      <c r="S170" s="8">
        <v>103.2</v>
      </c>
      <c r="T170" s="8">
        <v>272.10000000000002</v>
      </c>
      <c r="U170" s="8">
        <v>76.2</v>
      </c>
      <c r="V170" s="8">
        <v>207.8</v>
      </c>
      <c r="W170" s="8">
        <v>184.2</v>
      </c>
      <c r="X170" s="8">
        <v>41</v>
      </c>
      <c r="Y170" s="8">
        <v>76.7</v>
      </c>
      <c r="Z170" s="8">
        <v>19.7</v>
      </c>
      <c r="AA170" s="8">
        <v>12.7</v>
      </c>
      <c r="AB170" s="8">
        <v>31.7</v>
      </c>
      <c r="AC170" s="8">
        <v>39.6</v>
      </c>
      <c r="AD170" s="8">
        <v>39.700000000000003</v>
      </c>
      <c r="AE170" s="8">
        <v>111.4</v>
      </c>
      <c r="AF170" s="8">
        <v>3.5</v>
      </c>
      <c r="AG170" s="8">
        <v>31.7</v>
      </c>
      <c r="AH170" s="8">
        <v>65.3</v>
      </c>
      <c r="AI170" s="8">
        <v>8.1999999999999993</v>
      </c>
      <c r="AJ170" s="8">
        <v>12.1</v>
      </c>
      <c r="AK170" s="8">
        <v>160.19999999999999</v>
      </c>
    </row>
    <row r="171" spans="1:37" x14ac:dyDescent="0.25">
      <c r="A171" s="15">
        <v>85</v>
      </c>
      <c r="B171" s="19" t="s">
        <v>107</v>
      </c>
      <c r="C171" s="16" t="s">
        <v>108</v>
      </c>
      <c r="E171" s="8" t="s">
        <v>3</v>
      </c>
      <c r="F171" s="8">
        <v>1966</v>
      </c>
      <c r="G171" s="8">
        <v>45</v>
      </c>
      <c r="H171" s="8" t="s">
        <v>235</v>
      </c>
      <c r="I171" s="9">
        <v>40775</v>
      </c>
      <c r="J171" s="10">
        <v>0.58888888888888891</v>
      </c>
      <c r="K171" s="10" t="s">
        <v>249</v>
      </c>
      <c r="L171" s="8">
        <v>171</v>
      </c>
      <c r="M171" s="8">
        <v>90</v>
      </c>
      <c r="N171" s="7">
        <f t="shared" si="4"/>
        <v>30.778701138811947</v>
      </c>
      <c r="O171" s="8" t="s">
        <v>4</v>
      </c>
      <c r="P171" s="8">
        <v>278.39999999999998</v>
      </c>
      <c r="Q171" s="8">
        <f t="shared" si="5"/>
        <v>28</v>
      </c>
      <c r="R171" s="8">
        <v>244.7</v>
      </c>
      <c r="S171" s="8">
        <v>101.5</v>
      </c>
      <c r="T171" s="8">
        <v>263.10000000000002</v>
      </c>
      <c r="U171" s="8">
        <v>75.900000000000006</v>
      </c>
      <c r="V171" s="8">
        <v>205.2</v>
      </c>
      <c r="W171" s="8">
        <v>182.7</v>
      </c>
      <c r="X171" s="8">
        <v>40.1</v>
      </c>
      <c r="Y171" s="8">
        <v>70.599999999999994</v>
      </c>
      <c r="Z171" s="8">
        <v>20.399999999999999</v>
      </c>
      <c r="AA171" s="8">
        <v>16.399999999999999</v>
      </c>
      <c r="AB171" s="8">
        <v>24.6</v>
      </c>
      <c r="AC171" s="8">
        <v>36.1</v>
      </c>
      <c r="AD171" s="8">
        <v>40.5</v>
      </c>
      <c r="AE171" s="8">
        <v>108.7</v>
      </c>
      <c r="AF171" s="8">
        <v>0.8</v>
      </c>
    </row>
    <row r="172" spans="1:37" x14ac:dyDescent="0.25">
      <c r="A172" s="15">
        <v>85</v>
      </c>
      <c r="B172" s="19" t="s">
        <v>107</v>
      </c>
      <c r="C172" s="16" t="s">
        <v>108</v>
      </c>
      <c r="E172" s="8" t="s">
        <v>3</v>
      </c>
      <c r="F172" s="8">
        <v>1966</v>
      </c>
      <c r="G172" s="8">
        <v>45</v>
      </c>
      <c r="H172" s="8" t="s">
        <v>236</v>
      </c>
      <c r="I172" s="9">
        <v>40775</v>
      </c>
      <c r="J172" s="10">
        <v>0.58888888888888891</v>
      </c>
      <c r="K172" s="10" t="s">
        <v>249</v>
      </c>
      <c r="L172" s="8">
        <v>171</v>
      </c>
      <c r="M172" s="8">
        <v>90</v>
      </c>
      <c r="N172" s="7">
        <f t="shared" si="4"/>
        <v>30.778701138811947</v>
      </c>
      <c r="O172" s="8" t="s">
        <v>4</v>
      </c>
      <c r="P172" s="8">
        <v>276.60000000000002</v>
      </c>
      <c r="Q172" s="8">
        <f t="shared" si="5"/>
        <v>28</v>
      </c>
      <c r="R172" s="8">
        <v>249.4</v>
      </c>
      <c r="S172" s="8">
        <v>103.9</v>
      </c>
      <c r="T172" s="8">
        <v>270.3</v>
      </c>
      <c r="U172" s="8">
        <v>76.3</v>
      </c>
      <c r="V172" s="8">
        <v>204.8</v>
      </c>
      <c r="W172" s="8">
        <v>182.4</v>
      </c>
      <c r="X172" s="8">
        <v>41.4</v>
      </c>
      <c r="Y172" s="8">
        <v>76.2</v>
      </c>
      <c r="Z172" s="8">
        <v>20</v>
      </c>
      <c r="AA172" s="8">
        <v>10.9</v>
      </c>
      <c r="AB172" s="8">
        <v>32.6</v>
      </c>
      <c r="AC172" s="8">
        <v>40.700000000000003</v>
      </c>
      <c r="AD172" s="8">
        <v>41.3</v>
      </c>
      <c r="AE172" s="8">
        <v>110.7</v>
      </c>
      <c r="AF172" s="8">
        <v>-1.8</v>
      </c>
    </row>
    <row r="173" spans="1:37" x14ac:dyDescent="0.25">
      <c r="A173" s="22">
        <v>86</v>
      </c>
      <c r="B173" s="20" t="s">
        <v>109</v>
      </c>
      <c r="C173" s="17" t="s">
        <v>110</v>
      </c>
      <c r="D173" s="3"/>
      <c r="E173" s="4" t="s">
        <v>3</v>
      </c>
      <c r="F173" s="4">
        <v>1975</v>
      </c>
      <c r="G173" s="4">
        <v>36</v>
      </c>
      <c r="H173" s="4" t="s">
        <v>235</v>
      </c>
      <c r="I173" s="5">
        <v>40775</v>
      </c>
      <c r="J173" s="6">
        <v>0.40972222222222227</v>
      </c>
      <c r="K173" s="6" t="s">
        <v>248</v>
      </c>
      <c r="L173" s="4">
        <v>166</v>
      </c>
      <c r="M173" s="4">
        <v>83</v>
      </c>
      <c r="N173" s="7">
        <f t="shared" si="4"/>
        <v>30.120481927710845</v>
      </c>
      <c r="O173" s="4" t="s">
        <v>4</v>
      </c>
      <c r="P173" s="4">
        <v>256.89999999999998</v>
      </c>
      <c r="Q173" s="8">
        <f t="shared" si="5"/>
        <v>26</v>
      </c>
      <c r="R173" s="4">
        <v>235.8</v>
      </c>
      <c r="S173" s="4">
        <v>96.3</v>
      </c>
      <c r="T173" s="4">
        <v>247</v>
      </c>
      <c r="U173" s="4">
        <v>67.2</v>
      </c>
      <c r="V173" s="4">
        <v>187.7</v>
      </c>
      <c r="W173" s="4">
        <v>170.1</v>
      </c>
      <c r="X173" s="4">
        <v>41.9</v>
      </c>
      <c r="Y173" s="4">
        <v>71.900000000000006</v>
      </c>
      <c r="Z173" s="4">
        <v>1.3</v>
      </c>
      <c r="AA173" s="4">
        <v>14.9</v>
      </c>
      <c r="AB173" s="4">
        <v>22.1</v>
      </c>
      <c r="AC173" s="4">
        <v>21.3</v>
      </c>
      <c r="AD173" s="4">
        <v>40.1</v>
      </c>
      <c r="AE173" s="4">
        <v>108.8</v>
      </c>
      <c r="AF173" s="4">
        <v>5.0999999999999996</v>
      </c>
      <c r="AG173" s="4">
        <v>29.5</v>
      </c>
      <c r="AH173" s="4">
        <v>48.2</v>
      </c>
      <c r="AI173" s="4">
        <v>15</v>
      </c>
      <c r="AJ173" s="4">
        <v>39.4</v>
      </c>
      <c r="AK173" s="4">
        <v>146.6</v>
      </c>
    </row>
    <row r="174" spans="1:37" x14ac:dyDescent="0.25">
      <c r="A174" s="22">
        <v>86</v>
      </c>
      <c r="B174" s="20" t="s">
        <v>109</v>
      </c>
      <c r="C174" s="17" t="s">
        <v>110</v>
      </c>
      <c r="D174" s="3"/>
      <c r="E174" s="4" t="s">
        <v>3</v>
      </c>
      <c r="F174" s="4">
        <v>1975</v>
      </c>
      <c r="G174" s="4">
        <v>36</v>
      </c>
      <c r="H174" s="4" t="s">
        <v>236</v>
      </c>
      <c r="I174" s="5">
        <v>40775</v>
      </c>
      <c r="J174" s="6">
        <v>0.40972222222222227</v>
      </c>
      <c r="K174" s="6" t="s">
        <v>248</v>
      </c>
      <c r="L174" s="4">
        <v>166</v>
      </c>
      <c r="M174" s="4">
        <v>83</v>
      </c>
      <c r="N174" s="7">
        <f t="shared" si="4"/>
        <v>30.120481927710845</v>
      </c>
      <c r="O174" s="4" t="s">
        <v>4</v>
      </c>
      <c r="P174" s="4">
        <v>254.4</v>
      </c>
      <c r="Q174" s="8">
        <f t="shared" si="5"/>
        <v>26</v>
      </c>
      <c r="R174" s="4">
        <v>236.1</v>
      </c>
      <c r="S174" s="4">
        <v>97.7</v>
      </c>
      <c r="T174" s="4">
        <v>247.7</v>
      </c>
      <c r="U174" s="4">
        <v>66.3</v>
      </c>
      <c r="V174" s="4">
        <v>188.3</v>
      </c>
      <c r="W174" s="4">
        <v>172.7</v>
      </c>
      <c r="X174" s="4">
        <v>39.5</v>
      </c>
      <c r="Y174" s="4">
        <v>70.900000000000006</v>
      </c>
      <c r="Z174" s="4">
        <v>6.6</v>
      </c>
      <c r="AA174" s="4">
        <v>12.2</v>
      </c>
      <c r="AB174" s="4">
        <v>23.2</v>
      </c>
      <c r="AC174" s="4">
        <v>22.5</v>
      </c>
      <c r="AD174" s="4">
        <v>43.2</v>
      </c>
      <c r="AE174" s="4">
        <v>111.5</v>
      </c>
      <c r="AF174" s="4">
        <v>0.2</v>
      </c>
      <c r="AG174" s="4">
        <v>29.9</v>
      </c>
      <c r="AH174" s="4">
        <v>48.5</v>
      </c>
      <c r="AI174" s="4">
        <v>14.6</v>
      </c>
      <c r="AJ174" s="4">
        <v>38.799999999999997</v>
      </c>
      <c r="AK174" s="4">
        <v>157.30000000000001</v>
      </c>
    </row>
    <row r="175" spans="1:37" x14ac:dyDescent="0.25">
      <c r="A175" s="15">
        <v>87</v>
      </c>
      <c r="B175" s="20" t="s">
        <v>109</v>
      </c>
      <c r="C175" s="17" t="s">
        <v>110</v>
      </c>
      <c r="D175" s="3"/>
      <c r="E175" s="4" t="s">
        <v>3</v>
      </c>
      <c r="F175" s="4">
        <v>1975</v>
      </c>
      <c r="G175" s="4">
        <v>36</v>
      </c>
      <c r="H175" s="4" t="s">
        <v>235</v>
      </c>
      <c r="I175" s="5">
        <v>40775</v>
      </c>
      <c r="J175" s="6">
        <v>0.59652777777777777</v>
      </c>
      <c r="K175" s="6" t="s">
        <v>249</v>
      </c>
      <c r="L175" s="4">
        <v>166</v>
      </c>
      <c r="M175" s="4">
        <v>83</v>
      </c>
      <c r="N175" s="7">
        <f t="shared" si="4"/>
        <v>30.120481927710845</v>
      </c>
      <c r="O175" s="4" t="s">
        <v>4</v>
      </c>
      <c r="P175" s="4">
        <v>257.89999999999998</v>
      </c>
      <c r="Q175" s="8">
        <f t="shared" si="5"/>
        <v>26</v>
      </c>
      <c r="R175" s="4">
        <v>241</v>
      </c>
      <c r="S175" s="4">
        <v>98.5</v>
      </c>
      <c r="T175" s="4">
        <v>248.7</v>
      </c>
      <c r="U175" s="4">
        <v>67.2</v>
      </c>
      <c r="V175" s="4">
        <v>188.6</v>
      </c>
      <c r="W175" s="4">
        <v>168.3</v>
      </c>
      <c r="X175" s="4">
        <v>42.4</v>
      </c>
      <c r="Y175" s="4">
        <v>71.2</v>
      </c>
      <c r="Z175" s="4">
        <v>0.8</v>
      </c>
      <c r="AA175" s="4">
        <v>15.5</v>
      </c>
      <c r="AB175" s="4">
        <v>22.4</v>
      </c>
      <c r="AC175" s="4">
        <v>21.8</v>
      </c>
      <c r="AD175" s="4">
        <v>40.799999999999997</v>
      </c>
      <c r="AE175" s="4">
        <v>109.4</v>
      </c>
      <c r="AF175" s="4">
        <v>5</v>
      </c>
      <c r="AG175" s="4"/>
      <c r="AH175" s="4"/>
      <c r="AI175" s="4"/>
      <c r="AJ175" s="4"/>
      <c r="AK175" s="4"/>
    </row>
    <row r="176" spans="1:37" x14ac:dyDescent="0.25">
      <c r="A176" s="15">
        <v>87</v>
      </c>
      <c r="B176" s="20" t="s">
        <v>109</v>
      </c>
      <c r="C176" s="17" t="s">
        <v>110</v>
      </c>
      <c r="D176" s="3"/>
      <c r="E176" s="4" t="s">
        <v>3</v>
      </c>
      <c r="F176" s="4">
        <v>1975</v>
      </c>
      <c r="G176" s="4">
        <v>36</v>
      </c>
      <c r="H176" s="4" t="s">
        <v>236</v>
      </c>
      <c r="I176" s="5">
        <v>40775</v>
      </c>
      <c r="J176" s="6">
        <v>0.59652777777777777</v>
      </c>
      <c r="K176" s="6" t="s">
        <v>249</v>
      </c>
      <c r="L176" s="4">
        <v>166</v>
      </c>
      <c r="M176" s="4">
        <v>83</v>
      </c>
      <c r="N176" s="7">
        <f t="shared" si="4"/>
        <v>30.120481927710845</v>
      </c>
      <c r="O176" s="4" t="s">
        <v>4</v>
      </c>
      <c r="P176" s="4">
        <v>256.3</v>
      </c>
      <c r="Q176" s="8">
        <f t="shared" si="5"/>
        <v>26</v>
      </c>
      <c r="R176" s="4">
        <v>239.1</v>
      </c>
      <c r="S176" s="4">
        <v>99.3</v>
      </c>
      <c r="T176" s="4">
        <v>246.6</v>
      </c>
      <c r="U176" s="4">
        <v>66</v>
      </c>
      <c r="V176" s="4">
        <v>188.1</v>
      </c>
      <c r="W176" s="4">
        <v>167.9</v>
      </c>
      <c r="X176" s="4">
        <v>41</v>
      </c>
      <c r="Y176" s="4">
        <v>69.900000000000006</v>
      </c>
      <c r="Z176" s="4">
        <v>8.6</v>
      </c>
      <c r="AA176" s="4">
        <v>11.7</v>
      </c>
      <c r="AB176" s="4">
        <v>21.8</v>
      </c>
      <c r="AC176" s="4">
        <v>21.3</v>
      </c>
      <c r="AD176" s="4">
        <v>40.700000000000003</v>
      </c>
      <c r="AE176" s="4">
        <v>114</v>
      </c>
      <c r="AF176" s="4">
        <v>3.3</v>
      </c>
      <c r="AG176" s="4"/>
      <c r="AH176" s="4"/>
      <c r="AI176" s="4"/>
      <c r="AJ176" s="4"/>
      <c r="AK176" s="4"/>
    </row>
    <row r="177" spans="1:37" x14ac:dyDescent="0.25">
      <c r="A177" s="15">
        <v>88</v>
      </c>
      <c r="B177" s="19" t="s">
        <v>111</v>
      </c>
      <c r="C177" s="16" t="s">
        <v>112</v>
      </c>
      <c r="E177" s="8" t="s">
        <v>3</v>
      </c>
      <c r="F177" s="8">
        <v>1976</v>
      </c>
      <c r="G177" s="8">
        <v>35</v>
      </c>
      <c r="H177" s="8" t="s">
        <v>235</v>
      </c>
      <c r="I177" s="9">
        <v>40775</v>
      </c>
      <c r="J177" s="10">
        <v>0.40763888888888888</v>
      </c>
      <c r="K177" s="10" t="s">
        <v>248</v>
      </c>
      <c r="L177" s="8">
        <v>166</v>
      </c>
      <c r="M177" s="8">
        <v>94</v>
      </c>
      <c r="N177" s="7">
        <f t="shared" si="4"/>
        <v>34.112353026564087</v>
      </c>
      <c r="O177" s="8" t="s">
        <v>4</v>
      </c>
      <c r="P177" s="8">
        <v>263.60000000000002</v>
      </c>
      <c r="Q177" s="8">
        <f t="shared" si="5"/>
        <v>26.5</v>
      </c>
      <c r="R177" s="8">
        <v>266.3</v>
      </c>
      <c r="S177" s="8">
        <v>112</v>
      </c>
      <c r="T177" s="8">
        <v>269.89999999999998</v>
      </c>
      <c r="U177" s="8">
        <v>79.8</v>
      </c>
      <c r="V177" s="8">
        <v>191.8</v>
      </c>
      <c r="W177" s="8">
        <v>169.1</v>
      </c>
      <c r="X177" s="8">
        <v>43.8</v>
      </c>
      <c r="Y177" s="8">
        <v>70.8</v>
      </c>
      <c r="Z177" s="8">
        <v>4.5</v>
      </c>
      <c r="AA177" s="8">
        <v>15.9</v>
      </c>
      <c r="AB177" s="8">
        <v>21.3</v>
      </c>
      <c r="AC177" s="8">
        <v>21.7</v>
      </c>
      <c r="AD177" s="8">
        <v>45.3</v>
      </c>
      <c r="AE177" s="8">
        <v>105.9</v>
      </c>
      <c r="AF177" s="8">
        <v>3.3</v>
      </c>
      <c r="AG177" s="8">
        <v>29.3</v>
      </c>
      <c r="AH177" s="8">
        <v>54.7</v>
      </c>
      <c r="AI177" s="8">
        <v>13.6</v>
      </c>
      <c r="AJ177" s="8">
        <v>36.4</v>
      </c>
      <c r="AK177" s="8">
        <v>151.80000000000001</v>
      </c>
    </row>
    <row r="178" spans="1:37" x14ac:dyDescent="0.25">
      <c r="A178" s="15">
        <v>88</v>
      </c>
      <c r="B178" s="19" t="s">
        <v>111</v>
      </c>
      <c r="C178" s="16" t="s">
        <v>112</v>
      </c>
      <c r="E178" s="8" t="s">
        <v>3</v>
      </c>
      <c r="F178" s="8">
        <v>1976</v>
      </c>
      <c r="G178" s="8">
        <v>35</v>
      </c>
      <c r="H178" s="8" t="s">
        <v>236</v>
      </c>
      <c r="I178" s="9">
        <v>40775</v>
      </c>
      <c r="J178" s="10">
        <v>0.40763888888888888</v>
      </c>
      <c r="K178" s="10" t="s">
        <v>248</v>
      </c>
      <c r="L178" s="8">
        <v>166</v>
      </c>
      <c r="M178" s="8">
        <v>94</v>
      </c>
      <c r="N178" s="7">
        <f t="shared" si="4"/>
        <v>34.112353026564087</v>
      </c>
      <c r="O178" s="8" t="s">
        <v>4</v>
      </c>
      <c r="P178" s="8">
        <v>252</v>
      </c>
      <c r="Q178" s="8">
        <f t="shared" si="5"/>
        <v>25.5</v>
      </c>
      <c r="R178" s="8">
        <v>268.8</v>
      </c>
      <c r="S178" s="8">
        <v>112.9</v>
      </c>
      <c r="T178" s="8">
        <v>270.39999999999998</v>
      </c>
      <c r="U178" s="8">
        <v>75.599999999999994</v>
      </c>
      <c r="V178" s="8">
        <v>183.7</v>
      </c>
      <c r="W178" s="8">
        <v>165.7</v>
      </c>
      <c r="X178" s="8">
        <v>46.1</v>
      </c>
      <c r="Y178" s="8">
        <v>71.8</v>
      </c>
      <c r="Z178" s="8">
        <v>7.4</v>
      </c>
      <c r="AA178" s="8">
        <v>17.899999999999999</v>
      </c>
      <c r="AB178" s="8">
        <v>24</v>
      </c>
      <c r="AC178" s="8">
        <v>22.2</v>
      </c>
      <c r="AD178" s="8">
        <v>46.1</v>
      </c>
      <c r="AE178" s="8">
        <v>107</v>
      </c>
      <c r="AF178" s="8">
        <v>-2.2999999999999998</v>
      </c>
      <c r="AG178" s="8">
        <v>28.4</v>
      </c>
      <c r="AH178" s="8">
        <v>55.4</v>
      </c>
      <c r="AI178" s="8">
        <v>13.7</v>
      </c>
      <c r="AJ178" s="8">
        <v>31.5</v>
      </c>
      <c r="AK178" s="8">
        <v>140.19999999999999</v>
      </c>
    </row>
    <row r="179" spans="1:37" x14ac:dyDescent="0.25">
      <c r="A179" s="22">
        <v>89</v>
      </c>
      <c r="B179" s="19" t="s">
        <v>111</v>
      </c>
      <c r="C179" s="16" t="s">
        <v>112</v>
      </c>
      <c r="E179" s="8" t="s">
        <v>3</v>
      </c>
      <c r="F179" s="8">
        <v>1976</v>
      </c>
      <c r="G179" s="8">
        <v>35</v>
      </c>
      <c r="H179" s="8" t="s">
        <v>235</v>
      </c>
      <c r="I179" s="9">
        <v>40775</v>
      </c>
      <c r="J179" s="10">
        <v>0.60277777777777775</v>
      </c>
      <c r="K179" s="10" t="s">
        <v>249</v>
      </c>
      <c r="L179" s="8">
        <v>166</v>
      </c>
      <c r="M179" s="8">
        <v>94</v>
      </c>
      <c r="N179" s="7">
        <f t="shared" si="4"/>
        <v>34.112353026564087</v>
      </c>
      <c r="O179" s="8" t="s">
        <v>4</v>
      </c>
      <c r="P179" s="8">
        <v>262.7</v>
      </c>
      <c r="Q179" s="8">
        <f t="shared" si="5"/>
        <v>26.5</v>
      </c>
      <c r="R179" s="8">
        <v>264.7</v>
      </c>
      <c r="S179" s="8">
        <v>110.8</v>
      </c>
      <c r="T179" s="8">
        <v>270.60000000000002</v>
      </c>
      <c r="U179" s="8">
        <v>80.5</v>
      </c>
      <c r="V179" s="8">
        <v>190.3</v>
      </c>
      <c r="W179" s="8">
        <v>170.9</v>
      </c>
      <c r="X179" s="8">
        <v>45.1</v>
      </c>
      <c r="Y179" s="8">
        <v>70.599999999999994</v>
      </c>
      <c r="Z179" s="8">
        <v>4.5999999999999996</v>
      </c>
      <c r="AA179" s="8">
        <v>14.9</v>
      </c>
      <c r="AB179" s="8">
        <v>22.3</v>
      </c>
      <c r="AC179" s="8">
        <v>22.4</v>
      </c>
      <c r="AD179" s="8">
        <v>44.8</v>
      </c>
      <c r="AE179" s="8">
        <v>106</v>
      </c>
      <c r="AF179" s="8">
        <v>5.8</v>
      </c>
    </row>
    <row r="180" spans="1:37" x14ac:dyDescent="0.25">
      <c r="A180" s="22">
        <v>89</v>
      </c>
      <c r="B180" s="19" t="s">
        <v>111</v>
      </c>
      <c r="C180" s="16" t="s">
        <v>112</v>
      </c>
      <c r="E180" s="8" t="s">
        <v>3</v>
      </c>
      <c r="F180" s="8">
        <v>1976</v>
      </c>
      <c r="G180" s="8">
        <v>35</v>
      </c>
      <c r="H180" s="8" t="s">
        <v>236</v>
      </c>
      <c r="I180" s="9">
        <v>40775</v>
      </c>
      <c r="J180" s="10">
        <v>0.60277777777777775</v>
      </c>
      <c r="K180" s="10" t="s">
        <v>249</v>
      </c>
      <c r="L180" s="8">
        <v>166</v>
      </c>
      <c r="M180" s="8">
        <v>94</v>
      </c>
      <c r="N180" s="7">
        <f t="shared" si="4"/>
        <v>34.112353026564087</v>
      </c>
      <c r="O180" s="8" t="s">
        <v>4</v>
      </c>
      <c r="P180" s="8">
        <v>250.7</v>
      </c>
      <c r="Q180" s="8">
        <f t="shared" si="5"/>
        <v>25.5</v>
      </c>
      <c r="R180" s="8">
        <v>265.8</v>
      </c>
      <c r="S180" s="8">
        <v>110.9</v>
      </c>
      <c r="T180" s="8">
        <v>271.3</v>
      </c>
      <c r="U180" s="8">
        <v>76.400000000000006</v>
      </c>
      <c r="V180" s="8">
        <v>182.8</v>
      </c>
      <c r="W180" s="8">
        <v>165.2</v>
      </c>
      <c r="X180" s="8">
        <v>47.1</v>
      </c>
      <c r="Y180" s="8">
        <v>72.5</v>
      </c>
      <c r="Z180" s="8">
        <v>7.6</v>
      </c>
      <c r="AA180" s="8">
        <v>14.6</v>
      </c>
      <c r="AB180" s="8">
        <v>26.8</v>
      </c>
      <c r="AC180" s="8">
        <v>21.9</v>
      </c>
      <c r="AD180" s="8">
        <v>43.1</v>
      </c>
      <c r="AE180" s="8">
        <v>103.5</v>
      </c>
      <c r="AF180" s="8">
        <v>-0.1</v>
      </c>
    </row>
    <row r="181" spans="1:37" x14ac:dyDescent="0.25">
      <c r="A181" s="15">
        <v>90</v>
      </c>
      <c r="B181" s="20" t="s">
        <v>113</v>
      </c>
      <c r="C181" s="17" t="s">
        <v>114</v>
      </c>
      <c r="D181" s="3"/>
      <c r="E181" s="4" t="s">
        <v>3</v>
      </c>
      <c r="F181" s="4">
        <v>1960</v>
      </c>
      <c r="G181" s="4">
        <v>51</v>
      </c>
      <c r="H181" s="4" t="s">
        <v>235</v>
      </c>
      <c r="I181" s="5">
        <v>40634</v>
      </c>
      <c r="J181" s="6">
        <v>0.44236111111111115</v>
      </c>
      <c r="K181" s="6" t="s">
        <v>248</v>
      </c>
      <c r="L181" s="4">
        <v>165</v>
      </c>
      <c r="M181" s="4">
        <v>85</v>
      </c>
      <c r="N181" s="7">
        <f t="shared" si="4"/>
        <v>31.221303948576679</v>
      </c>
      <c r="O181" s="4" t="s">
        <v>4</v>
      </c>
      <c r="P181" s="4">
        <v>247.2</v>
      </c>
      <c r="Q181" s="8">
        <f t="shared" si="5"/>
        <v>25</v>
      </c>
      <c r="R181" s="4">
        <v>243.6</v>
      </c>
      <c r="S181" s="4">
        <v>99.3</v>
      </c>
      <c r="T181" s="4">
        <v>254</v>
      </c>
      <c r="U181" s="4">
        <v>68.900000000000006</v>
      </c>
      <c r="V181" s="4">
        <v>179.2</v>
      </c>
      <c r="W181" s="4">
        <v>164.8</v>
      </c>
      <c r="X181" s="4">
        <v>43.7</v>
      </c>
      <c r="Y181" s="4">
        <v>74.400000000000006</v>
      </c>
      <c r="Z181" s="4">
        <v>13.3</v>
      </c>
      <c r="AA181" s="4">
        <v>13.4</v>
      </c>
      <c r="AB181" s="4">
        <v>24.7</v>
      </c>
      <c r="AC181" s="4">
        <v>24.5</v>
      </c>
      <c r="AD181" s="4">
        <v>42.7</v>
      </c>
      <c r="AE181" s="4">
        <v>108.5</v>
      </c>
      <c r="AF181" s="4">
        <v>1.2</v>
      </c>
      <c r="AG181" s="4">
        <v>28.7</v>
      </c>
      <c r="AH181" s="4">
        <v>52.4</v>
      </c>
      <c r="AI181" s="4">
        <v>19.899999999999999</v>
      </c>
      <c r="AJ181" s="4">
        <v>38.200000000000003</v>
      </c>
      <c r="AK181" s="4">
        <v>137.30000000000001</v>
      </c>
    </row>
    <row r="182" spans="1:37" x14ac:dyDescent="0.25">
      <c r="A182" s="15">
        <v>90</v>
      </c>
      <c r="B182" s="20" t="s">
        <v>113</v>
      </c>
      <c r="C182" s="17" t="s">
        <v>114</v>
      </c>
      <c r="D182" s="3"/>
      <c r="E182" s="4" t="s">
        <v>3</v>
      </c>
      <c r="F182" s="4">
        <v>1960</v>
      </c>
      <c r="G182" s="4">
        <v>51</v>
      </c>
      <c r="H182" s="4" t="s">
        <v>236</v>
      </c>
      <c r="I182" s="5">
        <v>40634</v>
      </c>
      <c r="J182" s="6">
        <v>0.44236111111111115</v>
      </c>
      <c r="K182" s="6" t="s">
        <v>248</v>
      </c>
      <c r="L182" s="4">
        <v>165</v>
      </c>
      <c r="M182" s="4">
        <v>85</v>
      </c>
      <c r="N182" s="7">
        <f t="shared" si="4"/>
        <v>31.221303948576679</v>
      </c>
      <c r="O182" s="4" t="s">
        <v>4</v>
      </c>
      <c r="P182" s="4">
        <v>248.4</v>
      </c>
      <c r="Q182" s="8">
        <f t="shared" si="5"/>
        <v>25</v>
      </c>
      <c r="R182" s="4">
        <v>245.9</v>
      </c>
      <c r="S182" s="4">
        <v>100</v>
      </c>
      <c r="T182" s="4">
        <v>254</v>
      </c>
      <c r="U182" s="4">
        <v>70.099999999999994</v>
      </c>
      <c r="V182" s="4">
        <v>179.8</v>
      </c>
      <c r="W182" s="4">
        <v>164.6</v>
      </c>
      <c r="X182" s="4">
        <v>44.9</v>
      </c>
      <c r="Y182" s="4">
        <v>73.400000000000006</v>
      </c>
      <c r="Z182" s="4">
        <v>16.2</v>
      </c>
      <c r="AA182" s="4">
        <v>11</v>
      </c>
      <c r="AB182" s="4">
        <v>21.4</v>
      </c>
      <c r="AC182" s="4">
        <v>25.3</v>
      </c>
      <c r="AD182" s="4">
        <v>40.200000000000003</v>
      </c>
      <c r="AE182" s="4">
        <v>107.4</v>
      </c>
      <c r="AF182" s="4">
        <v>2</v>
      </c>
      <c r="AG182" s="4">
        <v>29.3</v>
      </c>
      <c r="AH182" s="4">
        <v>53.3</v>
      </c>
      <c r="AI182" s="4">
        <v>15.7</v>
      </c>
      <c r="AJ182" s="4">
        <v>39.799999999999997</v>
      </c>
      <c r="AK182" s="4">
        <v>139.1</v>
      </c>
    </row>
    <row r="183" spans="1:37" x14ac:dyDescent="0.25">
      <c r="A183" s="15">
        <v>91</v>
      </c>
      <c r="B183" s="20" t="s">
        <v>113</v>
      </c>
      <c r="C183" s="17" t="s">
        <v>114</v>
      </c>
      <c r="D183" s="3"/>
      <c r="E183" s="4" t="s">
        <v>3</v>
      </c>
      <c r="F183" s="4">
        <v>1960</v>
      </c>
      <c r="G183" s="4">
        <v>51</v>
      </c>
      <c r="H183" s="4" t="s">
        <v>235</v>
      </c>
      <c r="I183" s="5">
        <v>40634</v>
      </c>
      <c r="J183" s="6">
        <v>0.64930555555555558</v>
      </c>
      <c r="K183" s="6" t="s">
        <v>249</v>
      </c>
      <c r="L183" s="4">
        <v>165</v>
      </c>
      <c r="M183" s="4">
        <v>85</v>
      </c>
      <c r="N183" s="7">
        <f t="shared" si="4"/>
        <v>31.221303948576679</v>
      </c>
      <c r="O183" s="4" t="s">
        <v>4</v>
      </c>
      <c r="P183" s="4">
        <v>246.9</v>
      </c>
      <c r="Q183" s="8">
        <f t="shared" si="5"/>
        <v>25</v>
      </c>
      <c r="R183" s="4">
        <v>248.1</v>
      </c>
      <c r="S183" s="4">
        <v>100.9</v>
      </c>
      <c r="T183" s="4">
        <v>256.89999999999998</v>
      </c>
      <c r="U183" s="4">
        <v>69.099999999999994</v>
      </c>
      <c r="V183" s="4">
        <v>177.9</v>
      </c>
      <c r="W183" s="4">
        <v>161.1</v>
      </c>
      <c r="X183" s="4">
        <v>45.3</v>
      </c>
      <c r="Y183" s="4">
        <v>74.7</v>
      </c>
      <c r="Z183" s="4">
        <v>14.5</v>
      </c>
      <c r="AA183" s="4">
        <v>12.7</v>
      </c>
      <c r="AB183" s="4">
        <v>27.3</v>
      </c>
      <c r="AC183" s="4">
        <v>26.9</v>
      </c>
      <c r="AD183" s="4">
        <v>43.7</v>
      </c>
      <c r="AE183" s="4">
        <v>111.8</v>
      </c>
      <c r="AF183" s="4">
        <v>1.7</v>
      </c>
      <c r="AG183" s="4"/>
      <c r="AH183" s="4"/>
      <c r="AI183" s="4"/>
      <c r="AJ183" s="4"/>
      <c r="AK183" s="4"/>
    </row>
    <row r="184" spans="1:37" x14ac:dyDescent="0.25">
      <c r="A184" s="15">
        <v>91</v>
      </c>
      <c r="B184" s="20" t="s">
        <v>113</v>
      </c>
      <c r="C184" s="17" t="s">
        <v>114</v>
      </c>
      <c r="D184" s="3"/>
      <c r="E184" s="4" t="s">
        <v>3</v>
      </c>
      <c r="F184" s="4">
        <v>1960</v>
      </c>
      <c r="G184" s="4">
        <v>51</v>
      </c>
      <c r="H184" s="4" t="s">
        <v>236</v>
      </c>
      <c r="I184" s="5">
        <v>40634</v>
      </c>
      <c r="J184" s="6">
        <v>0.64930555555555558</v>
      </c>
      <c r="K184" s="6" t="s">
        <v>249</v>
      </c>
      <c r="L184" s="4">
        <v>165</v>
      </c>
      <c r="M184" s="4">
        <v>85</v>
      </c>
      <c r="N184" s="7">
        <f t="shared" si="4"/>
        <v>31.221303948576679</v>
      </c>
      <c r="O184" s="4" t="s">
        <v>4</v>
      </c>
      <c r="P184" s="4">
        <v>250.1</v>
      </c>
      <c r="Q184" s="8">
        <f t="shared" si="5"/>
        <v>25.5</v>
      </c>
      <c r="R184" s="4">
        <v>249.5</v>
      </c>
      <c r="S184" s="4">
        <v>102.1</v>
      </c>
      <c r="T184" s="4">
        <v>257.7</v>
      </c>
      <c r="U184" s="4">
        <v>70.2</v>
      </c>
      <c r="V184" s="4">
        <v>181.5</v>
      </c>
      <c r="W184" s="4">
        <v>161.4</v>
      </c>
      <c r="X184" s="4">
        <v>44.8</v>
      </c>
      <c r="Y184" s="4">
        <v>73.2</v>
      </c>
      <c r="Z184" s="4">
        <v>16.8</v>
      </c>
      <c r="AA184" s="4">
        <v>10.6</v>
      </c>
      <c r="AB184" s="4">
        <v>22.5</v>
      </c>
      <c r="AC184" s="4">
        <v>26.4</v>
      </c>
      <c r="AD184" s="4">
        <v>44.7</v>
      </c>
      <c r="AE184" s="4">
        <v>108.6</v>
      </c>
      <c r="AF184" s="4">
        <v>3.6</v>
      </c>
      <c r="AG184" s="4"/>
      <c r="AH184" s="4"/>
      <c r="AI184" s="4"/>
      <c r="AJ184" s="4"/>
      <c r="AK184" s="4"/>
    </row>
    <row r="185" spans="1:37" x14ac:dyDescent="0.25">
      <c r="A185" s="22">
        <v>92</v>
      </c>
      <c r="B185" s="19" t="s">
        <v>115</v>
      </c>
      <c r="C185" s="16" t="s">
        <v>116</v>
      </c>
      <c r="E185" s="8" t="s">
        <v>3</v>
      </c>
      <c r="F185" s="8">
        <v>1952</v>
      </c>
      <c r="G185" s="8">
        <v>59</v>
      </c>
      <c r="H185" s="8" t="s">
        <v>235</v>
      </c>
      <c r="I185" s="9">
        <v>40634</v>
      </c>
      <c r="J185" s="10">
        <v>0.45624999999999999</v>
      </c>
      <c r="K185" s="10" t="s">
        <v>248</v>
      </c>
      <c r="L185" s="8">
        <v>171</v>
      </c>
      <c r="M185" s="8">
        <v>94</v>
      </c>
      <c r="N185" s="7">
        <f t="shared" si="4"/>
        <v>32.146643411648029</v>
      </c>
      <c r="O185" s="8" t="s">
        <v>4</v>
      </c>
      <c r="P185" s="8">
        <v>256.89999999999998</v>
      </c>
      <c r="Q185" s="8">
        <f t="shared" si="5"/>
        <v>26</v>
      </c>
      <c r="R185" s="8">
        <v>259.60000000000002</v>
      </c>
      <c r="S185" s="8">
        <v>109.3</v>
      </c>
      <c r="T185" s="8">
        <v>275.39999999999998</v>
      </c>
      <c r="U185" s="8">
        <v>76.599999999999994</v>
      </c>
      <c r="V185" s="8">
        <v>193.3</v>
      </c>
      <c r="W185" s="8">
        <v>170.1</v>
      </c>
      <c r="X185" s="8">
        <v>40.299999999999997</v>
      </c>
      <c r="Y185" s="8">
        <v>70.599999999999994</v>
      </c>
      <c r="Z185" s="8">
        <v>15.7</v>
      </c>
      <c r="AA185" s="8">
        <v>10.1</v>
      </c>
      <c r="AB185" s="8">
        <v>19.600000000000001</v>
      </c>
      <c r="AC185" s="8">
        <v>26.5</v>
      </c>
      <c r="AD185" s="8">
        <v>38.200000000000003</v>
      </c>
      <c r="AE185" s="8">
        <v>97.9</v>
      </c>
      <c r="AF185" s="8">
        <v>5.3</v>
      </c>
      <c r="AG185" s="8">
        <v>30.2</v>
      </c>
      <c r="AH185" s="8">
        <v>57.3</v>
      </c>
      <c r="AI185" s="8">
        <v>6.7</v>
      </c>
      <c r="AJ185" s="8">
        <v>16.600000000000001</v>
      </c>
      <c r="AK185" s="8">
        <v>150.6</v>
      </c>
    </row>
    <row r="186" spans="1:37" x14ac:dyDescent="0.25">
      <c r="A186" s="22">
        <v>92</v>
      </c>
      <c r="B186" s="19" t="s">
        <v>115</v>
      </c>
      <c r="C186" s="16" t="s">
        <v>116</v>
      </c>
      <c r="E186" s="8" t="s">
        <v>3</v>
      </c>
      <c r="F186" s="8">
        <v>1952</v>
      </c>
      <c r="G186" s="8">
        <v>59</v>
      </c>
      <c r="H186" s="8" t="s">
        <v>236</v>
      </c>
      <c r="I186" s="9">
        <v>40634</v>
      </c>
      <c r="J186" s="10">
        <v>0.45624999999999999</v>
      </c>
      <c r="K186" s="10" t="s">
        <v>248</v>
      </c>
      <c r="L186" s="8">
        <v>171</v>
      </c>
      <c r="M186" s="8">
        <v>94</v>
      </c>
      <c r="N186" s="7">
        <f t="shared" si="4"/>
        <v>32.146643411648029</v>
      </c>
      <c r="O186" s="8" t="s">
        <v>4</v>
      </c>
      <c r="P186" s="8">
        <v>256.3</v>
      </c>
      <c r="Q186" s="8">
        <f t="shared" si="5"/>
        <v>26</v>
      </c>
      <c r="R186" s="8">
        <v>268.60000000000002</v>
      </c>
      <c r="S186" s="8">
        <v>114.2</v>
      </c>
      <c r="T186" s="8">
        <v>277.8</v>
      </c>
      <c r="U186" s="8">
        <v>75.8</v>
      </c>
      <c r="V186" s="8">
        <v>192.1</v>
      </c>
      <c r="W186" s="8">
        <v>171.4</v>
      </c>
      <c r="X186" s="8">
        <v>38.4</v>
      </c>
      <c r="Y186" s="8">
        <v>67.900000000000006</v>
      </c>
      <c r="Z186" s="8">
        <v>25.6</v>
      </c>
      <c r="AA186" s="8">
        <v>17.399999999999999</v>
      </c>
      <c r="AB186" s="8">
        <v>22.2</v>
      </c>
      <c r="AC186" s="8">
        <v>23.8</v>
      </c>
      <c r="AD186" s="8">
        <v>35</v>
      </c>
      <c r="AE186" s="8">
        <v>101.6</v>
      </c>
      <c r="AF186" s="8">
        <v>2.2999999999999998</v>
      </c>
      <c r="AG186" s="8">
        <v>29.4</v>
      </c>
      <c r="AH186" s="8">
        <v>57.7</v>
      </c>
      <c r="AI186" s="8">
        <v>3.6</v>
      </c>
      <c r="AJ186" s="8">
        <v>7</v>
      </c>
      <c r="AK186" s="8">
        <v>134.80000000000001</v>
      </c>
    </row>
    <row r="187" spans="1:37" x14ac:dyDescent="0.25">
      <c r="A187" s="15">
        <v>93</v>
      </c>
      <c r="B187" s="19" t="s">
        <v>115</v>
      </c>
      <c r="C187" s="16" t="s">
        <v>116</v>
      </c>
      <c r="E187" s="8" t="s">
        <v>3</v>
      </c>
      <c r="F187" s="8">
        <v>1952</v>
      </c>
      <c r="G187" s="8">
        <v>59</v>
      </c>
      <c r="H187" s="8" t="s">
        <v>235</v>
      </c>
      <c r="I187" s="9">
        <v>40634</v>
      </c>
      <c r="J187" s="10">
        <v>0.625</v>
      </c>
      <c r="K187" s="10" t="s">
        <v>249</v>
      </c>
      <c r="L187" s="8">
        <v>171</v>
      </c>
      <c r="M187" s="8">
        <v>94</v>
      </c>
      <c r="N187" s="7">
        <f t="shared" si="4"/>
        <v>32.146643411648029</v>
      </c>
      <c r="O187" s="8" t="s">
        <v>4</v>
      </c>
      <c r="P187" s="8">
        <v>257.7</v>
      </c>
      <c r="Q187" s="8">
        <f t="shared" si="5"/>
        <v>26</v>
      </c>
      <c r="R187" s="8">
        <v>260.39999999999998</v>
      </c>
      <c r="S187" s="8">
        <v>109.6</v>
      </c>
      <c r="T187" s="8">
        <v>276.3</v>
      </c>
      <c r="U187" s="8">
        <v>76.900000000000006</v>
      </c>
      <c r="V187" s="8">
        <v>191.8</v>
      </c>
      <c r="W187" s="8">
        <v>173.3</v>
      </c>
      <c r="X187" s="8">
        <v>40.700000000000003</v>
      </c>
      <c r="Y187" s="8">
        <v>70.8</v>
      </c>
      <c r="Z187" s="8">
        <v>14.2</v>
      </c>
      <c r="AA187" s="8">
        <v>9.1999999999999993</v>
      </c>
      <c r="AB187" s="8">
        <v>21.2</v>
      </c>
      <c r="AC187" s="8">
        <v>26.5</v>
      </c>
      <c r="AD187" s="8">
        <v>44.7</v>
      </c>
      <c r="AE187" s="8">
        <v>101.5</v>
      </c>
      <c r="AF187" s="8">
        <v>-1.1000000000000001</v>
      </c>
    </row>
    <row r="188" spans="1:37" x14ac:dyDescent="0.25">
      <c r="A188" s="15">
        <v>93</v>
      </c>
      <c r="B188" s="19" t="s">
        <v>115</v>
      </c>
      <c r="C188" s="16" t="s">
        <v>116</v>
      </c>
      <c r="E188" s="8" t="s">
        <v>3</v>
      </c>
      <c r="F188" s="8">
        <v>1952</v>
      </c>
      <c r="G188" s="8">
        <v>59</v>
      </c>
      <c r="H188" s="8" t="s">
        <v>236</v>
      </c>
      <c r="I188" s="9">
        <v>40634</v>
      </c>
      <c r="J188" s="10">
        <v>0.625</v>
      </c>
      <c r="K188" s="10" t="s">
        <v>249</v>
      </c>
      <c r="L188" s="8">
        <v>171</v>
      </c>
      <c r="M188" s="8">
        <v>94</v>
      </c>
      <c r="N188" s="7">
        <f t="shared" si="4"/>
        <v>32.146643411648029</v>
      </c>
      <c r="O188" s="8" t="s">
        <v>4</v>
      </c>
      <c r="P188" s="8">
        <v>258.8</v>
      </c>
      <c r="Q188" s="8">
        <f t="shared" si="5"/>
        <v>26</v>
      </c>
      <c r="R188" s="8">
        <v>265.10000000000002</v>
      </c>
      <c r="S188" s="8">
        <v>113.4</v>
      </c>
      <c r="T188" s="8">
        <v>276.60000000000002</v>
      </c>
      <c r="U188" s="8">
        <v>75.900000000000006</v>
      </c>
      <c r="V188" s="8">
        <v>192.6</v>
      </c>
      <c r="W188" s="8">
        <v>173.3</v>
      </c>
      <c r="X188" s="8">
        <v>37.799999999999997</v>
      </c>
      <c r="Y188" s="8">
        <v>67</v>
      </c>
      <c r="Z188" s="8">
        <v>26.5</v>
      </c>
      <c r="AA188" s="8">
        <v>15.4</v>
      </c>
      <c r="AB188" s="8">
        <v>25.8</v>
      </c>
      <c r="AC188" s="8">
        <v>26</v>
      </c>
      <c r="AD188" s="8">
        <v>38</v>
      </c>
      <c r="AE188" s="8">
        <v>108.3</v>
      </c>
      <c r="AF188" s="8">
        <v>0.2</v>
      </c>
    </row>
    <row r="189" spans="1:37" x14ac:dyDescent="0.25">
      <c r="A189" s="15">
        <v>94</v>
      </c>
      <c r="B189" s="20" t="s">
        <v>117</v>
      </c>
      <c r="C189" s="17" t="s">
        <v>118</v>
      </c>
      <c r="D189" s="3"/>
      <c r="E189" s="4" t="s">
        <v>3</v>
      </c>
      <c r="F189" s="4">
        <v>1957</v>
      </c>
      <c r="G189" s="4">
        <v>54</v>
      </c>
      <c r="H189" s="4" t="s">
        <v>235</v>
      </c>
      <c r="I189" s="5">
        <v>40634</v>
      </c>
      <c r="J189" s="6">
        <v>0.60902777777777783</v>
      </c>
      <c r="K189" s="6" t="s">
        <v>249</v>
      </c>
      <c r="L189" s="4">
        <v>173</v>
      </c>
      <c r="M189" s="4">
        <v>88</v>
      </c>
      <c r="N189" s="7">
        <f t="shared" si="4"/>
        <v>29.402920244578837</v>
      </c>
      <c r="O189" s="4" t="s">
        <v>4</v>
      </c>
      <c r="P189" s="4">
        <v>266.60000000000002</v>
      </c>
      <c r="Q189" s="8">
        <f t="shared" si="5"/>
        <v>27</v>
      </c>
      <c r="R189" s="4">
        <v>254.1</v>
      </c>
      <c r="S189" s="4">
        <v>104.2</v>
      </c>
      <c r="T189" s="4">
        <v>259.60000000000002</v>
      </c>
      <c r="U189" s="4">
        <v>66.7</v>
      </c>
      <c r="V189" s="4">
        <v>198.5</v>
      </c>
      <c r="W189" s="4">
        <v>172.6</v>
      </c>
      <c r="X189" s="4">
        <v>42.5</v>
      </c>
      <c r="Y189" s="4">
        <v>72.2</v>
      </c>
      <c r="Z189" s="4">
        <v>9.9</v>
      </c>
      <c r="AA189" s="4">
        <v>12.8</v>
      </c>
      <c r="AB189" s="4">
        <v>21.3</v>
      </c>
      <c r="AC189" s="4">
        <v>19.5</v>
      </c>
      <c r="AD189" s="4">
        <v>42.7</v>
      </c>
      <c r="AE189" s="4">
        <v>117</v>
      </c>
      <c r="AF189" s="4">
        <v>1.8</v>
      </c>
      <c r="AG189" s="4">
        <v>31.1</v>
      </c>
      <c r="AH189" s="4">
        <v>50.9</v>
      </c>
      <c r="AI189" s="4">
        <v>10.9</v>
      </c>
      <c r="AJ189" s="4">
        <v>39.5</v>
      </c>
      <c r="AK189" s="4">
        <v>160.69999999999999</v>
      </c>
    </row>
    <row r="190" spans="1:37" x14ac:dyDescent="0.25">
      <c r="A190" s="15">
        <v>94</v>
      </c>
      <c r="B190" s="20" t="s">
        <v>117</v>
      </c>
      <c r="C190" s="17" t="s">
        <v>118</v>
      </c>
      <c r="D190" s="3"/>
      <c r="E190" s="4" t="s">
        <v>3</v>
      </c>
      <c r="F190" s="4">
        <v>1957</v>
      </c>
      <c r="G190" s="4">
        <v>54</v>
      </c>
      <c r="H190" s="4" t="s">
        <v>236</v>
      </c>
      <c r="I190" s="5">
        <v>40634</v>
      </c>
      <c r="J190" s="6">
        <v>0.60902777777777783</v>
      </c>
      <c r="K190" s="6" t="s">
        <v>249</v>
      </c>
      <c r="L190" s="4">
        <v>173</v>
      </c>
      <c r="M190" s="4">
        <v>88</v>
      </c>
      <c r="N190" s="7">
        <f t="shared" si="4"/>
        <v>29.402920244578837</v>
      </c>
      <c r="O190" s="4" t="s">
        <v>4</v>
      </c>
      <c r="P190" s="4">
        <v>268.10000000000002</v>
      </c>
      <c r="Q190" s="8">
        <f t="shared" si="5"/>
        <v>27</v>
      </c>
      <c r="R190" s="4">
        <v>253.8</v>
      </c>
      <c r="S190" s="4">
        <v>105.8</v>
      </c>
      <c r="T190" s="4">
        <v>259.5</v>
      </c>
      <c r="U190" s="4">
        <v>68.599999999999994</v>
      </c>
      <c r="V190" s="4">
        <v>199.1</v>
      </c>
      <c r="W190" s="4">
        <v>172.4</v>
      </c>
      <c r="X190" s="4">
        <v>40.200000000000003</v>
      </c>
      <c r="Y190" s="4">
        <v>71.099999999999994</v>
      </c>
      <c r="Z190" s="4">
        <v>19.8</v>
      </c>
      <c r="AA190" s="4">
        <v>7.4</v>
      </c>
      <c r="AB190" s="4">
        <v>19.5</v>
      </c>
      <c r="AC190" s="4">
        <v>18.100000000000001</v>
      </c>
      <c r="AD190" s="4">
        <v>44.6</v>
      </c>
      <c r="AE190" s="4">
        <v>116.6</v>
      </c>
      <c r="AF190" s="4">
        <v>2.9</v>
      </c>
      <c r="AG190" s="4">
        <v>32.1</v>
      </c>
      <c r="AH190" s="4">
        <v>56.7</v>
      </c>
      <c r="AI190" s="4">
        <v>12.3</v>
      </c>
      <c r="AJ190" s="4">
        <v>36.9</v>
      </c>
      <c r="AK190" s="4">
        <v>156.80000000000001</v>
      </c>
    </row>
    <row r="191" spans="1:37" x14ac:dyDescent="0.25">
      <c r="A191" s="22">
        <v>95</v>
      </c>
      <c r="B191" s="19" t="s">
        <v>119</v>
      </c>
      <c r="C191" s="16" t="s">
        <v>120</v>
      </c>
      <c r="E191" s="8" t="s">
        <v>3</v>
      </c>
      <c r="F191" s="8">
        <v>1955</v>
      </c>
      <c r="G191" s="8">
        <v>56</v>
      </c>
      <c r="H191" s="8" t="s">
        <v>235</v>
      </c>
      <c r="I191" s="9">
        <v>40634</v>
      </c>
      <c r="J191" s="10">
        <v>0.47152777777777777</v>
      </c>
      <c r="K191" s="10" t="s">
        <v>248</v>
      </c>
      <c r="L191" s="8">
        <v>164</v>
      </c>
      <c r="M191" s="8">
        <v>92</v>
      </c>
      <c r="N191" s="7">
        <f t="shared" si="4"/>
        <v>34.205829863176689</v>
      </c>
      <c r="O191" s="8" t="s">
        <v>4</v>
      </c>
      <c r="P191" s="8">
        <v>260.7</v>
      </c>
      <c r="Q191" s="8">
        <f t="shared" si="5"/>
        <v>26.5</v>
      </c>
      <c r="R191" s="8">
        <v>256</v>
      </c>
      <c r="S191" s="8">
        <v>108.4</v>
      </c>
      <c r="T191" s="8">
        <v>264.89999999999998</v>
      </c>
      <c r="U191" s="8">
        <v>76.099999999999994</v>
      </c>
      <c r="V191" s="8">
        <v>193.9</v>
      </c>
      <c r="W191" s="8">
        <v>176.6</v>
      </c>
      <c r="X191" s="8">
        <v>39.799999999999997</v>
      </c>
      <c r="Y191" s="8">
        <v>67.599999999999994</v>
      </c>
      <c r="Z191" s="8">
        <v>19.5</v>
      </c>
      <c r="AA191" s="8">
        <v>14.6</v>
      </c>
      <c r="AB191" s="8">
        <v>20.7</v>
      </c>
      <c r="AC191" s="8">
        <v>21.7</v>
      </c>
      <c r="AD191" s="8">
        <v>41.5</v>
      </c>
      <c r="AE191" s="8">
        <v>115.8</v>
      </c>
      <c r="AF191" s="8">
        <v>1.8</v>
      </c>
      <c r="AG191" s="8">
        <v>30.5</v>
      </c>
      <c r="AH191" s="8">
        <v>52.7</v>
      </c>
      <c r="AI191" s="8">
        <v>7.2</v>
      </c>
      <c r="AJ191" s="8">
        <v>16.100000000000001</v>
      </c>
      <c r="AK191" s="8">
        <v>151.19999999999999</v>
      </c>
    </row>
    <row r="192" spans="1:37" x14ac:dyDescent="0.25">
      <c r="A192" s="22">
        <v>95</v>
      </c>
      <c r="B192" s="19" t="s">
        <v>119</v>
      </c>
      <c r="C192" s="16" t="s">
        <v>120</v>
      </c>
      <c r="E192" s="8" t="s">
        <v>3</v>
      </c>
      <c r="F192" s="8">
        <v>1955</v>
      </c>
      <c r="G192" s="8">
        <v>56</v>
      </c>
      <c r="H192" s="8" t="s">
        <v>236</v>
      </c>
      <c r="I192" s="9">
        <v>40634</v>
      </c>
      <c r="J192" s="10">
        <v>0.47152777777777777</v>
      </c>
      <c r="K192" s="10" t="s">
        <v>248</v>
      </c>
      <c r="L192" s="8">
        <v>164</v>
      </c>
      <c r="M192" s="8">
        <v>92</v>
      </c>
      <c r="N192" s="7">
        <f t="shared" si="4"/>
        <v>34.205829863176689</v>
      </c>
      <c r="O192" s="8" t="s">
        <v>4</v>
      </c>
      <c r="P192" s="8">
        <v>261.60000000000002</v>
      </c>
      <c r="Q192" s="8">
        <f t="shared" si="5"/>
        <v>26.5</v>
      </c>
      <c r="R192" s="8">
        <v>255.1</v>
      </c>
      <c r="S192" s="8">
        <v>106.5</v>
      </c>
      <c r="T192" s="8">
        <v>263.7</v>
      </c>
      <c r="U192" s="8">
        <v>74.900000000000006</v>
      </c>
      <c r="V192" s="8">
        <v>193.3</v>
      </c>
      <c r="W192" s="8">
        <v>177.5</v>
      </c>
      <c r="X192" s="8">
        <v>40.700000000000003</v>
      </c>
      <c r="Y192" s="8">
        <v>67.599999999999994</v>
      </c>
      <c r="Z192" s="8">
        <v>15.9</v>
      </c>
      <c r="AA192" s="8">
        <v>14.4</v>
      </c>
      <c r="AB192" s="8">
        <v>22.6</v>
      </c>
      <c r="AC192" s="8">
        <v>19.600000000000001</v>
      </c>
      <c r="AD192" s="8">
        <v>41.8</v>
      </c>
      <c r="AE192" s="8">
        <v>113.3</v>
      </c>
      <c r="AF192" s="8">
        <v>1.1000000000000001</v>
      </c>
      <c r="AG192" s="8">
        <v>30.9</v>
      </c>
      <c r="AH192" s="8">
        <v>53.8</v>
      </c>
      <c r="AI192" s="8">
        <v>8.5</v>
      </c>
      <c r="AJ192" s="8">
        <v>23.2</v>
      </c>
      <c r="AK192" s="8">
        <v>156.80000000000001</v>
      </c>
    </row>
    <row r="193" spans="1:37" x14ac:dyDescent="0.25">
      <c r="A193" s="15">
        <v>96</v>
      </c>
      <c r="B193" s="19" t="s">
        <v>119</v>
      </c>
      <c r="C193" s="16" t="s">
        <v>120</v>
      </c>
      <c r="E193" s="8" t="s">
        <v>3</v>
      </c>
      <c r="F193" s="8">
        <v>1955</v>
      </c>
      <c r="G193" s="8">
        <v>56</v>
      </c>
      <c r="H193" s="8" t="s">
        <v>235</v>
      </c>
      <c r="I193" s="9">
        <v>40634</v>
      </c>
      <c r="J193" s="10">
        <v>0.64722222222222225</v>
      </c>
      <c r="K193" s="10" t="s">
        <v>249</v>
      </c>
      <c r="L193" s="8">
        <v>164</v>
      </c>
      <c r="M193" s="8">
        <v>92</v>
      </c>
      <c r="N193" s="7">
        <f t="shared" si="4"/>
        <v>34.205829863176689</v>
      </c>
      <c r="O193" s="8" t="s">
        <v>4</v>
      </c>
      <c r="P193" s="8">
        <v>259.60000000000002</v>
      </c>
      <c r="Q193" s="8">
        <f t="shared" si="5"/>
        <v>26.5</v>
      </c>
      <c r="R193" s="8">
        <v>258.5</v>
      </c>
      <c r="S193" s="8">
        <v>109.5</v>
      </c>
      <c r="T193" s="8">
        <v>266.2</v>
      </c>
      <c r="U193" s="8">
        <v>76.2</v>
      </c>
      <c r="V193" s="8">
        <v>192</v>
      </c>
      <c r="W193" s="8">
        <v>172.8</v>
      </c>
      <c r="X193" s="8">
        <v>41.4</v>
      </c>
      <c r="Y193" s="8">
        <v>70.099999999999994</v>
      </c>
      <c r="Z193" s="8">
        <v>16.8</v>
      </c>
      <c r="AA193" s="8">
        <v>18.399999999999999</v>
      </c>
      <c r="AB193" s="8">
        <v>20.5</v>
      </c>
      <c r="AC193" s="8">
        <v>21.8</v>
      </c>
      <c r="AD193" s="8">
        <v>40</v>
      </c>
      <c r="AE193" s="8">
        <v>105.6</v>
      </c>
      <c r="AF193" s="8">
        <v>-0.1</v>
      </c>
    </row>
    <row r="194" spans="1:37" x14ac:dyDescent="0.25">
      <c r="A194" s="15">
        <v>96</v>
      </c>
      <c r="B194" s="19" t="s">
        <v>119</v>
      </c>
      <c r="C194" s="16" t="s">
        <v>120</v>
      </c>
      <c r="E194" s="8" t="s">
        <v>3</v>
      </c>
      <c r="F194" s="8">
        <v>1955</v>
      </c>
      <c r="G194" s="8">
        <v>56</v>
      </c>
      <c r="H194" s="8" t="s">
        <v>236</v>
      </c>
      <c r="I194" s="9">
        <v>40634</v>
      </c>
      <c r="J194" s="10">
        <v>0.64722222222222225</v>
      </c>
      <c r="K194" s="10" t="s">
        <v>249</v>
      </c>
      <c r="L194" s="8">
        <v>164</v>
      </c>
      <c r="M194" s="8">
        <v>92</v>
      </c>
      <c r="N194" s="7">
        <f t="shared" si="4"/>
        <v>34.205829863176689</v>
      </c>
      <c r="O194" s="8" t="s">
        <v>4</v>
      </c>
      <c r="P194" s="8">
        <v>263.3</v>
      </c>
      <c r="Q194" s="8">
        <f t="shared" si="5"/>
        <v>26.5</v>
      </c>
      <c r="R194" s="8">
        <v>256.3</v>
      </c>
      <c r="S194" s="8">
        <v>107.2</v>
      </c>
      <c r="T194" s="8">
        <v>263.39999999999998</v>
      </c>
      <c r="U194" s="8">
        <v>75</v>
      </c>
      <c r="V194" s="8">
        <v>194.6</v>
      </c>
      <c r="W194" s="8">
        <v>174.8</v>
      </c>
      <c r="X194" s="8">
        <v>41.6</v>
      </c>
      <c r="Y194" s="8">
        <v>67.7</v>
      </c>
      <c r="Z194" s="8">
        <v>17.600000000000001</v>
      </c>
      <c r="AA194" s="8">
        <v>14.7</v>
      </c>
      <c r="AB194" s="8">
        <v>22.9</v>
      </c>
      <c r="AC194" s="8">
        <v>19</v>
      </c>
      <c r="AD194" s="8">
        <v>40.799999999999997</v>
      </c>
      <c r="AE194" s="8">
        <v>110.6</v>
      </c>
      <c r="AF194" s="8">
        <v>2.1</v>
      </c>
    </row>
    <row r="195" spans="1:37" x14ac:dyDescent="0.25">
      <c r="A195" s="15">
        <v>97</v>
      </c>
      <c r="B195" s="20" t="s">
        <v>121</v>
      </c>
      <c r="C195" s="17" t="s">
        <v>122</v>
      </c>
      <c r="D195" s="3"/>
      <c r="E195" s="4" t="s">
        <v>3</v>
      </c>
      <c r="F195" s="4">
        <v>1958</v>
      </c>
      <c r="G195" s="4">
        <v>53</v>
      </c>
      <c r="H195" s="4" t="s">
        <v>235</v>
      </c>
      <c r="I195" s="5">
        <v>40634</v>
      </c>
      <c r="J195" s="6">
        <v>0.4694444444444445</v>
      </c>
      <c r="K195" s="6" t="s">
        <v>248</v>
      </c>
      <c r="L195" s="4">
        <v>165</v>
      </c>
      <c r="M195" s="4">
        <v>97</v>
      </c>
      <c r="N195" s="7">
        <f t="shared" si="4"/>
        <v>35.629017447199267</v>
      </c>
      <c r="O195" s="4" t="s">
        <v>4</v>
      </c>
      <c r="P195" s="4">
        <v>248.7</v>
      </c>
      <c r="Q195" s="8">
        <f t="shared" si="5"/>
        <v>25</v>
      </c>
      <c r="R195" s="4">
        <v>246</v>
      </c>
      <c r="S195" s="4">
        <v>101.9</v>
      </c>
      <c r="T195" s="4">
        <v>248.5</v>
      </c>
      <c r="U195" s="4">
        <v>62.5</v>
      </c>
      <c r="V195" s="4">
        <v>182.4</v>
      </c>
      <c r="W195" s="4">
        <v>164.5</v>
      </c>
      <c r="X195" s="4">
        <v>40.9</v>
      </c>
      <c r="Y195" s="4">
        <v>65.7</v>
      </c>
      <c r="Z195" s="4">
        <v>10.8</v>
      </c>
      <c r="AA195" s="4">
        <v>16</v>
      </c>
      <c r="AB195" s="4">
        <v>21.6</v>
      </c>
      <c r="AC195" s="4">
        <v>20.7</v>
      </c>
      <c r="AD195" s="4">
        <v>42.3</v>
      </c>
      <c r="AE195" s="4">
        <v>101.4</v>
      </c>
      <c r="AF195" s="4">
        <v>-2.2000000000000002</v>
      </c>
      <c r="AG195" s="4">
        <v>29.1</v>
      </c>
      <c r="AH195" s="4">
        <v>47.8</v>
      </c>
      <c r="AI195" s="4">
        <v>14.9</v>
      </c>
      <c r="AJ195" s="4">
        <v>30</v>
      </c>
      <c r="AK195" s="4">
        <v>153.4</v>
      </c>
    </row>
    <row r="196" spans="1:37" x14ac:dyDescent="0.25">
      <c r="A196" s="15">
        <v>97</v>
      </c>
      <c r="B196" s="20" t="s">
        <v>121</v>
      </c>
      <c r="C196" s="17" t="s">
        <v>122</v>
      </c>
      <c r="D196" s="3"/>
      <c r="E196" s="4" t="s">
        <v>3</v>
      </c>
      <c r="F196" s="4">
        <v>1958</v>
      </c>
      <c r="G196" s="4">
        <v>53</v>
      </c>
      <c r="H196" s="4" t="s">
        <v>236</v>
      </c>
      <c r="I196" s="5">
        <v>40634</v>
      </c>
      <c r="J196" s="6">
        <v>0.4694444444444445</v>
      </c>
      <c r="K196" s="6" t="s">
        <v>248</v>
      </c>
      <c r="L196" s="4">
        <v>165</v>
      </c>
      <c r="M196" s="4">
        <v>97</v>
      </c>
      <c r="N196" s="7">
        <f t="shared" ref="N196:N259" si="6">M196/((L196/100)*(L196/100))</f>
        <v>35.629017447199267</v>
      </c>
      <c r="O196" s="4" t="s">
        <v>4</v>
      </c>
      <c r="P196" s="4">
        <v>250.8</v>
      </c>
      <c r="Q196" s="8">
        <f t="shared" ref="Q196:Q259" si="7">VLOOKUP(P196,$O$354:$Q$370,3,TRUE)</f>
        <v>25.5</v>
      </c>
      <c r="R196" s="4">
        <v>236.4</v>
      </c>
      <c r="S196" s="4">
        <v>97</v>
      </c>
      <c r="T196" s="4">
        <v>249.1</v>
      </c>
      <c r="U196" s="4">
        <v>66</v>
      </c>
      <c r="V196" s="4">
        <v>186.2</v>
      </c>
      <c r="W196" s="4">
        <v>169.6</v>
      </c>
      <c r="X196" s="4">
        <v>40.6</v>
      </c>
      <c r="Y196" s="4">
        <v>65.599999999999994</v>
      </c>
      <c r="Z196" s="4">
        <v>9.9</v>
      </c>
      <c r="AA196" s="4">
        <v>7.1</v>
      </c>
      <c r="AB196" s="4">
        <v>21</v>
      </c>
      <c r="AC196" s="4">
        <v>20</v>
      </c>
      <c r="AD196" s="4">
        <v>42.8</v>
      </c>
      <c r="AE196" s="4">
        <v>100.1</v>
      </c>
      <c r="AF196" s="4">
        <v>1</v>
      </c>
      <c r="AG196" s="4">
        <v>29.2</v>
      </c>
      <c r="AH196" s="4">
        <v>52.3</v>
      </c>
      <c r="AI196" s="4">
        <v>14.6</v>
      </c>
      <c r="AJ196" s="4">
        <v>28.5</v>
      </c>
      <c r="AK196" s="4">
        <v>147.4</v>
      </c>
    </row>
    <row r="197" spans="1:37" x14ac:dyDescent="0.25">
      <c r="A197" s="22">
        <v>98</v>
      </c>
      <c r="B197" s="19" t="s">
        <v>123</v>
      </c>
      <c r="C197" s="16" t="s">
        <v>124</v>
      </c>
      <c r="E197" s="8" t="s">
        <v>3</v>
      </c>
      <c r="F197" s="8">
        <v>1955</v>
      </c>
      <c r="G197" s="8">
        <v>56</v>
      </c>
      <c r="H197" s="8" t="s">
        <v>235</v>
      </c>
      <c r="I197" s="9">
        <v>40634</v>
      </c>
      <c r="J197" s="10">
        <v>0.35555555555555557</v>
      </c>
      <c r="K197" s="10" t="s">
        <v>248</v>
      </c>
      <c r="L197" s="8">
        <v>164</v>
      </c>
      <c r="M197" s="8">
        <v>80</v>
      </c>
      <c r="N197" s="7">
        <f t="shared" si="6"/>
        <v>29.744199881023206</v>
      </c>
      <c r="O197" s="8" t="s">
        <v>4</v>
      </c>
      <c r="P197" s="8">
        <v>254.5</v>
      </c>
      <c r="Q197" s="8">
        <f t="shared" si="7"/>
        <v>26</v>
      </c>
      <c r="R197" s="8">
        <v>253.8</v>
      </c>
      <c r="S197" s="8">
        <v>106.3</v>
      </c>
      <c r="T197" s="8">
        <v>256.8</v>
      </c>
      <c r="U197" s="8">
        <v>70.3</v>
      </c>
      <c r="V197" s="8">
        <v>183.5</v>
      </c>
      <c r="W197" s="8">
        <v>168.9</v>
      </c>
      <c r="X197" s="8">
        <v>39.9</v>
      </c>
      <c r="Y197" s="8">
        <v>66.7</v>
      </c>
      <c r="Z197" s="8">
        <v>4.5999999999999996</v>
      </c>
      <c r="AA197" s="8">
        <v>23.8</v>
      </c>
      <c r="AB197" s="8">
        <v>23.1</v>
      </c>
      <c r="AC197" s="8">
        <v>25.6</v>
      </c>
      <c r="AD197" s="8">
        <v>37.5</v>
      </c>
      <c r="AE197" s="8">
        <v>94.5</v>
      </c>
      <c r="AF197" s="8">
        <v>2.2999999999999998</v>
      </c>
      <c r="AG197" s="8">
        <v>29.3</v>
      </c>
      <c r="AH197" s="8">
        <v>51.5</v>
      </c>
      <c r="AI197" s="8">
        <v>8.1</v>
      </c>
      <c r="AJ197" s="8">
        <v>25.3</v>
      </c>
      <c r="AK197" s="8">
        <v>146</v>
      </c>
    </row>
    <row r="198" spans="1:37" x14ac:dyDescent="0.25">
      <c r="A198" s="22">
        <v>98</v>
      </c>
      <c r="B198" s="19" t="s">
        <v>123</v>
      </c>
      <c r="C198" s="16" t="s">
        <v>124</v>
      </c>
      <c r="E198" s="8" t="s">
        <v>3</v>
      </c>
      <c r="F198" s="8">
        <v>1955</v>
      </c>
      <c r="G198" s="8">
        <v>56</v>
      </c>
      <c r="H198" s="8" t="s">
        <v>236</v>
      </c>
      <c r="I198" s="9">
        <v>40634</v>
      </c>
      <c r="J198" s="10">
        <v>0.35555555555555557</v>
      </c>
      <c r="K198" s="10" t="s">
        <v>248</v>
      </c>
      <c r="L198" s="8">
        <v>164</v>
      </c>
      <c r="M198" s="8">
        <v>80</v>
      </c>
      <c r="N198" s="7">
        <f t="shared" si="6"/>
        <v>29.744199881023206</v>
      </c>
      <c r="O198" s="8" t="s">
        <v>4</v>
      </c>
      <c r="P198" s="8">
        <v>252</v>
      </c>
      <c r="Q198" s="8">
        <f t="shared" si="7"/>
        <v>25.5</v>
      </c>
      <c r="R198" s="8">
        <v>256.60000000000002</v>
      </c>
      <c r="S198" s="8">
        <v>108.4</v>
      </c>
      <c r="T198" s="8">
        <v>257.60000000000002</v>
      </c>
      <c r="U198" s="8">
        <v>70</v>
      </c>
      <c r="V198" s="8">
        <v>182.8</v>
      </c>
      <c r="W198" s="8">
        <v>167.2</v>
      </c>
      <c r="X198" s="8">
        <v>37.299999999999997</v>
      </c>
      <c r="Y198" s="8">
        <v>67.900000000000006</v>
      </c>
      <c r="Z198" s="8">
        <v>11</v>
      </c>
      <c r="AA198" s="8">
        <v>23.7</v>
      </c>
      <c r="AB198" s="8">
        <v>21</v>
      </c>
      <c r="AC198" s="8">
        <v>23</v>
      </c>
      <c r="AD198" s="8">
        <v>34.5</v>
      </c>
      <c r="AE198" s="8">
        <v>89</v>
      </c>
      <c r="AF198" s="8">
        <v>-0.1</v>
      </c>
      <c r="AG198" s="8">
        <v>29</v>
      </c>
      <c r="AH198" s="8">
        <v>45.7</v>
      </c>
      <c r="AI198" s="8">
        <v>7.7</v>
      </c>
      <c r="AJ198" s="8">
        <v>29.6</v>
      </c>
      <c r="AK198" s="8">
        <v>130.30000000000001</v>
      </c>
    </row>
    <row r="199" spans="1:37" x14ac:dyDescent="0.25">
      <c r="A199" s="15">
        <v>99</v>
      </c>
      <c r="B199" s="20" t="s">
        <v>125</v>
      </c>
      <c r="C199" s="17" t="s">
        <v>126</v>
      </c>
      <c r="D199" s="3"/>
      <c r="E199" s="4" t="s">
        <v>7</v>
      </c>
      <c r="F199" s="4">
        <v>1968</v>
      </c>
      <c r="G199" s="4">
        <v>43</v>
      </c>
      <c r="H199" s="4" t="s">
        <v>235</v>
      </c>
      <c r="I199" s="5">
        <v>40634</v>
      </c>
      <c r="J199" s="6">
        <v>0.35138888888888892</v>
      </c>
      <c r="K199" s="6" t="s">
        <v>248</v>
      </c>
      <c r="L199" s="4">
        <v>148</v>
      </c>
      <c r="M199" s="4">
        <v>57</v>
      </c>
      <c r="N199" s="7">
        <f t="shared" si="6"/>
        <v>26.022644265887511</v>
      </c>
      <c r="O199" s="4" t="s">
        <v>4</v>
      </c>
      <c r="P199" s="4">
        <v>214.8</v>
      </c>
      <c r="Q199" s="8">
        <f t="shared" si="7"/>
        <v>22</v>
      </c>
      <c r="R199" s="4">
        <v>215.8</v>
      </c>
      <c r="S199" s="4">
        <v>88.6</v>
      </c>
      <c r="T199" s="4">
        <v>218.2</v>
      </c>
      <c r="U199" s="4">
        <v>57.2</v>
      </c>
      <c r="V199" s="4">
        <v>158.4</v>
      </c>
      <c r="W199" s="4">
        <v>140</v>
      </c>
      <c r="X199" s="4">
        <v>38.200000000000003</v>
      </c>
      <c r="Y199" s="4">
        <v>60</v>
      </c>
      <c r="Z199" s="4">
        <v>15</v>
      </c>
      <c r="AA199" s="4">
        <v>10.199999999999999</v>
      </c>
      <c r="AB199" s="4">
        <v>16.5</v>
      </c>
      <c r="AC199" s="4">
        <v>15.8</v>
      </c>
      <c r="AD199" s="4">
        <v>38.9</v>
      </c>
      <c r="AE199" s="4">
        <v>91</v>
      </c>
      <c r="AF199" s="4">
        <v>2.8</v>
      </c>
      <c r="AG199" s="4">
        <v>25.6</v>
      </c>
      <c r="AH199" s="4">
        <v>43.6</v>
      </c>
      <c r="AI199" s="4">
        <v>12.8</v>
      </c>
      <c r="AJ199" s="4">
        <v>34.700000000000003</v>
      </c>
      <c r="AK199" s="4">
        <v>120.8</v>
      </c>
    </row>
    <row r="200" spans="1:37" x14ac:dyDescent="0.25">
      <c r="A200" s="15">
        <v>99</v>
      </c>
      <c r="B200" s="20" t="s">
        <v>125</v>
      </c>
      <c r="C200" s="17" t="s">
        <v>126</v>
      </c>
      <c r="D200" s="3"/>
      <c r="E200" s="4" t="s">
        <v>7</v>
      </c>
      <c r="F200" s="4">
        <v>1968</v>
      </c>
      <c r="G200" s="4">
        <v>43</v>
      </c>
      <c r="H200" s="4" t="s">
        <v>236</v>
      </c>
      <c r="I200" s="5">
        <v>40634</v>
      </c>
      <c r="J200" s="6">
        <v>0.35138888888888892</v>
      </c>
      <c r="K200" s="6" t="s">
        <v>248</v>
      </c>
      <c r="L200" s="4">
        <v>148</v>
      </c>
      <c r="M200" s="4">
        <v>57</v>
      </c>
      <c r="N200" s="7">
        <f t="shared" si="6"/>
        <v>26.022644265887511</v>
      </c>
      <c r="O200" s="4" t="s">
        <v>4</v>
      </c>
      <c r="P200" s="4">
        <v>215.7</v>
      </c>
      <c r="Q200" s="8">
        <f t="shared" si="7"/>
        <v>22</v>
      </c>
      <c r="R200" s="4">
        <v>220.7</v>
      </c>
      <c r="S200" s="4">
        <v>91.8</v>
      </c>
      <c r="T200" s="4">
        <v>223.5</v>
      </c>
      <c r="U200" s="4">
        <v>57.8</v>
      </c>
      <c r="V200" s="4">
        <v>157.9</v>
      </c>
      <c r="W200" s="4">
        <v>139.1</v>
      </c>
      <c r="X200" s="4">
        <v>36.9</v>
      </c>
      <c r="Y200" s="4">
        <v>59</v>
      </c>
      <c r="Z200" s="4">
        <v>17.8</v>
      </c>
      <c r="AA200" s="4">
        <v>13.1</v>
      </c>
      <c r="AB200" s="4">
        <v>16.8</v>
      </c>
      <c r="AC200" s="4">
        <v>16.7</v>
      </c>
      <c r="AD200" s="4">
        <v>37.6</v>
      </c>
      <c r="AE200" s="4">
        <v>91.7</v>
      </c>
      <c r="AF200" s="4">
        <v>3.6</v>
      </c>
      <c r="AG200" s="4">
        <v>25</v>
      </c>
      <c r="AH200" s="4">
        <v>39.6</v>
      </c>
      <c r="AI200" s="4">
        <v>11.2</v>
      </c>
      <c r="AJ200" s="4">
        <v>35.4</v>
      </c>
      <c r="AK200" s="4">
        <v>124.2</v>
      </c>
    </row>
    <row r="201" spans="1:37" x14ac:dyDescent="0.25">
      <c r="A201" s="15">
        <v>100</v>
      </c>
      <c r="B201" s="19" t="s">
        <v>127</v>
      </c>
      <c r="C201" s="16" t="s">
        <v>128</v>
      </c>
      <c r="E201" s="8" t="s">
        <v>3</v>
      </c>
      <c r="F201" s="8">
        <v>1956</v>
      </c>
      <c r="G201" s="8">
        <v>55</v>
      </c>
      <c r="H201" s="8" t="s">
        <v>235</v>
      </c>
      <c r="I201" s="9">
        <v>40634</v>
      </c>
      <c r="J201" s="10">
        <v>0.34930555555555554</v>
      </c>
      <c r="K201" s="10" t="s">
        <v>248</v>
      </c>
      <c r="L201" s="8">
        <v>165</v>
      </c>
      <c r="M201" s="8">
        <v>93</v>
      </c>
      <c r="N201" s="7">
        <f t="shared" si="6"/>
        <v>34.159779614325075</v>
      </c>
      <c r="O201" s="8" t="s">
        <v>4</v>
      </c>
      <c r="P201" s="8">
        <v>256.60000000000002</v>
      </c>
      <c r="Q201" s="8">
        <f t="shared" si="7"/>
        <v>26</v>
      </c>
      <c r="R201" s="8">
        <v>255.7</v>
      </c>
      <c r="S201" s="8">
        <v>106.1</v>
      </c>
      <c r="T201" s="8">
        <v>268.89999999999998</v>
      </c>
      <c r="U201" s="8">
        <v>72.900000000000006</v>
      </c>
      <c r="V201" s="8">
        <v>189.9</v>
      </c>
      <c r="W201" s="8">
        <v>175</v>
      </c>
      <c r="X201" s="8">
        <v>41.5</v>
      </c>
      <c r="Y201" s="8">
        <v>70</v>
      </c>
      <c r="Z201" s="8">
        <v>8.3000000000000007</v>
      </c>
      <c r="AA201" s="8">
        <v>8.6</v>
      </c>
      <c r="AB201" s="8">
        <v>21.8</v>
      </c>
      <c r="AC201" s="8">
        <v>21.7</v>
      </c>
      <c r="AD201" s="8">
        <v>41.8</v>
      </c>
      <c r="AE201" s="8">
        <v>112.4</v>
      </c>
      <c r="AF201" s="8">
        <v>-5.5</v>
      </c>
      <c r="AG201" s="8">
        <v>30</v>
      </c>
      <c r="AH201" s="8">
        <v>50.6</v>
      </c>
      <c r="AI201" s="8">
        <v>8</v>
      </c>
      <c r="AJ201" s="8">
        <v>16.8</v>
      </c>
      <c r="AK201" s="8">
        <v>150.80000000000001</v>
      </c>
    </row>
    <row r="202" spans="1:37" x14ac:dyDescent="0.25">
      <c r="A202" s="15">
        <v>100</v>
      </c>
      <c r="B202" s="19" t="s">
        <v>127</v>
      </c>
      <c r="C202" s="16" t="s">
        <v>128</v>
      </c>
      <c r="E202" s="8" t="s">
        <v>3</v>
      </c>
      <c r="F202" s="8">
        <v>1956</v>
      </c>
      <c r="G202" s="8">
        <v>55</v>
      </c>
      <c r="H202" s="8" t="s">
        <v>236</v>
      </c>
      <c r="I202" s="9">
        <v>40634</v>
      </c>
      <c r="J202" s="10">
        <v>0.34930555555555554</v>
      </c>
      <c r="K202" s="10" t="s">
        <v>248</v>
      </c>
      <c r="L202" s="8">
        <v>165</v>
      </c>
      <c r="M202" s="8">
        <v>93</v>
      </c>
      <c r="N202" s="7">
        <f t="shared" si="6"/>
        <v>34.159779614325075</v>
      </c>
      <c r="O202" s="8" t="s">
        <v>4</v>
      </c>
      <c r="P202" s="8">
        <v>255.3</v>
      </c>
      <c r="Q202" s="8">
        <f t="shared" si="7"/>
        <v>26</v>
      </c>
      <c r="R202" s="8">
        <v>257.89999999999998</v>
      </c>
      <c r="S202" s="8">
        <v>107.5</v>
      </c>
      <c r="T202" s="8">
        <v>265</v>
      </c>
      <c r="U202" s="8">
        <v>71</v>
      </c>
      <c r="V202" s="8">
        <v>189.1</v>
      </c>
      <c r="W202" s="8">
        <v>175.1</v>
      </c>
      <c r="X202" s="8">
        <v>42.2</v>
      </c>
      <c r="Y202" s="8">
        <v>71</v>
      </c>
      <c r="Z202" s="8">
        <v>13.9</v>
      </c>
      <c r="AA202" s="8">
        <v>7.7</v>
      </c>
      <c r="AB202" s="8">
        <v>21.7</v>
      </c>
      <c r="AC202" s="8">
        <v>19.100000000000001</v>
      </c>
      <c r="AD202" s="8">
        <v>41.3</v>
      </c>
      <c r="AE202" s="8">
        <v>113.7</v>
      </c>
      <c r="AF202" s="8">
        <v>-6.1</v>
      </c>
      <c r="AG202" s="8">
        <v>29.6</v>
      </c>
      <c r="AH202" s="8">
        <v>53.7</v>
      </c>
      <c r="AI202" s="8">
        <v>10.5</v>
      </c>
      <c r="AJ202" s="8">
        <v>31.8</v>
      </c>
      <c r="AK202" s="8">
        <v>151.4</v>
      </c>
    </row>
    <row r="203" spans="1:37" x14ac:dyDescent="0.25">
      <c r="A203" s="22">
        <v>101</v>
      </c>
      <c r="B203" s="20" t="s">
        <v>129</v>
      </c>
      <c r="C203" s="17" t="s">
        <v>130</v>
      </c>
      <c r="D203" s="3"/>
      <c r="E203" s="4" t="s">
        <v>3</v>
      </c>
      <c r="F203" s="4">
        <v>1960</v>
      </c>
      <c r="G203" s="4">
        <v>51</v>
      </c>
      <c r="H203" s="4" t="s">
        <v>235</v>
      </c>
      <c r="I203" s="5">
        <v>40634</v>
      </c>
      <c r="J203" s="6">
        <v>0.35972222222222222</v>
      </c>
      <c r="K203" s="6" t="s">
        <v>248</v>
      </c>
      <c r="L203" s="4">
        <v>164</v>
      </c>
      <c r="M203" s="4">
        <v>60</v>
      </c>
      <c r="N203" s="7">
        <f t="shared" si="6"/>
        <v>22.308149910767405</v>
      </c>
      <c r="O203" s="4" t="s">
        <v>4</v>
      </c>
      <c r="P203" s="4">
        <v>246</v>
      </c>
      <c r="Q203" s="8">
        <f t="shared" si="7"/>
        <v>25</v>
      </c>
      <c r="R203" s="4">
        <v>238.3</v>
      </c>
      <c r="S203" s="4">
        <v>98.9</v>
      </c>
      <c r="T203" s="4">
        <v>239</v>
      </c>
      <c r="U203" s="4">
        <v>60.5</v>
      </c>
      <c r="V203" s="4">
        <v>187.6</v>
      </c>
      <c r="W203" s="4">
        <v>162.9</v>
      </c>
      <c r="X203" s="4">
        <v>39.799999999999997</v>
      </c>
      <c r="Y203" s="4">
        <v>71.7</v>
      </c>
      <c r="Z203" s="4">
        <v>7.6</v>
      </c>
      <c r="AA203" s="4">
        <v>17.399999999999999</v>
      </c>
      <c r="AB203" s="4">
        <v>19.8</v>
      </c>
      <c r="AC203" s="4">
        <v>19.3</v>
      </c>
      <c r="AD203" s="4">
        <v>41.9</v>
      </c>
      <c r="AE203" s="4">
        <v>111.6</v>
      </c>
      <c r="AF203" s="4">
        <v>9.9</v>
      </c>
      <c r="AG203" s="4">
        <v>28.8</v>
      </c>
      <c r="AH203" s="4">
        <v>43.1</v>
      </c>
      <c r="AI203" s="4">
        <v>16.3</v>
      </c>
      <c r="AJ203" s="4">
        <v>43.5</v>
      </c>
      <c r="AK203" s="4">
        <v>147.9</v>
      </c>
    </row>
    <row r="204" spans="1:37" x14ac:dyDescent="0.25">
      <c r="A204" s="22">
        <v>101</v>
      </c>
      <c r="B204" s="20" t="s">
        <v>129</v>
      </c>
      <c r="C204" s="17" t="s">
        <v>130</v>
      </c>
      <c r="D204" s="3"/>
      <c r="E204" s="4" t="s">
        <v>3</v>
      </c>
      <c r="F204" s="4">
        <v>1960</v>
      </c>
      <c r="G204" s="4">
        <v>51</v>
      </c>
      <c r="H204" s="4" t="s">
        <v>236</v>
      </c>
      <c r="I204" s="5">
        <v>40634</v>
      </c>
      <c r="J204" s="6">
        <v>0.35972222222222222</v>
      </c>
      <c r="K204" s="6" t="s">
        <v>248</v>
      </c>
      <c r="L204" s="4">
        <v>164</v>
      </c>
      <c r="M204" s="4">
        <v>60</v>
      </c>
      <c r="N204" s="7">
        <f t="shared" si="6"/>
        <v>22.308149910767405</v>
      </c>
      <c r="O204" s="4" t="s">
        <v>4</v>
      </c>
      <c r="P204" s="4">
        <v>248.3</v>
      </c>
      <c r="Q204" s="8">
        <f t="shared" si="7"/>
        <v>25</v>
      </c>
      <c r="R204" s="4">
        <v>240</v>
      </c>
      <c r="S204" s="4">
        <v>99.6</v>
      </c>
      <c r="T204" s="4">
        <v>234.5</v>
      </c>
      <c r="U204" s="4">
        <v>61.3</v>
      </c>
      <c r="V204" s="4">
        <v>186.2</v>
      </c>
      <c r="W204" s="4">
        <v>162.80000000000001</v>
      </c>
      <c r="X204" s="4">
        <v>40.5</v>
      </c>
      <c r="Y204" s="4">
        <v>68.3</v>
      </c>
      <c r="Z204" s="4">
        <v>13</v>
      </c>
      <c r="AA204" s="4">
        <v>14</v>
      </c>
      <c r="AB204" s="4">
        <v>19.2</v>
      </c>
      <c r="AC204" s="4">
        <v>19</v>
      </c>
      <c r="AD204" s="4">
        <v>42</v>
      </c>
      <c r="AE204" s="4">
        <v>109.2</v>
      </c>
      <c r="AF204" s="4">
        <v>7.4</v>
      </c>
      <c r="AG204" s="4">
        <v>29.6</v>
      </c>
      <c r="AH204" s="4">
        <v>46.8</v>
      </c>
      <c r="AI204" s="4">
        <v>15.2</v>
      </c>
      <c r="AJ204" s="4">
        <v>42.5</v>
      </c>
      <c r="AK204" s="4">
        <v>151.30000000000001</v>
      </c>
    </row>
    <row r="205" spans="1:37" x14ac:dyDescent="0.25">
      <c r="A205" s="15">
        <v>102</v>
      </c>
      <c r="B205" s="19" t="s">
        <v>131</v>
      </c>
      <c r="C205" s="16" t="s">
        <v>132</v>
      </c>
      <c r="E205" s="8" t="s">
        <v>3</v>
      </c>
      <c r="F205" s="8">
        <v>1956</v>
      </c>
      <c r="G205" s="8">
        <v>55</v>
      </c>
      <c r="H205" s="8" t="s">
        <v>235</v>
      </c>
      <c r="I205" s="9">
        <v>40634</v>
      </c>
      <c r="J205" s="10">
        <v>0.41875000000000001</v>
      </c>
      <c r="K205" s="10" t="s">
        <v>248</v>
      </c>
      <c r="L205" s="8">
        <v>168</v>
      </c>
      <c r="M205" s="8">
        <v>86</v>
      </c>
      <c r="N205" s="7">
        <f t="shared" si="6"/>
        <v>30.470521541950117</v>
      </c>
      <c r="O205" s="8" t="s">
        <v>4</v>
      </c>
      <c r="P205" s="8">
        <v>251.3</v>
      </c>
      <c r="Q205" s="8">
        <f t="shared" si="7"/>
        <v>25.5</v>
      </c>
      <c r="R205" s="8">
        <v>262.60000000000002</v>
      </c>
      <c r="S205" s="8">
        <v>106.1</v>
      </c>
      <c r="T205" s="8">
        <v>271.39999999999998</v>
      </c>
      <c r="U205" s="8">
        <v>69</v>
      </c>
      <c r="V205" s="8">
        <v>183.8</v>
      </c>
      <c r="W205" s="8">
        <v>165.7</v>
      </c>
      <c r="X205" s="8">
        <v>49.5</v>
      </c>
      <c r="Y205" s="8">
        <v>84.9</v>
      </c>
      <c r="Z205" s="8">
        <v>3.8</v>
      </c>
      <c r="AA205" s="8">
        <v>15.4</v>
      </c>
      <c r="AB205" s="8">
        <v>20.6</v>
      </c>
      <c r="AC205" s="8">
        <v>23.1</v>
      </c>
      <c r="AD205" s="8">
        <v>36.9</v>
      </c>
      <c r="AE205" s="8">
        <v>106.9</v>
      </c>
      <c r="AF205" s="8">
        <v>-4.4000000000000004</v>
      </c>
      <c r="AG205" s="8">
        <v>29.4</v>
      </c>
      <c r="AH205" s="8">
        <v>51.9</v>
      </c>
      <c r="AI205" s="8">
        <v>35.799999999999997</v>
      </c>
      <c r="AJ205" s="8">
        <v>45.5</v>
      </c>
      <c r="AK205" s="8">
        <v>145.4</v>
      </c>
    </row>
    <row r="206" spans="1:37" x14ac:dyDescent="0.25">
      <c r="A206" s="15">
        <v>102</v>
      </c>
      <c r="B206" s="19" t="s">
        <v>131</v>
      </c>
      <c r="C206" s="16" t="s">
        <v>132</v>
      </c>
      <c r="E206" s="8" t="s">
        <v>3</v>
      </c>
      <c r="F206" s="8">
        <v>1956</v>
      </c>
      <c r="G206" s="8">
        <v>55</v>
      </c>
      <c r="H206" s="8" t="s">
        <v>236</v>
      </c>
      <c r="I206" s="9">
        <v>40634</v>
      </c>
      <c r="J206" s="10">
        <v>0.41875000000000001</v>
      </c>
      <c r="K206" s="10" t="s">
        <v>248</v>
      </c>
      <c r="L206" s="8">
        <v>168</v>
      </c>
      <c r="M206" s="8">
        <v>86</v>
      </c>
      <c r="N206" s="7">
        <f t="shared" si="6"/>
        <v>30.470521541950117</v>
      </c>
      <c r="O206" s="8" t="s">
        <v>4</v>
      </c>
      <c r="P206" s="8">
        <v>261.3</v>
      </c>
      <c r="Q206" s="8">
        <f t="shared" si="7"/>
        <v>26.5</v>
      </c>
      <c r="R206" s="8">
        <v>270.3</v>
      </c>
      <c r="S206" s="8">
        <v>110.8</v>
      </c>
      <c r="T206" s="8">
        <v>273.10000000000002</v>
      </c>
      <c r="U206" s="8">
        <v>68.099999999999994</v>
      </c>
      <c r="V206" s="8">
        <v>193.7</v>
      </c>
      <c r="W206" s="8">
        <v>171.3</v>
      </c>
      <c r="X206" s="8">
        <v>46</v>
      </c>
      <c r="Y206" s="8">
        <v>79.2</v>
      </c>
      <c r="Z206" s="8">
        <v>7.9</v>
      </c>
      <c r="AA206" s="8">
        <v>16.3</v>
      </c>
      <c r="AB206" s="8">
        <v>20.100000000000001</v>
      </c>
      <c r="AC206" s="8">
        <v>20.8</v>
      </c>
      <c r="AD206" s="8">
        <v>45.8</v>
      </c>
      <c r="AE206" s="8">
        <v>112.4</v>
      </c>
      <c r="AF206" s="8">
        <v>3.3</v>
      </c>
      <c r="AG206" s="8">
        <v>31.1</v>
      </c>
      <c r="AH206" s="8">
        <v>50</v>
      </c>
      <c r="AI206" s="8">
        <v>18.8</v>
      </c>
      <c r="AJ206" s="8">
        <v>42.5</v>
      </c>
      <c r="AK206" s="8">
        <v>151.80000000000001</v>
      </c>
    </row>
    <row r="207" spans="1:37" x14ac:dyDescent="0.25">
      <c r="A207" s="15">
        <v>103</v>
      </c>
      <c r="B207" s="19" t="s">
        <v>131</v>
      </c>
      <c r="C207" s="16" t="s">
        <v>132</v>
      </c>
      <c r="E207" s="8" t="s">
        <v>3</v>
      </c>
      <c r="F207" s="8">
        <v>1956</v>
      </c>
      <c r="G207" s="8">
        <v>55</v>
      </c>
      <c r="H207" s="8" t="s">
        <v>235</v>
      </c>
      <c r="I207" s="9">
        <v>40634</v>
      </c>
      <c r="J207" s="10">
        <v>0.64513888888888882</v>
      </c>
      <c r="K207" s="10" t="s">
        <v>249</v>
      </c>
      <c r="L207" s="8">
        <v>168</v>
      </c>
      <c r="M207" s="8">
        <v>86</v>
      </c>
      <c r="N207" s="7">
        <f t="shared" si="6"/>
        <v>30.470521541950117</v>
      </c>
      <c r="O207" s="8" t="s">
        <v>4</v>
      </c>
      <c r="P207" s="8">
        <v>256.3</v>
      </c>
      <c r="Q207" s="8">
        <f t="shared" si="7"/>
        <v>26</v>
      </c>
      <c r="R207" s="8">
        <v>262.39999999999998</v>
      </c>
      <c r="S207" s="8">
        <v>107.3</v>
      </c>
      <c r="T207" s="8">
        <v>271.2</v>
      </c>
      <c r="U207" s="8">
        <v>68.900000000000006</v>
      </c>
      <c r="V207" s="8">
        <v>188.4</v>
      </c>
      <c r="W207" s="8">
        <v>170.3</v>
      </c>
      <c r="X207" s="8">
        <v>46.9</v>
      </c>
      <c r="Y207" s="8">
        <v>83.3</v>
      </c>
      <c r="Z207" s="8">
        <v>4.3</v>
      </c>
      <c r="AA207" s="8">
        <v>17.7</v>
      </c>
      <c r="AB207" s="8">
        <v>20.5</v>
      </c>
      <c r="AC207" s="8">
        <v>23.8</v>
      </c>
      <c r="AD207" s="8">
        <v>45.6</v>
      </c>
      <c r="AE207" s="8">
        <v>106.5</v>
      </c>
      <c r="AF207" s="8">
        <v>0.3</v>
      </c>
    </row>
    <row r="208" spans="1:37" x14ac:dyDescent="0.25">
      <c r="A208" s="15">
        <v>103</v>
      </c>
      <c r="B208" s="19" t="s">
        <v>131</v>
      </c>
      <c r="C208" s="16" t="s">
        <v>132</v>
      </c>
      <c r="E208" s="8" t="s">
        <v>3</v>
      </c>
      <c r="F208" s="8">
        <v>1956</v>
      </c>
      <c r="G208" s="8">
        <v>55</v>
      </c>
      <c r="H208" s="8" t="s">
        <v>236</v>
      </c>
      <c r="I208" s="9">
        <v>40634</v>
      </c>
      <c r="J208" s="10">
        <v>0.64513888888888882</v>
      </c>
      <c r="K208" s="10" t="s">
        <v>249</v>
      </c>
      <c r="L208" s="8">
        <v>168</v>
      </c>
      <c r="M208" s="8">
        <v>86</v>
      </c>
      <c r="N208" s="7">
        <f t="shared" si="6"/>
        <v>30.470521541950117</v>
      </c>
      <c r="O208" s="8" t="s">
        <v>4</v>
      </c>
      <c r="P208" s="8">
        <v>261.8</v>
      </c>
      <c r="Q208" s="8">
        <f t="shared" si="7"/>
        <v>26.5</v>
      </c>
      <c r="R208" s="8">
        <v>269</v>
      </c>
      <c r="S208" s="8">
        <v>109.8</v>
      </c>
      <c r="T208" s="8">
        <v>273.39999999999998</v>
      </c>
      <c r="U208" s="8">
        <v>68.2</v>
      </c>
      <c r="V208" s="8">
        <v>191.1</v>
      </c>
      <c r="W208" s="8">
        <v>171.1</v>
      </c>
      <c r="X208" s="8">
        <v>47.5</v>
      </c>
      <c r="Y208" s="8">
        <v>80.5</v>
      </c>
      <c r="Z208" s="8">
        <v>8.6</v>
      </c>
      <c r="AA208" s="8">
        <v>15.6</v>
      </c>
      <c r="AB208" s="8">
        <v>21.9</v>
      </c>
      <c r="AC208" s="8">
        <v>22.5</v>
      </c>
      <c r="AD208" s="8">
        <v>51.3</v>
      </c>
      <c r="AE208" s="8">
        <v>107.7</v>
      </c>
      <c r="AF208" s="8">
        <v>3.7</v>
      </c>
    </row>
    <row r="209" spans="1:37" x14ac:dyDescent="0.25">
      <c r="A209" s="22">
        <v>104</v>
      </c>
      <c r="B209" s="20" t="s">
        <v>133</v>
      </c>
      <c r="C209" s="17" t="s">
        <v>134</v>
      </c>
      <c r="D209" s="3"/>
      <c r="E209" s="4" t="s">
        <v>3</v>
      </c>
      <c r="F209" s="4">
        <v>1954</v>
      </c>
      <c r="G209" s="4">
        <v>57</v>
      </c>
      <c r="H209" s="4" t="s">
        <v>235</v>
      </c>
      <c r="I209" s="5">
        <v>40634</v>
      </c>
      <c r="J209" s="6">
        <v>0.4291666666666667</v>
      </c>
      <c r="K209" s="6" t="s">
        <v>248</v>
      </c>
      <c r="L209" s="4">
        <v>169</v>
      </c>
      <c r="M209" s="4">
        <v>75</v>
      </c>
      <c r="N209" s="7">
        <f t="shared" si="6"/>
        <v>26.259584748433181</v>
      </c>
      <c r="O209" s="4" t="s">
        <v>4</v>
      </c>
      <c r="P209" s="4">
        <v>266.89999999999998</v>
      </c>
      <c r="Q209" s="8">
        <f t="shared" si="7"/>
        <v>27</v>
      </c>
      <c r="R209" s="4">
        <v>248.5</v>
      </c>
      <c r="S209" s="4">
        <v>101.6</v>
      </c>
      <c r="T209" s="4">
        <v>246.7</v>
      </c>
      <c r="U209" s="4">
        <v>66.5</v>
      </c>
      <c r="V209" s="4">
        <v>192</v>
      </c>
      <c r="W209" s="4">
        <v>168.9</v>
      </c>
      <c r="X209" s="4">
        <v>44.4</v>
      </c>
      <c r="Y209" s="4">
        <v>71.5</v>
      </c>
      <c r="Z209" s="4">
        <v>12.7</v>
      </c>
      <c r="AA209" s="4">
        <v>15.5</v>
      </c>
      <c r="AB209" s="4">
        <v>25.2</v>
      </c>
      <c r="AC209" s="4">
        <v>20.3</v>
      </c>
      <c r="AD209" s="4">
        <v>43.6</v>
      </c>
      <c r="AE209" s="4">
        <v>114.1</v>
      </c>
      <c r="AF209" s="4">
        <v>-0.6</v>
      </c>
      <c r="AG209" s="4">
        <v>30.5</v>
      </c>
      <c r="AH209" s="4">
        <v>49.3</v>
      </c>
      <c r="AI209" s="4">
        <v>14.8</v>
      </c>
      <c r="AJ209" s="4">
        <v>41.4</v>
      </c>
      <c r="AK209" s="4">
        <v>157.9</v>
      </c>
    </row>
    <row r="210" spans="1:37" x14ac:dyDescent="0.25">
      <c r="A210" s="22">
        <v>104</v>
      </c>
      <c r="B210" s="20" t="s">
        <v>133</v>
      </c>
      <c r="C210" s="17" t="s">
        <v>134</v>
      </c>
      <c r="D210" s="3"/>
      <c r="E210" s="4" t="s">
        <v>3</v>
      </c>
      <c r="F210" s="4">
        <v>1954</v>
      </c>
      <c r="G210" s="4">
        <v>57</v>
      </c>
      <c r="H210" s="4" t="s">
        <v>236</v>
      </c>
      <c r="I210" s="5">
        <v>40634</v>
      </c>
      <c r="J210" s="6">
        <v>0.4291666666666667</v>
      </c>
      <c r="K210" s="6" t="s">
        <v>248</v>
      </c>
      <c r="L210" s="4">
        <v>169</v>
      </c>
      <c r="M210" s="4">
        <v>75</v>
      </c>
      <c r="N210" s="7">
        <f t="shared" si="6"/>
        <v>26.259584748433181</v>
      </c>
      <c r="O210" s="4" t="s">
        <v>4</v>
      </c>
      <c r="P210" s="4">
        <v>264.89999999999998</v>
      </c>
      <c r="Q210" s="8">
        <f t="shared" si="7"/>
        <v>27</v>
      </c>
      <c r="R210" s="4">
        <v>245.7</v>
      </c>
      <c r="S210" s="4">
        <v>102.6</v>
      </c>
      <c r="T210" s="4">
        <v>246.5</v>
      </c>
      <c r="U210" s="4">
        <v>68.099999999999994</v>
      </c>
      <c r="V210" s="4">
        <v>192.3</v>
      </c>
      <c r="W210" s="4">
        <v>173.1</v>
      </c>
      <c r="X210" s="4">
        <v>39.5</v>
      </c>
      <c r="Y210" s="4">
        <v>69.900000000000006</v>
      </c>
      <c r="Z210" s="4">
        <v>16.2</v>
      </c>
      <c r="AA210" s="4">
        <v>15.7</v>
      </c>
      <c r="AB210" s="4">
        <v>21.6</v>
      </c>
      <c r="AC210" s="4">
        <v>20.8</v>
      </c>
      <c r="AD210" s="4">
        <v>42.3</v>
      </c>
      <c r="AE210" s="4">
        <v>111.4</v>
      </c>
      <c r="AF210" s="4">
        <v>-2.9</v>
      </c>
      <c r="AG210" s="4">
        <v>31</v>
      </c>
      <c r="AH210" s="4">
        <v>50.9</v>
      </c>
      <c r="AI210" s="4">
        <v>14</v>
      </c>
      <c r="AJ210" s="4">
        <v>44.5</v>
      </c>
      <c r="AK210" s="4">
        <v>157.4</v>
      </c>
    </row>
    <row r="211" spans="1:37" x14ac:dyDescent="0.25">
      <c r="A211" s="15">
        <v>105</v>
      </c>
      <c r="B211" s="20" t="s">
        <v>133</v>
      </c>
      <c r="C211" s="17" t="s">
        <v>134</v>
      </c>
      <c r="D211" s="3"/>
      <c r="E211" s="4" t="s">
        <v>3</v>
      </c>
      <c r="F211" s="4">
        <v>1954</v>
      </c>
      <c r="G211" s="4">
        <v>57</v>
      </c>
      <c r="H211" s="4" t="s">
        <v>235</v>
      </c>
      <c r="I211" s="5">
        <v>40634</v>
      </c>
      <c r="J211" s="6">
        <v>0.62291666666666667</v>
      </c>
      <c r="K211" s="6" t="s">
        <v>249</v>
      </c>
      <c r="L211" s="4">
        <v>169</v>
      </c>
      <c r="M211" s="4">
        <v>75</v>
      </c>
      <c r="N211" s="7">
        <f t="shared" si="6"/>
        <v>26.259584748433181</v>
      </c>
      <c r="O211" s="4" t="s">
        <v>4</v>
      </c>
      <c r="P211" s="4">
        <v>266.5</v>
      </c>
      <c r="Q211" s="8">
        <f t="shared" si="7"/>
        <v>27</v>
      </c>
      <c r="R211" s="4">
        <v>244.6</v>
      </c>
      <c r="S211" s="4">
        <v>98.8</v>
      </c>
      <c r="T211" s="4">
        <v>248</v>
      </c>
      <c r="U211" s="4">
        <v>66.8</v>
      </c>
      <c r="V211" s="4">
        <v>194.7</v>
      </c>
      <c r="W211" s="4">
        <v>175.2</v>
      </c>
      <c r="X211" s="4">
        <v>44.7</v>
      </c>
      <c r="Y211" s="4">
        <v>74.099999999999994</v>
      </c>
      <c r="Z211" s="4">
        <v>10.8</v>
      </c>
      <c r="AA211" s="4">
        <v>17.2</v>
      </c>
      <c r="AB211" s="4">
        <v>33</v>
      </c>
      <c r="AC211" s="4">
        <v>21.6</v>
      </c>
      <c r="AD211" s="4">
        <v>42</v>
      </c>
      <c r="AE211" s="4">
        <v>113.1</v>
      </c>
      <c r="AF211" s="4">
        <v>-1.2</v>
      </c>
      <c r="AG211" s="4"/>
      <c r="AH211" s="4"/>
      <c r="AI211" s="4"/>
      <c r="AJ211" s="4"/>
      <c r="AK211" s="4"/>
    </row>
    <row r="212" spans="1:37" x14ac:dyDescent="0.25">
      <c r="A212" s="15">
        <v>105</v>
      </c>
      <c r="B212" s="20" t="s">
        <v>133</v>
      </c>
      <c r="C212" s="17" t="s">
        <v>134</v>
      </c>
      <c r="D212" s="3"/>
      <c r="E212" s="4" t="s">
        <v>3</v>
      </c>
      <c r="F212" s="4">
        <v>1954</v>
      </c>
      <c r="G212" s="4">
        <v>57</v>
      </c>
      <c r="H212" s="4" t="s">
        <v>236</v>
      </c>
      <c r="I212" s="5">
        <v>40634</v>
      </c>
      <c r="J212" s="6">
        <v>0.62291666666666667</v>
      </c>
      <c r="K212" s="6" t="s">
        <v>249</v>
      </c>
      <c r="L212" s="4">
        <v>169</v>
      </c>
      <c r="M212" s="4">
        <v>75</v>
      </c>
      <c r="N212" s="7">
        <f t="shared" si="6"/>
        <v>26.259584748433181</v>
      </c>
      <c r="O212" s="4" t="s">
        <v>4</v>
      </c>
      <c r="P212" s="4">
        <v>266</v>
      </c>
      <c r="Q212" s="8">
        <f t="shared" si="7"/>
        <v>27</v>
      </c>
      <c r="R212" s="4">
        <v>246.6</v>
      </c>
      <c r="S212" s="4">
        <v>102.6</v>
      </c>
      <c r="T212" s="4">
        <v>249.2</v>
      </c>
      <c r="U212" s="4">
        <v>69</v>
      </c>
      <c r="V212" s="4">
        <v>194</v>
      </c>
      <c r="W212" s="4">
        <v>175.6</v>
      </c>
      <c r="X212" s="4">
        <v>41.5</v>
      </c>
      <c r="Y212" s="4">
        <v>73</v>
      </c>
      <c r="Z212" s="4">
        <v>14.7</v>
      </c>
      <c r="AA212" s="4">
        <v>15.3</v>
      </c>
      <c r="AB212" s="4">
        <v>26.1</v>
      </c>
      <c r="AC212" s="4">
        <v>22.9</v>
      </c>
      <c r="AD212" s="4">
        <v>43.3</v>
      </c>
      <c r="AE212" s="4">
        <v>111.6</v>
      </c>
      <c r="AF212" s="4">
        <v>-0.6</v>
      </c>
      <c r="AG212" s="4"/>
      <c r="AH212" s="4"/>
      <c r="AI212" s="4"/>
      <c r="AJ212" s="4"/>
      <c r="AK212" s="4"/>
    </row>
    <row r="213" spans="1:37" x14ac:dyDescent="0.25">
      <c r="A213" s="15">
        <v>106</v>
      </c>
      <c r="B213" s="19" t="s">
        <v>135</v>
      </c>
      <c r="C213" s="16" t="s">
        <v>136</v>
      </c>
      <c r="E213" s="8" t="s">
        <v>3</v>
      </c>
      <c r="F213" s="8">
        <v>1967</v>
      </c>
      <c r="G213" s="8">
        <v>44</v>
      </c>
      <c r="H213" s="8" t="s">
        <v>235</v>
      </c>
      <c r="I213" s="9">
        <v>40634</v>
      </c>
      <c r="J213" s="10">
        <v>0.39305555555555555</v>
      </c>
      <c r="K213" s="10" t="s">
        <v>248</v>
      </c>
      <c r="L213" s="8">
        <v>162</v>
      </c>
      <c r="M213" s="8">
        <v>87</v>
      </c>
      <c r="N213" s="7">
        <f t="shared" si="6"/>
        <v>33.150434385002278</v>
      </c>
      <c r="O213" s="8" t="s">
        <v>4</v>
      </c>
      <c r="P213" s="8">
        <v>271.8</v>
      </c>
      <c r="Q213" s="8">
        <f t="shared" si="7"/>
        <v>27.5</v>
      </c>
      <c r="R213" s="8">
        <v>255.4</v>
      </c>
      <c r="S213" s="8">
        <v>105.3</v>
      </c>
      <c r="T213" s="8">
        <v>266.39999999999998</v>
      </c>
      <c r="U213" s="8">
        <v>71.900000000000006</v>
      </c>
      <c r="V213" s="8">
        <v>200.9</v>
      </c>
      <c r="W213" s="8">
        <v>173.5</v>
      </c>
      <c r="X213" s="8">
        <v>43.6</v>
      </c>
      <c r="Y213" s="8">
        <v>71.8</v>
      </c>
      <c r="Z213" s="8">
        <v>11.3</v>
      </c>
      <c r="AA213" s="8">
        <v>9.3000000000000007</v>
      </c>
      <c r="AB213" s="8">
        <v>21.2</v>
      </c>
      <c r="AC213" s="8">
        <v>21.5</v>
      </c>
      <c r="AD213" s="8">
        <v>41.7</v>
      </c>
      <c r="AE213" s="8">
        <v>114.3</v>
      </c>
      <c r="AF213" s="8">
        <v>0.9</v>
      </c>
      <c r="AG213" s="8">
        <v>31.7</v>
      </c>
      <c r="AH213" s="8">
        <v>54.9</v>
      </c>
      <c r="AI213" s="8">
        <v>11.5</v>
      </c>
      <c r="AJ213" s="8">
        <v>42.2</v>
      </c>
      <c r="AK213" s="8">
        <v>160</v>
      </c>
    </row>
    <row r="214" spans="1:37" x14ac:dyDescent="0.25">
      <c r="A214" s="15">
        <v>106</v>
      </c>
      <c r="B214" s="19" t="s">
        <v>135</v>
      </c>
      <c r="C214" s="16" t="s">
        <v>136</v>
      </c>
      <c r="E214" s="8" t="s">
        <v>3</v>
      </c>
      <c r="F214" s="8">
        <v>1967</v>
      </c>
      <c r="G214" s="8">
        <v>44</v>
      </c>
      <c r="H214" s="8" t="s">
        <v>236</v>
      </c>
      <c r="I214" s="9">
        <v>40634</v>
      </c>
      <c r="J214" s="10">
        <v>0.39305555555555555</v>
      </c>
      <c r="K214" s="10" t="s">
        <v>248</v>
      </c>
      <c r="L214" s="8">
        <v>162</v>
      </c>
      <c r="M214" s="8">
        <v>87</v>
      </c>
      <c r="N214" s="7">
        <f t="shared" si="6"/>
        <v>33.150434385002278</v>
      </c>
      <c r="O214" s="8" t="s">
        <v>4</v>
      </c>
      <c r="P214" s="8">
        <v>273.89999999999998</v>
      </c>
      <c r="Q214" s="8">
        <f t="shared" si="7"/>
        <v>27.5</v>
      </c>
      <c r="R214" s="8">
        <v>253.9</v>
      </c>
      <c r="S214" s="8">
        <v>105.9</v>
      </c>
      <c r="T214" s="8">
        <v>262.5</v>
      </c>
      <c r="U214" s="8">
        <v>71.099999999999994</v>
      </c>
      <c r="V214" s="8">
        <v>200.8</v>
      </c>
      <c r="W214" s="8">
        <v>173.3</v>
      </c>
      <c r="X214" s="8">
        <v>40.6</v>
      </c>
      <c r="Y214" s="8">
        <v>69.5</v>
      </c>
      <c r="Z214" s="8">
        <v>17.100000000000001</v>
      </c>
      <c r="AA214" s="8">
        <v>5.6</v>
      </c>
      <c r="AB214" s="8">
        <v>21.2</v>
      </c>
      <c r="AC214" s="8">
        <v>19</v>
      </c>
      <c r="AD214" s="8">
        <v>40.9</v>
      </c>
      <c r="AE214" s="8">
        <v>110.8</v>
      </c>
      <c r="AF214" s="8">
        <v>3.4</v>
      </c>
      <c r="AG214" s="8">
        <v>31.6</v>
      </c>
      <c r="AH214" s="8">
        <v>50.2</v>
      </c>
      <c r="AI214" s="8">
        <v>9.5</v>
      </c>
      <c r="AJ214" s="8">
        <v>42.5</v>
      </c>
      <c r="AK214" s="8">
        <v>164.5</v>
      </c>
    </row>
    <row r="215" spans="1:37" x14ac:dyDescent="0.25">
      <c r="A215" s="22">
        <v>107</v>
      </c>
      <c r="B215" s="19" t="s">
        <v>135</v>
      </c>
      <c r="C215" s="16" t="s">
        <v>136</v>
      </c>
      <c r="E215" s="8" t="s">
        <v>3</v>
      </c>
      <c r="F215" s="8">
        <v>1967</v>
      </c>
      <c r="G215" s="8">
        <v>44</v>
      </c>
      <c r="H215" s="8" t="s">
        <v>235</v>
      </c>
      <c r="I215" s="9">
        <v>40634</v>
      </c>
      <c r="J215" s="10">
        <v>0.62777777777777777</v>
      </c>
      <c r="K215" s="10" t="s">
        <v>249</v>
      </c>
      <c r="L215" s="8">
        <v>162</v>
      </c>
      <c r="M215" s="8">
        <v>87</v>
      </c>
      <c r="N215" s="7">
        <f t="shared" si="6"/>
        <v>33.150434385002278</v>
      </c>
      <c r="O215" s="8" t="s">
        <v>4</v>
      </c>
      <c r="P215" s="8">
        <v>269.3</v>
      </c>
      <c r="Q215" s="8">
        <f t="shared" si="7"/>
        <v>27.5</v>
      </c>
      <c r="R215" s="8">
        <v>255.5</v>
      </c>
      <c r="S215" s="8">
        <v>104.2</v>
      </c>
      <c r="T215" s="8">
        <v>268.7</v>
      </c>
      <c r="U215" s="8">
        <v>71.8</v>
      </c>
      <c r="V215" s="8">
        <v>198.7</v>
      </c>
      <c r="W215" s="8">
        <v>174.7</v>
      </c>
      <c r="X215" s="8">
        <v>45.8</v>
      </c>
      <c r="Y215" s="8">
        <v>75.3</v>
      </c>
      <c r="Z215" s="8">
        <v>10.9</v>
      </c>
      <c r="AA215" s="8">
        <v>8.5</v>
      </c>
      <c r="AB215" s="8">
        <v>24.2</v>
      </c>
      <c r="AC215" s="8">
        <v>21.1</v>
      </c>
      <c r="AD215" s="8">
        <v>44.7</v>
      </c>
      <c r="AE215" s="8">
        <v>112.1</v>
      </c>
      <c r="AF215" s="8">
        <v>-2.2000000000000002</v>
      </c>
    </row>
    <row r="216" spans="1:37" x14ac:dyDescent="0.25">
      <c r="A216" s="22">
        <v>107</v>
      </c>
      <c r="B216" s="19" t="s">
        <v>135</v>
      </c>
      <c r="C216" s="16" t="s">
        <v>136</v>
      </c>
      <c r="E216" s="8" t="s">
        <v>3</v>
      </c>
      <c r="F216" s="8">
        <v>1967</v>
      </c>
      <c r="G216" s="8">
        <v>44</v>
      </c>
      <c r="H216" s="8" t="s">
        <v>236</v>
      </c>
      <c r="I216" s="9">
        <v>40634</v>
      </c>
      <c r="J216" s="10">
        <v>0.62777777777777777</v>
      </c>
      <c r="K216" s="10" t="s">
        <v>249</v>
      </c>
      <c r="L216" s="8">
        <v>162</v>
      </c>
      <c r="M216" s="8">
        <v>87</v>
      </c>
      <c r="N216" s="7">
        <f t="shared" si="6"/>
        <v>33.150434385002278</v>
      </c>
      <c r="O216" s="8" t="s">
        <v>4</v>
      </c>
      <c r="P216" s="8">
        <v>273.39999999999998</v>
      </c>
      <c r="Q216" s="8">
        <f t="shared" si="7"/>
        <v>27.5</v>
      </c>
      <c r="R216" s="8">
        <v>256.8</v>
      </c>
      <c r="S216" s="8">
        <v>104.9</v>
      </c>
      <c r="T216" s="8">
        <v>266.39999999999998</v>
      </c>
      <c r="U216" s="8">
        <v>71.8</v>
      </c>
      <c r="V216" s="8">
        <v>199.3</v>
      </c>
      <c r="W216" s="8">
        <v>173.9</v>
      </c>
      <c r="X216" s="8">
        <v>43.8</v>
      </c>
      <c r="Y216" s="8">
        <v>71.900000000000006</v>
      </c>
      <c r="Z216" s="8">
        <v>18.5</v>
      </c>
      <c r="AA216" s="8">
        <v>6.2</v>
      </c>
      <c r="AB216" s="8">
        <v>20</v>
      </c>
      <c r="AC216" s="8">
        <v>19.899999999999999</v>
      </c>
      <c r="AD216" s="8">
        <v>43.3</v>
      </c>
      <c r="AE216" s="8">
        <v>116.7</v>
      </c>
      <c r="AF216" s="8">
        <v>5.5</v>
      </c>
    </row>
    <row r="217" spans="1:37" x14ac:dyDescent="0.25">
      <c r="A217" s="15">
        <v>108</v>
      </c>
      <c r="B217" s="20" t="s">
        <v>137</v>
      </c>
      <c r="C217" s="17" t="s">
        <v>138</v>
      </c>
      <c r="D217" s="3"/>
      <c r="E217" s="4" t="s">
        <v>3</v>
      </c>
      <c r="F217" s="4">
        <v>1952</v>
      </c>
      <c r="G217" s="4">
        <v>59</v>
      </c>
      <c r="H217" s="4" t="s">
        <v>235</v>
      </c>
      <c r="I217" s="5">
        <v>40634</v>
      </c>
      <c r="J217" s="6">
        <v>0.3833333333333333</v>
      </c>
      <c r="K217" s="6" t="s">
        <v>248</v>
      </c>
      <c r="L217" s="4">
        <v>149</v>
      </c>
      <c r="M217" s="4">
        <v>55</v>
      </c>
      <c r="N217" s="7">
        <f t="shared" si="6"/>
        <v>24.773658844196209</v>
      </c>
      <c r="O217" s="4" t="s">
        <v>4</v>
      </c>
      <c r="P217" s="4">
        <v>227.8</v>
      </c>
      <c r="Q217" s="8">
        <f t="shared" si="7"/>
        <v>23</v>
      </c>
      <c r="R217" s="4">
        <v>235.4</v>
      </c>
      <c r="S217" s="4">
        <v>98.4</v>
      </c>
      <c r="T217" s="4">
        <v>231</v>
      </c>
      <c r="U217" s="4">
        <v>63.7</v>
      </c>
      <c r="V217" s="4">
        <v>165.4</v>
      </c>
      <c r="W217" s="4">
        <v>143.9</v>
      </c>
      <c r="X217" s="4">
        <v>38.200000000000003</v>
      </c>
      <c r="Y217" s="4">
        <v>64.400000000000006</v>
      </c>
      <c r="Z217" s="4">
        <v>12.4</v>
      </c>
      <c r="AA217" s="4">
        <v>12.9</v>
      </c>
      <c r="AB217" s="4">
        <v>17.899999999999999</v>
      </c>
      <c r="AC217" s="4">
        <v>18.8</v>
      </c>
      <c r="AD217" s="4">
        <v>37.5</v>
      </c>
      <c r="AE217" s="4">
        <v>95.9</v>
      </c>
      <c r="AF217" s="4">
        <v>0</v>
      </c>
      <c r="AG217" s="4">
        <v>27.6</v>
      </c>
      <c r="AH217" s="4">
        <v>51.4</v>
      </c>
      <c r="AI217" s="4">
        <v>14</v>
      </c>
      <c r="AJ217" s="4">
        <v>44.7</v>
      </c>
      <c r="AK217" s="4">
        <v>134.19999999999999</v>
      </c>
    </row>
    <row r="218" spans="1:37" x14ac:dyDescent="0.25">
      <c r="A218" s="15">
        <v>108</v>
      </c>
      <c r="B218" s="20" t="s">
        <v>137</v>
      </c>
      <c r="C218" s="17" t="s">
        <v>138</v>
      </c>
      <c r="D218" s="3"/>
      <c r="E218" s="4" t="s">
        <v>3</v>
      </c>
      <c r="F218" s="4">
        <v>1952</v>
      </c>
      <c r="G218" s="4">
        <v>59</v>
      </c>
      <c r="H218" s="4" t="s">
        <v>236</v>
      </c>
      <c r="I218" s="5">
        <v>40634</v>
      </c>
      <c r="J218" s="6">
        <v>0.3833333333333333</v>
      </c>
      <c r="K218" s="6" t="s">
        <v>248</v>
      </c>
      <c r="L218" s="4">
        <v>149</v>
      </c>
      <c r="M218" s="4">
        <v>55</v>
      </c>
      <c r="N218" s="7">
        <f t="shared" si="6"/>
        <v>24.773658844196209</v>
      </c>
      <c r="O218" s="4" t="s">
        <v>4</v>
      </c>
      <c r="P218" s="4">
        <v>227.3</v>
      </c>
      <c r="Q218" s="8">
        <f t="shared" si="7"/>
        <v>23</v>
      </c>
      <c r="R218" s="4">
        <v>233.6</v>
      </c>
      <c r="S218" s="4">
        <v>97.4</v>
      </c>
      <c r="T218" s="4">
        <v>229.3</v>
      </c>
      <c r="U218" s="4">
        <v>64.099999999999994</v>
      </c>
      <c r="V218" s="4">
        <v>166.6</v>
      </c>
      <c r="W218" s="4">
        <v>143.9</v>
      </c>
      <c r="X218" s="4">
        <v>39.299999999999997</v>
      </c>
      <c r="Y218" s="4">
        <v>66.7</v>
      </c>
      <c r="Z218" s="4">
        <v>12.4</v>
      </c>
      <c r="AA218" s="4">
        <v>11</v>
      </c>
      <c r="AB218" s="4">
        <v>18.3</v>
      </c>
      <c r="AC218" s="4">
        <v>17.600000000000001</v>
      </c>
      <c r="AD218" s="4">
        <v>39.5</v>
      </c>
      <c r="AE218" s="4">
        <v>95.2</v>
      </c>
      <c r="AF218" s="4">
        <v>2.2000000000000002</v>
      </c>
      <c r="AG218" s="4">
        <v>27.2</v>
      </c>
      <c r="AH218" s="4">
        <v>51</v>
      </c>
      <c r="AI218" s="4">
        <v>14.6</v>
      </c>
      <c r="AJ218" s="4">
        <v>45.1</v>
      </c>
      <c r="AK218" s="4">
        <v>129.9</v>
      </c>
    </row>
    <row r="219" spans="1:37" x14ac:dyDescent="0.25">
      <c r="A219" s="15">
        <v>109</v>
      </c>
      <c r="B219" s="20" t="s">
        <v>137</v>
      </c>
      <c r="C219" s="17" t="s">
        <v>138</v>
      </c>
      <c r="D219" s="3"/>
      <c r="E219" s="4" t="s">
        <v>3</v>
      </c>
      <c r="F219" s="4">
        <v>1952</v>
      </c>
      <c r="G219" s="4">
        <v>59</v>
      </c>
      <c r="H219" s="4" t="s">
        <v>235</v>
      </c>
      <c r="I219" s="5">
        <v>40634</v>
      </c>
      <c r="J219" s="6">
        <v>0.63611111111111118</v>
      </c>
      <c r="K219" s="6" t="s">
        <v>249</v>
      </c>
      <c r="L219" s="4">
        <v>149</v>
      </c>
      <c r="M219" s="4">
        <v>55</v>
      </c>
      <c r="N219" s="7">
        <f t="shared" si="6"/>
        <v>24.773658844196209</v>
      </c>
      <c r="O219" s="4" t="s">
        <v>4</v>
      </c>
      <c r="P219" s="4">
        <v>230</v>
      </c>
      <c r="Q219" s="8">
        <f t="shared" si="7"/>
        <v>23.5</v>
      </c>
      <c r="R219" s="4">
        <v>235.2</v>
      </c>
      <c r="S219" s="4">
        <v>98.5</v>
      </c>
      <c r="T219" s="4">
        <v>232.3</v>
      </c>
      <c r="U219" s="4">
        <v>64.900000000000006</v>
      </c>
      <c r="V219" s="4">
        <v>171.2</v>
      </c>
      <c r="W219" s="4">
        <v>145.30000000000001</v>
      </c>
      <c r="X219" s="4">
        <v>37.700000000000003</v>
      </c>
      <c r="Y219" s="4">
        <v>65</v>
      </c>
      <c r="Z219" s="4">
        <v>13.9</v>
      </c>
      <c r="AA219" s="4">
        <v>13</v>
      </c>
      <c r="AB219" s="4">
        <v>18.8</v>
      </c>
      <c r="AC219" s="4">
        <v>17.399999999999999</v>
      </c>
      <c r="AD219" s="4">
        <v>37.700000000000003</v>
      </c>
      <c r="AE219" s="4">
        <v>92.3</v>
      </c>
      <c r="AF219" s="4">
        <v>-0.1</v>
      </c>
      <c r="AG219" s="4"/>
      <c r="AH219" s="4"/>
      <c r="AI219" s="4"/>
      <c r="AJ219" s="4"/>
      <c r="AK219" s="4"/>
    </row>
    <row r="220" spans="1:37" x14ac:dyDescent="0.25">
      <c r="A220" s="15">
        <v>109</v>
      </c>
      <c r="B220" s="20" t="s">
        <v>137</v>
      </c>
      <c r="C220" s="17" t="s">
        <v>138</v>
      </c>
      <c r="D220" s="3"/>
      <c r="E220" s="4" t="s">
        <v>3</v>
      </c>
      <c r="F220" s="4">
        <v>1952</v>
      </c>
      <c r="G220" s="4">
        <v>59</v>
      </c>
      <c r="H220" s="4" t="s">
        <v>236</v>
      </c>
      <c r="I220" s="5">
        <v>40634</v>
      </c>
      <c r="J220" s="6">
        <v>0.63611111111111118</v>
      </c>
      <c r="K220" s="6" t="s">
        <v>249</v>
      </c>
      <c r="L220" s="4">
        <v>149</v>
      </c>
      <c r="M220" s="4">
        <v>55</v>
      </c>
      <c r="N220" s="7">
        <f t="shared" si="6"/>
        <v>24.773658844196209</v>
      </c>
      <c r="O220" s="4" t="s">
        <v>4</v>
      </c>
      <c r="P220" s="4">
        <v>227.7</v>
      </c>
      <c r="Q220" s="8">
        <f t="shared" si="7"/>
        <v>23</v>
      </c>
      <c r="R220" s="4">
        <v>236.2</v>
      </c>
      <c r="S220" s="4">
        <v>98.7</v>
      </c>
      <c r="T220" s="4">
        <v>232.4</v>
      </c>
      <c r="U220" s="4">
        <v>64.5</v>
      </c>
      <c r="V220" s="4">
        <v>170</v>
      </c>
      <c r="W220" s="4">
        <v>144.80000000000001</v>
      </c>
      <c r="X220" s="4">
        <v>38.200000000000003</v>
      </c>
      <c r="Y220" s="4">
        <v>67.400000000000006</v>
      </c>
      <c r="Z220" s="4">
        <v>11.9</v>
      </c>
      <c r="AA220" s="4">
        <v>10.9</v>
      </c>
      <c r="AB220" s="4">
        <v>19.100000000000001</v>
      </c>
      <c r="AC220" s="4">
        <v>20.2</v>
      </c>
      <c r="AD220" s="4">
        <v>40.700000000000003</v>
      </c>
      <c r="AE220" s="4">
        <v>93.9</v>
      </c>
      <c r="AF220" s="4">
        <v>-0.3</v>
      </c>
      <c r="AG220" s="4"/>
      <c r="AH220" s="4"/>
      <c r="AI220" s="4"/>
      <c r="AJ220" s="4"/>
      <c r="AK220" s="4"/>
    </row>
    <row r="221" spans="1:37" x14ac:dyDescent="0.25">
      <c r="A221" s="22">
        <v>110</v>
      </c>
      <c r="B221" s="19" t="s">
        <v>139</v>
      </c>
      <c r="C221" s="16" t="s">
        <v>140</v>
      </c>
      <c r="E221" s="8" t="s">
        <v>3</v>
      </c>
      <c r="F221" s="8">
        <v>1970</v>
      </c>
      <c r="G221" s="8">
        <v>41</v>
      </c>
      <c r="H221" s="8" t="s">
        <v>235</v>
      </c>
      <c r="I221" s="9">
        <v>40634</v>
      </c>
      <c r="J221" s="10">
        <v>0.38819444444444445</v>
      </c>
      <c r="K221" s="10" t="s">
        <v>248</v>
      </c>
      <c r="L221" s="8">
        <v>175</v>
      </c>
      <c r="M221" s="8">
        <v>81</v>
      </c>
      <c r="N221" s="7">
        <f t="shared" si="6"/>
        <v>26.448979591836736</v>
      </c>
      <c r="O221" s="8" t="s">
        <v>4</v>
      </c>
      <c r="P221" s="8">
        <v>254.8</v>
      </c>
      <c r="Q221" s="8">
        <f t="shared" si="7"/>
        <v>26</v>
      </c>
      <c r="R221" s="8">
        <v>249.4</v>
      </c>
      <c r="S221" s="8">
        <v>103.8</v>
      </c>
      <c r="T221" s="8">
        <v>254.4</v>
      </c>
      <c r="U221" s="8">
        <v>71.099999999999994</v>
      </c>
      <c r="V221" s="8">
        <v>182.7</v>
      </c>
      <c r="W221" s="8">
        <v>174.5</v>
      </c>
      <c r="X221" s="8">
        <v>41.6</v>
      </c>
      <c r="Y221" s="8">
        <v>75.7</v>
      </c>
      <c r="Z221" s="8">
        <v>-6.3</v>
      </c>
      <c r="AA221" s="8">
        <v>17.100000000000001</v>
      </c>
      <c r="AB221" s="8">
        <v>21.9</v>
      </c>
      <c r="AC221" s="8">
        <v>19.899999999999999</v>
      </c>
      <c r="AD221" s="8">
        <v>44.1</v>
      </c>
      <c r="AE221" s="8">
        <v>101.8</v>
      </c>
      <c r="AF221" s="8">
        <v>-5.3</v>
      </c>
      <c r="AG221" s="8">
        <v>30.4</v>
      </c>
      <c r="AH221" s="8">
        <v>56.7</v>
      </c>
      <c r="AI221" s="8">
        <v>28.3</v>
      </c>
      <c r="AJ221" s="8">
        <v>52.3</v>
      </c>
      <c r="AK221" s="8">
        <v>145.1</v>
      </c>
    </row>
    <row r="222" spans="1:37" x14ac:dyDescent="0.25">
      <c r="A222" s="22">
        <v>110</v>
      </c>
      <c r="B222" s="19" t="s">
        <v>139</v>
      </c>
      <c r="C222" s="16" t="s">
        <v>140</v>
      </c>
      <c r="E222" s="8" t="s">
        <v>3</v>
      </c>
      <c r="F222" s="8">
        <v>1970</v>
      </c>
      <c r="G222" s="8">
        <v>41</v>
      </c>
      <c r="H222" s="8" t="s">
        <v>236</v>
      </c>
      <c r="I222" s="9">
        <v>40634</v>
      </c>
      <c r="J222" s="10">
        <v>0.38819444444444445</v>
      </c>
      <c r="K222" s="10" t="s">
        <v>248</v>
      </c>
      <c r="L222" s="8">
        <v>175</v>
      </c>
      <c r="M222" s="8">
        <v>81</v>
      </c>
      <c r="N222" s="7">
        <f t="shared" si="6"/>
        <v>26.448979591836736</v>
      </c>
      <c r="O222" s="8" t="s">
        <v>4</v>
      </c>
      <c r="P222" s="8">
        <v>263.5</v>
      </c>
      <c r="Q222" s="8">
        <f t="shared" si="7"/>
        <v>26.5</v>
      </c>
      <c r="R222" s="8">
        <v>251</v>
      </c>
      <c r="S222" s="8">
        <v>105.5</v>
      </c>
      <c r="T222" s="8">
        <v>253.9</v>
      </c>
      <c r="U222" s="8">
        <v>72.8</v>
      </c>
      <c r="V222" s="8">
        <v>192.4</v>
      </c>
      <c r="W222" s="8">
        <v>175.8</v>
      </c>
      <c r="X222" s="8">
        <v>38.1</v>
      </c>
      <c r="Y222" s="8">
        <v>68.400000000000006</v>
      </c>
      <c r="Z222" s="8">
        <v>2.2999999999999998</v>
      </c>
      <c r="AA222" s="8">
        <v>13.9</v>
      </c>
      <c r="AB222" s="8">
        <v>20.7</v>
      </c>
      <c r="AC222" s="8">
        <v>20.8</v>
      </c>
      <c r="AD222" s="8">
        <v>44.7</v>
      </c>
      <c r="AE222" s="8">
        <v>99.3</v>
      </c>
      <c r="AF222" s="8">
        <v>0.9</v>
      </c>
      <c r="AG222" s="8">
        <v>31</v>
      </c>
      <c r="AH222" s="8">
        <v>56.5</v>
      </c>
      <c r="AI222" s="8">
        <v>20.3</v>
      </c>
      <c r="AJ222" s="8">
        <v>50.5</v>
      </c>
      <c r="AK222" s="8">
        <v>150.19999999999999</v>
      </c>
    </row>
    <row r="223" spans="1:37" x14ac:dyDescent="0.25">
      <c r="A223" s="15">
        <v>111</v>
      </c>
      <c r="B223" s="19" t="s">
        <v>139</v>
      </c>
      <c r="C223" s="16" t="s">
        <v>140</v>
      </c>
      <c r="E223" s="8" t="s">
        <v>3</v>
      </c>
      <c r="F223" s="8">
        <v>1970</v>
      </c>
      <c r="G223" s="8">
        <v>41</v>
      </c>
      <c r="H223" s="8" t="s">
        <v>235</v>
      </c>
      <c r="I223" s="9">
        <v>40634</v>
      </c>
      <c r="J223" s="10">
        <v>0.63472222222222219</v>
      </c>
      <c r="K223" s="10" t="s">
        <v>249</v>
      </c>
      <c r="L223" s="8">
        <v>175</v>
      </c>
      <c r="M223" s="8">
        <v>81</v>
      </c>
      <c r="N223" s="7">
        <f t="shared" si="6"/>
        <v>26.448979591836736</v>
      </c>
      <c r="O223" s="8" t="s">
        <v>4</v>
      </c>
      <c r="P223" s="8">
        <v>254.3</v>
      </c>
      <c r="Q223" s="8">
        <f t="shared" si="7"/>
        <v>26</v>
      </c>
      <c r="R223" s="8">
        <v>248.2</v>
      </c>
      <c r="S223" s="8">
        <v>103.5</v>
      </c>
      <c r="T223" s="8">
        <v>253.3</v>
      </c>
      <c r="U223" s="8">
        <v>70.400000000000006</v>
      </c>
      <c r="V223" s="8">
        <v>187.1</v>
      </c>
      <c r="W223" s="8">
        <v>172.3</v>
      </c>
      <c r="X223" s="8">
        <v>40.799999999999997</v>
      </c>
      <c r="Y223" s="8">
        <v>76</v>
      </c>
      <c r="Z223" s="8">
        <v>-4</v>
      </c>
      <c r="AA223" s="8">
        <v>13.5</v>
      </c>
      <c r="AB223" s="8">
        <v>24.4</v>
      </c>
      <c r="AC223" s="8">
        <v>19</v>
      </c>
      <c r="AD223" s="8">
        <v>43</v>
      </c>
      <c r="AE223" s="8">
        <v>104.1</v>
      </c>
      <c r="AF223" s="8">
        <v>-1.6</v>
      </c>
    </row>
    <row r="224" spans="1:37" x14ac:dyDescent="0.25">
      <c r="A224" s="15">
        <v>111</v>
      </c>
      <c r="B224" s="19" t="s">
        <v>139</v>
      </c>
      <c r="C224" s="16" t="s">
        <v>140</v>
      </c>
      <c r="E224" s="8" t="s">
        <v>3</v>
      </c>
      <c r="F224" s="8">
        <v>1970</v>
      </c>
      <c r="G224" s="8">
        <v>41</v>
      </c>
      <c r="H224" s="8" t="s">
        <v>236</v>
      </c>
      <c r="I224" s="9">
        <v>40634</v>
      </c>
      <c r="J224" s="10">
        <v>0.63472222222222219</v>
      </c>
      <c r="K224" s="10" t="s">
        <v>249</v>
      </c>
      <c r="L224" s="8">
        <v>175</v>
      </c>
      <c r="M224" s="8">
        <v>81</v>
      </c>
      <c r="N224" s="7">
        <f t="shared" si="6"/>
        <v>26.448979591836736</v>
      </c>
      <c r="O224" s="8" t="s">
        <v>4</v>
      </c>
      <c r="P224" s="8">
        <v>262</v>
      </c>
      <c r="Q224" s="8">
        <f t="shared" si="7"/>
        <v>26.5</v>
      </c>
      <c r="R224" s="8">
        <v>254.7</v>
      </c>
      <c r="S224" s="8">
        <v>108.9</v>
      </c>
      <c r="T224" s="8">
        <v>254</v>
      </c>
      <c r="U224" s="8">
        <v>73.2</v>
      </c>
      <c r="V224" s="8">
        <v>193.2</v>
      </c>
      <c r="W224" s="8">
        <v>172.9</v>
      </c>
      <c r="X224" s="8">
        <v>39</v>
      </c>
      <c r="Y224" s="8">
        <v>69.5</v>
      </c>
      <c r="Z224" s="8">
        <v>3.2</v>
      </c>
      <c r="AA224" s="8">
        <v>17.399999999999999</v>
      </c>
      <c r="AB224" s="8">
        <v>22.1</v>
      </c>
      <c r="AC224" s="8">
        <v>19.399999999999999</v>
      </c>
      <c r="AD224" s="8">
        <v>45.1</v>
      </c>
      <c r="AE224" s="8">
        <v>105.8</v>
      </c>
      <c r="AF224" s="8">
        <v>-2.2999999999999998</v>
      </c>
    </row>
    <row r="225" spans="1:37" x14ac:dyDescent="0.25">
      <c r="A225" s="15">
        <v>112</v>
      </c>
      <c r="B225" s="20" t="s">
        <v>141</v>
      </c>
      <c r="C225" s="17" t="s">
        <v>142</v>
      </c>
      <c r="D225" s="3"/>
      <c r="E225" s="4" t="s">
        <v>3</v>
      </c>
      <c r="F225" s="4">
        <v>1948</v>
      </c>
      <c r="G225" s="4">
        <v>63</v>
      </c>
      <c r="H225" s="4" t="s">
        <v>235</v>
      </c>
      <c r="I225" s="5">
        <v>40634</v>
      </c>
      <c r="J225" s="6">
        <v>0.40069444444444446</v>
      </c>
      <c r="K225" s="6" t="s">
        <v>248</v>
      </c>
      <c r="L225" s="4">
        <v>158</v>
      </c>
      <c r="M225" s="4">
        <v>71</v>
      </c>
      <c r="N225" s="7">
        <f t="shared" si="6"/>
        <v>28.440954975164232</v>
      </c>
      <c r="O225" s="4" t="s">
        <v>4</v>
      </c>
      <c r="P225" s="4">
        <v>247.9</v>
      </c>
      <c r="Q225" s="8">
        <f t="shared" si="7"/>
        <v>25</v>
      </c>
      <c r="R225" s="4">
        <v>258.3</v>
      </c>
      <c r="S225" s="4">
        <v>108.1</v>
      </c>
      <c r="T225" s="4">
        <v>262.8</v>
      </c>
      <c r="U225" s="4">
        <v>74.7</v>
      </c>
      <c r="V225" s="4">
        <v>178.2</v>
      </c>
      <c r="W225" s="4">
        <v>160.5</v>
      </c>
      <c r="X225" s="4">
        <v>44.8</v>
      </c>
      <c r="Y225" s="4">
        <v>73.5</v>
      </c>
      <c r="Z225" s="4">
        <v>2.9</v>
      </c>
      <c r="AA225" s="4">
        <v>20.7</v>
      </c>
      <c r="AB225" s="4">
        <v>24.2</v>
      </c>
      <c r="AC225" s="4">
        <v>23.2</v>
      </c>
      <c r="AD225" s="4">
        <v>41.8</v>
      </c>
      <c r="AE225" s="4">
        <v>100.4</v>
      </c>
      <c r="AF225" s="4">
        <v>0.7</v>
      </c>
      <c r="AG225" s="4">
        <v>29.6</v>
      </c>
      <c r="AH225" s="4">
        <v>57.9</v>
      </c>
      <c r="AI225" s="4">
        <v>17.3</v>
      </c>
      <c r="AJ225" s="4">
        <v>40.1</v>
      </c>
      <c r="AK225" s="4">
        <v>141</v>
      </c>
    </row>
    <row r="226" spans="1:37" x14ac:dyDescent="0.25">
      <c r="A226" s="15">
        <v>112</v>
      </c>
      <c r="B226" s="20" t="s">
        <v>141</v>
      </c>
      <c r="C226" s="17" t="s">
        <v>142</v>
      </c>
      <c r="D226" s="3"/>
      <c r="E226" s="4" t="s">
        <v>3</v>
      </c>
      <c r="F226" s="4">
        <v>1948</v>
      </c>
      <c r="G226" s="4">
        <v>63</v>
      </c>
      <c r="H226" s="4" t="s">
        <v>236</v>
      </c>
      <c r="I226" s="5">
        <v>40634</v>
      </c>
      <c r="J226" s="6">
        <v>0.40069444444444446</v>
      </c>
      <c r="K226" s="6" t="s">
        <v>248</v>
      </c>
      <c r="L226" s="4">
        <v>158</v>
      </c>
      <c r="M226" s="4">
        <v>71</v>
      </c>
      <c r="N226" s="7">
        <f t="shared" si="6"/>
        <v>28.440954975164232</v>
      </c>
      <c r="O226" s="4" t="s">
        <v>4</v>
      </c>
      <c r="P226" s="4">
        <v>248.2</v>
      </c>
      <c r="Q226" s="8">
        <f t="shared" si="7"/>
        <v>25</v>
      </c>
      <c r="R226" s="4">
        <v>256.60000000000002</v>
      </c>
      <c r="S226" s="4">
        <v>106.6</v>
      </c>
      <c r="T226" s="4">
        <v>261</v>
      </c>
      <c r="U226" s="4">
        <v>71.400000000000006</v>
      </c>
      <c r="V226" s="4">
        <v>178.2</v>
      </c>
      <c r="W226" s="4">
        <v>160.69999999999999</v>
      </c>
      <c r="X226" s="4">
        <v>45.1</v>
      </c>
      <c r="Y226" s="4">
        <v>71.7</v>
      </c>
      <c r="Z226" s="4">
        <v>4.5</v>
      </c>
      <c r="AA226" s="4">
        <v>19.399999999999999</v>
      </c>
      <c r="AB226" s="4">
        <v>25.5</v>
      </c>
      <c r="AC226" s="4">
        <v>23.1</v>
      </c>
      <c r="AD226" s="4">
        <v>44.1</v>
      </c>
      <c r="AE226" s="4">
        <v>95.2</v>
      </c>
      <c r="AF226" s="4">
        <v>0.6</v>
      </c>
      <c r="AG226" s="4">
        <v>29.4</v>
      </c>
      <c r="AH226" s="4">
        <v>55.2</v>
      </c>
      <c r="AI226" s="4">
        <v>13.5</v>
      </c>
      <c r="AJ226" s="4">
        <v>37.700000000000003</v>
      </c>
      <c r="AK226" s="4">
        <v>133.80000000000001</v>
      </c>
    </row>
    <row r="227" spans="1:37" x14ac:dyDescent="0.25">
      <c r="A227" s="22">
        <v>113</v>
      </c>
      <c r="B227" s="20" t="s">
        <v>141</v>
      </c>
      <c r="C227" s="17" t="s">
        <v>142</v>
      </c>
      <c r="D227" s="3"/>
      <c r="E227" s="4" t="s">
        <v>3</v>
      </c>
      <c r="F227" s="4">
        <v>1948</v>
      </c>
      <c r="G227" s="4">
        <v>63</v>
      </c>
      <c r="H227" s="4" t="s">
        <v>235</v>
      </c>
      <c r="I227" s="5">
        <v>40634</v>
      </c>
      <c r="J227" s="6">
        <v>0.63958333333333328</v>
      </c>
      <c r="K227" s="6" t="s">
        <v>249</v>
      </c>
      <c r="L227" s="4">
        <v>158</v>
      </c>
      <c r="M227" s="4">
        <v>71</v>
      </c>
      <c r="N227" s="7">
        <f t="shared" si="6"/>
        <v>28.440954975164232</v>
      </c>
      <c r="O227" s="4" t="s">
        <v>4</v>
      </c>
      <c r="P227" s="4">
        <v>248.5</v>
      </c>
      <c r="Q227" s="8">
        <f t="shared" si="7"/>
        <v>25</v>
      </c>
      <c r="R227" s="4">
        <v>259.8</v>
      </c>
      <c r="S227" s="4">
        <v>109.5</v>
      </c>
      <c r="T227" s="4">
        <v>263.8</v>
      </c>
      <c r="U227" s="4">
        <v>73.900000000000006</v>
      </c>
      <c r="V227" s="4">
        <v>182.8</v>
      </c>
      <c r="W227" s="4">
        <v>157.1</v>
      </c>
      <c r="X227" s="4">
        <v>43.6</v>
      </c>
      <c r="Y227" s="4">
        <v>74.400000000000006</v>
      </c>
      <c r="Z227" s="4">
        <v>4.7</v>
      </c>
      <c r="AA227" s="4">
        <v>18.899999999999999</v>
      </c>
      <c r="AB227" s="4">
        <v>24.1</v>
      </c>
      <c r="AC227" s="4">
        <v>23.1</v>
      </c>
      <c r="AD227" s="4">
        <v>41.2</v>
      </c>
      <c r="AE227" s="4">
        <v>97.9</v>
      </c>
      <c r="AF227" s="4">
        <v>0.8</v>
      </c>
      <c r="AG227" s="4"/>
      <c r="AH227" s="4"/>
      <c r="AI227" s="4"/>
      <c r="AJ227" s="4"/>
      <c r="AK227" s="4"/>
    </row>
    <row r="228" spans="1:37" x14ac:dyDescent="0.25">
      <c r="A228" s="22">
        <v>113</v>
      </c>
      <c r="B228" s="20" t="s">
        <v>141</v>
      </c>
      <c r="C228" s="17" t="s">
        <v>142</v>
      </c>
      <c r="D228" s="3"/>
      <c r="E228" s="4" t="s">
        <v>3</v>
      </c>
      <c r="F228" s="4">
        <v>1948</v>
      </c>
      <c r="G228" s="4">
        <v>63</v>
      </c>
      <c r="H228" s="4" t="s">
        <v>236</v>
      </c>
      <c r="I228" s="5">
        <v>40634</v>
      </c>
      <c r="J228" s="6">
        <v>0.63958333333333328</v>
      </c>
      <c r="K228" s="6" t="s">
        <v>249</v>
      </c>
      <c r="L228" s="4">
        <v>158</v>
      </c>
      <c r="M228" s="4">
        <v>71</v>
      </c>
      <c r="N228" s="7">
        <f t="shared" si="6"/>
        <v>28.440954975164232</v>
      </c>
      <c r="O228" s="4" t="s">
        <v>4</v>
      </c>
      <c r="P228" s="4">
        <v>249.6</v>
      </c>
      <c r="Q228" s="8">
        <f t="shared" si="7"/>
        <v>25.5</v>
      </c>
      <c r="R228" s="4">
        <v>257.60000000000002</v>
      </c>
      <c r="S228" s="4">
        <v>107.7</v>
      </c>
      <c r="T228" s="4">
        <v>260.89999999999998</v>
      </c>
      <c r="U228" s="4">
        <v>70.900000000000006</v>
      </c>
      <c r="V228" s="4">
        <v>182.7</v>
      </c>
      <c r="W228" s="4">
        <v>156.5</v>
      </c>
      <c r="X228" s="4">
        <v>44.2</v>
      </c>
      <c r="Y228" s="4">
        <v>72.2</v>
      </c>
      <c r="Z228" s="4">
        <v>5</v>
      </c>
      <c r="AA228" s="4">
        <v>19.8</v>
      </c>
      <c r="AB228" s="4">
        <v>26.9</v>
      </c>
      <c r="AC228" s="4">
        <v>23.4</v>
      </c>
      <c r="AD228" s="4">
        <v>41.6</v>
      </c>
      <c r="AE228" s="4">
        <v>92.7</v>
      </c>
      <c r="AF228" s="4">
        <v>6.2</v>
      </c>
      <c r="AG228" s="4"/>
      <c r="AH228" s="4"/>
      <c r="AI228" s="4"/>
      <c r="AJ228" s="4"/>
      <c r="AK228" s="4"/>
    </row>
    <row r="229" spans="1:37" x14ac:dyDescent="0.25">
      <c r="A229" s="15">
        <v>114</v>
      </c>
      <c r="B229" s="19" t="s">
        <v>143</v>
      </c>
      <c r="C229" s="16" t="s">
        <v>144</v>
      </c>
      <c r="E229" s="8" t="s">
        <v>3</v>
      </c>
      <c r="F229" s="8">
        <v>1967</v>
      </c>
      <c r="G229" s="8">
        <v>44</v>
      </c>
      <c r="H229" s="8" t="s">
        <v>235</v>
      </c>
      <c r="I229" s="9">
        <v>40634</v>
      </c>
      <c r="J229" s="10">
        <v>0.40972222222222227</v>
      </c>
      <c r="K229" s="10" t="s">
        <v>248</v>
      </c>
      <c r="L229" s="8">
        <v>174</v>
      </c>
      <c r="M229" s="8">
        <v>97</v>
      </c>
      <c r="N229" s="7">
        <f t="shared" si="6"/>
        <v>32.038578411943455</v>
      </c>
      <c r="O229" s="8" t="s">
        <v>4</v>
      </c>
      <c r="P229" s="8">
        <v>271.2</v>
      </c>
      <c r="Q229" s="8">
        <f t="shared" si="7"/>
        <v>27.5</v>
      </c>
      <c r="R229" s="8">
        <v>245.5</v>
      </c>
      <c r="S229" s="8">
        <v>102.8</v>
      </c>
      <c r="T229" s="8">
        <v>251.4</v>
      </c>
      <c r="U229" s="8">
        <v>73.2</v>
      </c>
      <c r="V229" s="8">
        <v>199</v>
      </c>
      <c r="W229" s="8">
        <v>182.4</v>
      </c>
      <c r="X229" s="8">
        <v>41.4</v>
      </c>
      <c r="Y229" s="8">
        <v>65.900000000000006</v>
      </c>
      <c r="Z229" s="8">
        <v>12</v>
      </c>
      <c r="AA229" s="8">
        <v>13</v>
      </c>
      <c r="AB229" s="8">
        <v>20</v>
      </c>
      <c r="AC229" s="8">
        <v>19.3</v>
      </c>
      <c r="AD229" s="8">
        <v>37.799999999999997</v>
      </c>
      <c r="AE229" s="8">
        <v>111.9</v>
      </c>
      <c r="AF229" s="8">
        <v>2.5</v>
      </c>
      <c r="AG229" s="8">
        <v>31.9</v>
      </c>
      <c r="AH229" s="8">
        <v>54.8</v>
      </c>
      <c r="AI229" s="8">
        <v>11</v>
      </c>
      <c r="AJ229" s="8">
        <v>38.9</v>
      </c>
      <c r="AK229" s="8">
        <v>155.9</v>
      </c>
    </row>
    <row r="230" spans="1:37" x14ac:dyDescent="0.25">
      <c r="A230" s="15">
        <v>114</v>
      </c>
      <c r="B230" s="19" t="s">
        <v>143</v>
      </c>
      <c r="C230" s="16" t="s">
        <v>144</v>
      </c>
      <c r="E230" s="8" t="s">
        <v>3</v>
      </c>
      <c r="F230" s="8">
        <v>1967</v>
      </c>
      <c r="G230" s="8">
        <v>44</v>
      </c>
      <c r="H230" s="8" t="s">
        <v>236</v>
      </c>
      <c r="I230" s="9">
        <v>40634</v>
      </c>
      <c r="J230" s="10">
        <v>0.40972222222222227</v>
      </c>
      <c r="K230" s="10" t="s">
        <v>248</v>
      </c>
      <c r="L230" s="8">
        <v>174</v>
      </c>
      <c r="M230" s="8">
        <v>97</v>
      </c>
      <c r="N230" s="7">
        <f t="shared" si="6"/>
        <v>32.038578411943455</v>
      </c>
      <c r="O230" s="8" t="s">
        <v>4</v>
      </c>
      <c r="P230" s="8">
        <v>268.5</v>
      </c>
      <c r="Q230" s="8">
        <f t="shared" si="7"/>
        <v>27</v>
      </c>
      <c r="R230" s="8">
        <v>250</v>
      </c>
      <c r="S230" s="8">
        <v>106.1</v>
      </c>
      <c r="T230" s="8">
        <v>250.6</v>
      </c>
      <c r="U230" s="8">
        <v>74.2</v>
      </c>
      <c r="V230" s="8">
        <v>196.2</v>
      </c>
      <c r="W230" s="8">
        <v>182.4</v>
      </c>
      <c r="X230" s="8">
        <v>39.6</v>
      </c>
      <c r="Y230" s="8">
        <v>68</v>
      </c>
      <c r="Z230" s="8">
        <v>4.8</v>
      </c>
      <c r="AA230" s="8">
        <v>18.8</v>
      </c>
      <c r="AB230" s="8">
        <v>17.899999999999999</v>
      </c>
      <c r="AC230" s="8">
        <v>19.2</v>
      </c>
      <c r="AD230" s="8">
        <v>38.9</v>
      </c>
      <c r="AE230" s="8">
        <v>113.2</v>
      </c>
      <c r="AF230" s="8">
        <v>-4.3</v>
      </c>
      <c r="AG230" s="8">
        <v>32.200000000000003</v>
      </c>
      <c r="AH230" s="8">
        <v>56.4</v>
      </c>
      <c r="AI230" s="8">
        <v>21.9</v>
      </c>
      <c r="AJ230" s="8">
        <v>40.700000000000003</v>
      </c>
      <c r="AK230" s="8">
        <v>150.6</v>
      </c>
    </row>
    <row r="231" spans="1:37" x14ac:dyDescent="0.25">
      <c r="A231" s="15">
        <v>115</v>
      </c>
      <c r="B231" s="19" t="s">
        <v>143</v>
      </c>
      <c r="C231" s="16" t="s">
        <v>144</v>
      </c>
      <c r="E231" s="8" t="s">
        <v>3</v>
      </c>
      <c r="F231" s="8">
        <v>1967</v>
      </c>
      <c r="G231" s="8">
        <v>44</v>
      </c>
      <c r="H231" s="8" t="s">
        <v>235</v>
      </c>
      <c r="I231" s="9">
        <v>40634</v>
      </c>
      <c r="J231" s="10">
        <v>0.60486111111111118</v>
      </c>
      <c r="K231" s="10" t="s">
        <v>249</v>
      </c>
      <c r="L231" s="8">
        <v>174</v>
      </c>
      <c r="M231" s="8">
        <v>97</v>
      </c>
      <c r="N231" s="7">
        <f t="shared" si="6"/>
        <v>32.038578411943455</v>
      </c>
      <c r="O231" s="8" t="s">
        <v>4</v>
      </c>
      <c r="P231" s="8">
        <v>272.39999999999998</v>
      </c>
      <c r="Q231" s="8">
        <f t="shared" si="7"/>
        <v>27.5</v>
      </c>
      <c r="R231" s="8">
        <v>250.6</v>
      </c>
      <c r="S231" s="8">
        <v>105</v>
      </c>
      <c r="T231" s="8">
        <v>251.7</v>
      </c>
      <c r="U231" s="8">
        <v>73</v>
      </c>
      <c r="V231" s="8">
        <v>201.3</v>
      </c>
      <c r="W231" s="8">
        <v>178.3</v>
      </c>
      <c r="X231" s="8">
        <v>41.9</v>
      </c>
      <c r="Y231" s="8">
        <v>66.7</v>
      </c>
      <c r="Z231" s="8">
        <v>12</v>
      </c>
      <c r="AA231" s="8">
        <v>12.5</v>
      </c>
      <c r="AB231" s="8">
        <v>21.1</v>
      </c>
      <c r="AC231" s="8">
        <v>19.5</v>
      </c>
      <c r="AD231" s="8">
        <v>40.700000000000003</v>
      </c>
      <c r="AE231" s="8">
        <v>113</v>
      </c>
      <c r="AF231" s="8">
        <v>5.0999999999999996</v>
      </c>
    </row>
    <row r="232" spans="1:37" x14ac:dyDescent="0.25">
      <c r="A232" s="15">
        <v>115</v>
      </c>
      <c r="B232" s="19" t="s">
        <v>143</v>
      </c>
      <c r="C232" s="16" t="s">
        <v>144</v>
      </c>
      <c r="E232" s="8" t="s">
        <v>3</v>
      </c>
      <c r="F232" s="8">
        <v>1967</v>
      </c>
      <c r="G232" s="8">
        <v>44</v>
      </c>
      <c r="H232" s="8" t="s">
        <v>236</v>
      </c>
      <c r="I232" s="9">
        <v>40634</v>
      </c>
      <c r="J232" s="10">
        <v>0.60486111111111118</v>
      </c>
      <c r="K232" s="10" t="s">
        <v>249</v>
      </c>
      <c r="L232" s="8">
        <v>174</v>
      </c>
      <c r="M232" s="8">
        <v>97</v>
      </c>
      <c r="N232" s="7">
        <f t="shared" si="6"/>
        <v>32.038578411943455</v>
      </c>
      <c r="O232" s="8" t="s">
        <v>4</v>
      </c>
      <c r="P232" s="8">
        <v>270.7</v>
      </c>
      <c r="Q232" s="8">
        <f t="shared" si="7"/>
        <v>27.5</v>
      </c>
      <c r="R232" s="8">
        <v>250.5</v>
      </c>
      <c r="S232" s="8">
        <v>106.5</v>
      </c>
      <c r="T232" s="8">
        <v>249.8</v>
      </c>
      <c r="U232" s="8">
        <v>73.400000000000006</v>
      </c>
      <c r="V232" s="8">
        <v>201.2</v>
      </c>
      <c r="W232" s="8">
        <v>178.9</v>
      </c>
      <c r="X232" s="8">
        <v>39</v>
      </c>
      <c r="Y232" s="8">
        <v>66.099999999999994</v>
      </c>
      <c r="Z232" s="8">
        <v>14.1</v>
      </c>
      <c r="AA232" s="8">
        <v>15.8</v>
      </c>
      <c r="AB232" s="8">
        <v>20.100000000000001</v>
      </c>
      <c r="AC232" s="8">
        <v>19.600000000000001</v>
      </c>
      <c r="AD232" s="8">
        <v>40.9</v>
      </c>
      <c r="AE232" s="8">
        <v>112.5</v>
      </c>
      <c r="AF232" s="8">
        <v>-1.8</v>
      </c>
    </row>
    <row r="233" spans="1:37" x14ac:dyDescent="0.25">
      <c r="A233" s="22">
        <v>116</v>
      </c>
      <c r="B233" s="20" t="s">
        <v>145</v>
      </c>
      <c r="C233" s="17" t="s">
        <v>146</v>
      </c>
      <c r="D233" s="3"/>
      <c r="E233" s="4" t="s">
        <v>3</v>
      </c>
      <c r="F233" s="4">
        <v>1968</v>
      </c>
      <c r="G233" s="4">
        <v>43</v>
      </c>
      <c r="H233" s="4" t="s">
        <v>235</v>
      </c>
      <c r="I233" s="5">
        <v>40634</v>
      </c>
      <c r="J233" s="6">
        <v>0.41319444444444442</v>
      </c>
      <c r="K233" s="6" t="s">
        <v>248</v>
      </c>
      <c r="L233" s="4">
        <v>163</v>
      </c>
      <c r="M233" s="4">
        <v>79</v>
      </c>
      <c r="N233" s="7">
        <f t="shared" si="6"/>
        <v>29.733900410252552</v>
      </c>
      <c r="O233" s="4" t="s">
        <v>4</v>
      </c>
      <c r="P233" s="4">
        <v>255.6</v>
      </c>
      <c r="Q233" s="8">
        <f t="shared" si="7"/>
        <v>26</v>
      </c>
      <c r="R233" s="4">
        <v>250.7</v>
      </c>
      <c r="S233" s="4">
        <v>100.9</v>
      </c>
      <c r="T233" s="4">
        <v>255.7</v>
      </c>
      <c r="U233" s="4">
        <v>70.2</v>
      </c>
      <c r="V233" s="4">
        <v>191.1</v>
      </c>
      <c r="W233" s="4">
        <v>167.2</v>
      </c>
      <c r="X233" s="4">
        <v>43.7</v>
      </c>
      <c r="Y233" s="4">
        <v>72.7</v>
      </c>
      <c r="Z233" s="4">
        <v>6.7</v>
      </c>
      <c r="AA233" s="4">
        <v>14.7</v>
      </c>
      <c r="AB233" s="4">
        <v>21.3</v>
      </c>
      <c r="AC233" s="4">
        <v>20.5</v>
      </c>
      <c r="AD233" s="4">
        <v>39.299999999999997</v>
      </c>
      <c r="AE233" s="4">
        <v>104.8</v>
      </c>
      <c r="AF233" s="4">
        <v>4.9000000000000004</v>
      </c>
      <c r="AG233" s="4">
        <v>30.1</v>
      </c>
      <c r="AH233" s="4">
        <v>53.2</v>
      </c>
      <c r="AI233" s="4">
        <v>13.5</v>
      </c>
      <c r="AJ233" s="4">
        <v>34.1</v>
      </c>
      <c r="AK233" s="4">
        <v>149.80000000000001</v>
      </c>
    </row>
    <row r="234" spans="1:37" x14ac:dyDescent="0.25">
      <c r="A234" s="22">
        <v>116</v>
      </c>
      <c r="B234" s="20" t="s">
        <v>145</v>
      </c>
      <c r="C234" s="17" t="s">
        <v>146</v>
      </c>
      <c r="D234" s="3"/>
      <c r="E234" s="4" t="s">
        <v>3</v>
      </c>
      <c r="F234" s="4">
        <v>1968</v>
      </c>
      <c r="G234" s="4">
        <v>43</v>
      </c>
      <c r="H234" s="4" t="s">
        <v>236</v>
      </c>
      <c r="I234" s="5">
        <v>40634</v>
      </c>
      <c r="J234" s="6">
        <v>0.41319444444444442</v>
      </c>
      <c r="K234" s="6" t="s">
        <v>248</v>
      </c>
      <c r="L234" s="4">
        <v>163</v>
      </c>
      <c r="M234" s="4">
        <v>79</v>
      </c>
      <c r="N234" s="7">
        <f t="shared" si="6"/>
        <v>29.733900410252552</v>
      </c>
      <c r="O234" s="4" t="s">
        <v>4</v>
      </c>
      <c r="P234" s="4">
        <v>254.6</v>
      </c>
      <c r="Q234" s="8">
        <f t="shared" si="7"/>
        <v>26</v>
      </c>
      <c r="R234" s="4">
        <v>249.8</v>
      </c>
      <c r="S234" s="4">
        <v>102.5</v>
      </c>
      <c r="T234" s="4">
        <v>253.6</v>
      </c>
      <c r="U234" s="4">
        <v>68.3</v>
      </c>
      <c r="V234" s="4">
        <v>189.3</v>
      </c>
      <c r="W234" s="4">
        <v>167.9</v>
      </c>
      <c r="X234" s="4">
        <v>42</v>
      </c>
      <c r="Y234" s="4">
        <v>69.900000000000006</v>
      </c>
      <c r="Z234" s="4">
        <v>10.8</v>
      </c>
      <c r="AA234" s="4">
        <v>14.5</v>
      </c>
      <c r="AB234" s="4">
        <v>19.899999999999999</v>
      </c>
      <c r="AC234" s="4">
        <v>21.7</v>
      </c>
      <c r="AD234" s="4">
        <v>39.799999999999997</v>
      </c>
      <c r="AE234" s="4">
        <v>104.1</v>
      </c>
      <c r="AF234" s="4">
        <v>-1</v>
      </c>
      <c r="AG234" s="4">
        <v>30.6</v>
      </c>
      <c r="AH234" s="4">
        <v>53.1</v>
      </c>
      <c r="AI234" s="4">
        <v>12.9</v>
      </c>
      <c r="AJ234" s="4">
        <v>34.6</v>
      </c>
      <c r="AK234" s="4">
        <v>154</v>
      </c>
    </row>
    <row r="235" spans="1:37" x14ac:dyDescent="0.25">
      <c r="A235" s="15">
        <v>117</v>
      </c>
      <c r="B235" s="20" t="s">
        <v>145</v>
      </c>
      <c r="C235" s="17" t="s">
        <v>146</v>
      </c>
      <c r="D235" s="3"/>
      <c r="E235" s="4" t="s">
        <v>3</v>
      </c>
      <c r="F235" s="4">
        <v>1968</v>
      </c>
      <c r="G235" s="4">
        <v>43</v>
      </c>
      <c r="H235" s="4" t="s">
        <v>235</v>
      </c>
      <c r="I235" s="5">
        <v>40634</v>
      </c>
      <c r="J235" s="6">
        <v>0.62638888888888888</v>
      </c>
      <c r="K235" s="6" t="s">
        <v>249</v>
      </c>
      <c r="L235" s="4">
        <v>163</v>
      </c>
      <c r="M235" s="4">
        <v>79</v>
      </c>
      <c r="N235" s="7">
        <f t="shared" si="6"/>
        <v>29.733900410252552</v>
      </c>
      <c r="O235" s="4" t="s">
        <v>4</v>
      </c>
      <c r="P235" s="4">
        <v>255.3</v>
      </c>
      <c r="Q235" s="8">
        <f t="shared" si="7"/>
        <v>26</v>
      </c>
      <c r="R235" s="4">
        <v>253.4</v>
      </c>
      <c r="S235" s="4">
        <v>103.3</v>
      </c>
      <c r="T235" s="4">
        <v>254.2</v>
      </c>
      <c r="U235" s="4">
        <v>70.099999999999994</v>
      </c>
      <c r="V235" s="4">
        <v>190.4</v>
      </c>
      <c r="W235" s="4">
        <v>165.4</v>
      </c>
      <c r="X235" s="4">
        <v>42.1</v>
      </c>
      <c r="Y235" s="4">
        <v>71</v>
      </c>
      <c r="Z235" s="4">
        <v>7.6</v>
      </c>
      <c r="AA235" s="4">
        <v>14.9</v>
      </c>
      <c r="AB235" s="4">
        <v>20.5</v>
      </c>
      <c r="AC235" s="4">
        <v>21.8</v>
      </c>
      <c r="AD235" s="4">
        <v>39.200000000000003</v>
      </c>
      <c r="AE235" s="4">
        <v>93.9</v>
      </c>
      <c r="AF235" s="4">
        <v>3.8</v>
      </c>
      <c r="AG235" s="4"/>
      <c r="AH235" s="4"/>
      <c r="AI235" s="4"/>
      <c r="AJ235" s="4"/>
      <c r="AK235" s="4"/>
    </row>
    <row r="236" spans="1:37" x14ac:dyDescent="0.25">
      <c r="A236" s="15">
        <v>117</v>
      </c>
      <c r="B236" s="20" t="s">
        <v>145</v>
      </c>
      <c r="C236" s="17" t="s">
        <v>146</v>
      </c>
      <c r="D236" s="3"/>
      <c r="E236" s="4" t="s">
        <v>3</v>
      </c>
      <c r="F236" s="4">
        <v>1968</v>
      </c>
      <c r="G236" s="4">
        <v>43</v>
      </c>
      <c r="H236" s="4" t="s">
        <v>236</v>
      </c>
      <c r="I236" s="5">
        <v>40634</v>
      </c>
      <c r="J236" s="6">
        <v>0.62638888888888888</v>
      </c>
      <c r="K236" s="6" t="s">
        <v>249</v>
      </c>
      <c r="L236" s="4">
        <v>163</v>
      </c>
      <c r="M236" s="4">
        <v>79</v>
      </c>
      <c r="N236" s="7">
        <f t="shared" si="6"/>
        <v>29.733900410252552</v>
      </c>
      <c r="O236" s="4" t="s">
        <v>4</v>
      </c>
      <c r="P236" s="4">
        <v>256.3</v>
      </c>
      <c r="Q236" s="8">
        <f t="shared" si="7"/>
        <v>26</v>
      </c>
      <c r="R236" s="4">
        <v>251.9</v>
      </c>
      <c r="S236" s="4">
        <v>103</v>
      </c>
      <c r="T236" s="4">
        <v>254.6</v>
      </c>
      <c r="U236" s="4">
        <v>67.900000000000006</v>
      </c>
      <c r="V236" s="4">
        <v>189.7</v>
      </c>
      <c r="W236" s="4">
        <v>165.5</v>
      </c>
      <c r="X236" s="4">
        <v>43.3</v>
      </c>
      <c r="Y236" s="4">
        <v>71.7</v>
      </c>
      <c r="Z236" s="4">
        <v>8.6</v>
      </c>
      <c r="AA236" s="4">
        <v>14.2</v>
      </c>
      <c r="AB236" s="4">
        <v>20.100000000000001</v>
      </c>
      <c r="AC236" s="4">
        <v>22.2</v>
      </c>
      <c r="AD236" s="4">
        <v>40.799999999999997</v>
      </c>
      <c r="AE236" s="4">
        <v>101.3</v>
      </c>
      <c r="AF236" s="4">
        <v>-1.6</v>
      </c>
      <c r="AG236" s="4"/>
      <c r="AH236" s="4"/>
      <c r="AI236" s="4"/>
      <c r="AJ236" s="4"/>
      <c r="AK236" s="4"/>
    </row>
    <row r="237" spans="1:37" x14ac:dyDescent="0.25">
      <c r="A237" s="15">
        <v>118</v>
      </c>
      <c r="B237" s="19" t="s">
        <v>147</v>
      </c>
      <c r="C237" s="16" t="s">
        <v>148</v>
      </c>
      <c r="E237" s="8" t="s">
        <v>7</v>
      </c>
      <c r="F237" s="8">
        <v>1975</v>
      </c>
      <c r="G237" s="8">
        <v>36</v>
      </c>
      <c r="H237" s="8" t="s">
        <v>235</v>
      </c>
      <c r="I237" s="9">
        <v>40634</v>
      </c>
      <c r="J237" s="10">
        <v>0.39930555555555558</v>
      </c>
      <c r="K237" s="10" t="s">
        <v>248</v>
      </c>
      <c r="L237" s="8">
        <v>161</v>
      </c>
      <c r="M237" s="8">
        <v>80</v>
      </c>
      <c r="N237" s="7">
        <f t="shared" si="6"/>
        <v>30.863006828440259</v>
      </c>
      <c r="O237" s="8" t="s">
        <v>4</v>
      </c>
      <c r="P237" s="8">
        <v>244.5</v>
      </c>
      <c r="Q237" s="8">
        <f t="shared" si="7"/>
        <v>25</v>
      </c>
      <c r="R237" s="8">
        <v>261.7</v>
      </c>
      <c r="S237" s="8">
        <v>106.5</v>
      </c>
      <c r="T237" s="8">
        <v>250.6</v>
      </c>
      <c r="U237" s="8">
        <v>70.400000000000006</v>
      </c>
      <c r="V237" s="8">
        <v>178.5</v>
      </c>
      <c r="W237" s="8">
        <v>150.19999999999999</v>
      </c>
      <c r="X237" s="8">
        <v>48.3</v>
      </c>
      <c r="Y237" s="8">
        <v>67.7</v>
      </c>
      <c r="Z237" s="8">
        <v>4.5999999999999996</v>
      </c>
      <c r="AA237" s="8">
        <v>7.8</v>
      </c>
      <c r="AB237" s="8">
        <v>24.1</v>
      </c>
      <c r="AC237" s="8">
        <v>19.2</v>
      </c>
      <c r="AD237" s="8">
        <v>36.299999999999997</v>
      </c>
      <c r="AE237" s="8">
        <v>94.4</v>
      </c>
      <c r="AF237" s="8">
        <v>2.7</v>
      </c>
      <c r="AG237" s="8">
        <v>27.9</v>
      </c>
      <c r="AH237" s="8">
        <v>53.7</v>
      </c>
      <c r="AI237" s="8">
        <v>16.5</v>
      </c>
      <c r="AJ237" s="8">
        <v>32.1</v>
      </c>
      <c r="AK237" s="8">
        <v>138.30000000000001</v>
      </c>
    </row>
    <row r="238" spans="1:37" x14ac:dyDescent="0.25">
      <c r="A238" s="15">
        <v>118</v>
      </c>
      <c r="B238" s="19" t="s">
        <v>147</v>
      </c>
      <c r="C238" s="16" t="s">
        <v>148</v>
      </c>
      <c r="E238" s="8" t="s">
        <v>7</v>
      </c>
      <c r="F238" s="8">
        <v>1975</v>
      </c>
      <c r="G238" s="8">
        <v>36</v>
      </c>
      <c r="H238" s="8" t="s">
        <v>236</v>
      </c>
      <c r="I238" s="9">
        <v>40634</v>
      </c>
      <c r="J238" s="10">
        <v>0.39930555555555558</v>
      </c>
      <c r="K238" s="10" t="s">
        <v>248</v>
      </c>
      <c r="L238" s="8">
        <v>161</v>
      </c>
      <c r="M238" s="8">
        <v>80</v>
      </c>
      <c r="N238" s="7">
        <f t="shared" si="6"/>
        <v>30.863006828440259</v>
      </c>
      <c r="O238" s="8" t="s">
        <v>4</v>
      </c>
      <c r="P238" s="8">
        <v>247.5</v>
      </c>
      <c r="Q238" s="8">
        <f t="shared" si="7"/>
        <v>25</v>
      </c>
      <c r="R238" s="8">
        <v>254.2</v>
      </c>
      <c r="S238" s="8">
        <v>104.7</v>
      </c>
      <c r="T238" s="8">
        <v>247.1</v>
      </c>
      <c r="U238" s="8">
        <v>68.8</v>
      </c>
      <c r="V238" s="8">
        <v>180.4</v>
      </c>
      <c r="W238" s="8">
        <v>150.6</v>
      </c>
      <c r="X238" s="8">
        <v>44.4</v>
      </c>
      <c r="Y238" s="8">
        <v>64.2</v>
      </c>
      <c r="Z238" s="8">
        <v>12.9</v>
      </c>
      <c r="AA238" s="8">
        <v>3</v>
      </c>
      <c r="AB238" s="8">
        <v>21.4</v>
      </c>
      <c r="AC238" s="8">
        <v>18.5</v>
      </c>
      <c r="AD238" s="8">
        <v>35.9</v>
      </c>
      <c r="AE238" s="8">
        <v>93.5</v>
      </c>
      <c r="AF238" s="8">
        <v>5</v>
      </c>
      <c r="AG238" s="8">
        <v>28.8</v>
      </c>
      <c r="AH238" s="8">
        <v>51.3</v>
      </c>
      <c r="AI238" s="8">
        <v>9.4</v>
      </c>
      <c r="AJ238" s="8">
        <v>30.5</v>
      </c>
      <c r="AK238" s="8">
        <v>137.4</v>
      </c>
    </row>
    <row r="239" spans="1:37" x14ac:dyDescent="0.25">
      <c r="A239" s="22">
        <v>119</v>
      </c>
      <c r="B239" s="20" t="s">
        <v>149</v>
      </c>
      <c r="C239" s="17" t="s">
        <v>150</v>
      </c>
      <c r="D239" s="3"/>
      <c r="E239" s="4" t="s">
        <v>3</v>
      </c>
      <c r="F239" s="4">
        <v>1953</v>
      </c>
      <c r="G239" s="4">
        <v>58</v>
      </c>
      <c r="H239" s="4" t="s">
        <v>235</v>
      </c>
      <c r="I239" s="5">
        <v>40634</v>
      </c>
      <c r="J239" s="6">
        <v>0.41597222222222219</v>
      </c>
      <c r="K239" s="6" t="s">
        <v>248</v>
      </c>
      <c r="L239" s="4">
        <v>173</v>
      </c>
      <c r="M239" s="4">
        <v>85</v>
      </c>
      <c r="N239" s="7">
        <f t="shared" si="6"/>
        <v>28.400547963513649</v>
      </c>
      <c r="O239" s="4" t="s">
        <v>4</v>
      </c>
      <c r="P239" s="4">
        <v>267.5</v>
      </c>
      <c r="Q239" s="8">
        <f t="shared" si="7"/>
        <v>27</v>
      </c>
      <c r="R239" s="4">
        <v>243.6</v>
      </c>
      <c r="S239" s="4">
        <v>101.8</v>
      </c>
      <c r="T239" s="4">
        <v>260.89999999999998</v>
      </c>
      <c r="U239" s="4">
        <v>72</v>
      </c>
      <c r="V239" s="4">
        <v>195.5</v>
      </c>
      <c r="W239" s="4">
        <v>178.4</v>
      </c>
      <c r="X239" s="4">
        <v>42.4</v>
      </c>
      <c r="Y239" s="4">
        <v>77.5</v>
      </c>
      <c r="Z239" s="4">
        <v>5</v>
      </c>
      <c r="AA239" s="4">
        <v>15.4</v>
      </c>
      <c r="AB239" s="4">
        <v>23.3</v>
      </c>
      <c r="AC239" s="4">
        <v>24.1</v>
      </c>
      <c r="AD239" s="4">
        <v>41.2</v>
      </c>
      <c r="AE239" s="4">
        <v>102.2</v>
      </c>
      <c r="AF239" s="4">
        <v>-0.4</v>
      </c>
      <c r="AG239" s="4">
        <v>31.1</v>
      </c>
      <c r="AH239" s="4">
        <v>54.3</v>
      </c>
      <c r="AI239" s="4">
        <v>16.8</v>
      </c>
      <c r="AJ239" s="4">
        <v>40.1</v>
      </c>
      <c r="AK239" s="4">
        <v>150.1</v>
      </c>
    </row>
    <row r="240" spans="1:37" x14ac:dyDescent="0.25">
      <c r="A240" s="22">
        <v>119</v>
      </c>
      <c r="B240" s="20" t="s">
        <v>149</v>
      </c>
      <c r="C240" s="17" t="s">
        <v>150</v>
      </c>
      <c r="D240" s="3"/>
      <c r="E240" s="4" t="s">
        <v>3</v>
      </c>
      <c r="F240" s="4">
        <v>1953</v>
      </c>
      <c r="G240" s="4">
        <v>58</v>
      </c>
      <c r="H240" s="4" t="s">
        <v>236</v>
      </c>
      <c r="I240" s="5">
        <v>40634</v>
      </c>
      <c r="J240" s="6">
        <v>0.41597222222222219</v>
      </c>
      <c r="K240" s="6" t="s">
        <v>248</v>
      </c>
      <c r="L240" s="4">
        <v>173</v>
      </c>
      <c r="M240" s="4">
        <v>85</v>
      </c>
      <c r="N240" s="7">
        <f t="shared" si="6"/>
        <v>28.400547963513649</v>
      </c>
      <c r="O240" s="4" t="s">
        <v>4</v>
      </c>
      <c r="P240" s="4">
        <v>268.7</v>
      </c>
      <c r="Q240" s="8">
        <f t="shared" si="7"/>
        <v>27</v>
      </c>
      <c r="R240" s="4">
        <v>242.5</v>
      </c>
      <c r="S240" s="4">
        <v>101.3</v>
      </c>
      <c r="T240" s="4">
        <v>263.39999999999998</v>
      </c>
      <c r="U240" s="4">
        <v>73.8</v>
      </c>
      <c r="V240" s="4">
        <v>196.1</v>
      </c>
      <c r="W240" s="4">
        <v>178.4</v>
      </c>
      <c r="X240" s="4">
        <v>40.700000000000003</v>
      </c>
      <c r="Y240" s="4">
        <v>77.900000000000006</v>
      </c>
      <c r="Z240" s="4">
        <v>0.4</v>
      </c>
      <c r="AA240" s="4">
        <v>14.6</v>
      </c>
      <c r="AB240" s="4">
        <v>20.9</v>
      </c>
      <c r="AC240" s="4">
        <v>24</v>
      </c>
      <c r="AD240" s="4">
        <v>40.9</v>
      </c>
      <c r="AE240" s="4">
        <v>100.3</v>
      </c>
      <c r="AF240" s="4">
        <v>0.8</v>
      </c>
      <c r="AG240" s="4">
        <v>31.1</v>
      </c>
      <c r="AH240" s="4">
        <v>54.8</v>
      </c>
      <c r="AI240" s="4">
        <v>13.7</v>
      </c>
      <c r="AJ240" s="4">
        <v>42.2</v>
      </c>
      <c r="AK240" s="4">
        <v>145.9</v>
      </c>
    </row>
    <row r="241" spans="1:37" x14ac:dyDescent="0.25">
      <c r="A241" s="23">
        <v>120</v>
      </c>
      <c r="B241" s="20" t="s">
        <v>149</v>
      </c>
      <c r="C241" s="17" t="s">
        <v>150</v>
      </c>
      <c r="D241" s="3"/>
      <c r="E241" s="4" t="s">
        <v>3</v>
      </c>
      <c r="F241" s="4">
        <v>1953</v>
      </c>
      <c r="G241" s="4">
        <v>58</v>
      </c>
      <c r="H241" s="4" t="s">
        <v>235</v>
      </c>
      <c r="I241" s="5">
        <v>40634</v>
      </c>
      <c r="J241" s="6">
        <v>0.6069444444444444</v>
      </c>
      <c r="K241" s="6" t="s">
        <v>249</v>
      </c>
      <c r="L241" s="4">
        <v>173</v>
      </c>
      <c r="M241" s="4">
        <v>85</v>
      </c>
      <c r="N241" s="7">
        <f t="shared" si="6"/>
        <v>28.400547963513649</v>
      </c>
      <c r="O241" s="4" t="s">
        <v>4</v>
      </c>
      <c r="P241" s="4">
        <v>269.10000000000002</v>
      </c>
      <c r="Q241" s="4">
        <f t="shared" si="7"/>
        <v>27.5</v>
      </c>
      <c r="R241" s="4">
        <v>246.5</v>
      </c>
      <c r="S241" s="4">
        <v>103.1</v>
      </c>
      <c r="T241" s="4">
        <v>260.89999999999998</v>
      </c>
      <c r="U241" s="4">
        <v>72.5</v>
      </c>
      <c r="V241" s="4">
        <v>199</v>
      </c>
      <c r="W241" s="4">
        <v>177.1</v>
      </c>
      <c r="X241" s="4">
        <v>41.9</v>
      </c>
      <c r="Y241" s="4">
        <v>75.8</v>
      </c>
      <c r="Z241" s="4">
        <v>1.4</v>
      </c>
      <c r="AA241" s="4">
        <v>16.100000000000001</v>
      </c>
      <c r="AB241" s="4">
        <v>21.5</v>
      </c>
      <c r="AC241" s="4">
        <v>23.7</v>
      </c>
      <c r="AD241" s="4">
        <v>38.700000000000003</v>
      </c>
      <c r="AE241" s="4">
        <v>103.9</v>
      </c>
      <c r="AF241" s="4">
        <v>-0.3</v>
      </c>
      <c r="AG241" s="4"/>
      <c r="AH241" s="4"/>
      <c r="AI241" s="4"/>
      <c r="AJ241" s="4"/>
      <c r="AK241" s="4"/>
    </row>
    <row r="242" spans="1:37" x14ac:dyDescent="0.25">
      <c r="A242" s="23">
        <v>120</v>
      </c>
      <c r="B242" s="20" t="s">
        <v>149</v>
      </c>
      <c r="C242" s="17" t="s">
        <v>150</v>
      </c>
      <c r="D242" s="3"/>
      <c r="E242" s="4" t="s">
        <v>3</v>
      </c>
      <c r="F242" s="4">
        <v>1953</v>
      </c>
      <c r="G242" s="4">
        <v>58</v>
      </c>
      <c r="H242" s="4" t="s">
        <v>236</v>
      </c>
      <c r="I242" s="5">
        <v>40634</v>
      </c>
      <c r="J242" s="6">
        <v>0.6069444444444444</v>
      </c>
      <c r="K242" s="6" t="s">
        <v>249</v>
      </c>
      <c r="L242" s="4">
        <v>173</v>
      </c>
      <c r="M242" s="4">
        <v>85</v>
      </c>
      <c r="N242" s="7">
        <f t="shared" si="6"/>
        <v>28.400547963513649</v>
      </c>
      <c r="O242" s="4" t="s">
        <v>4</v>
      </c>
      <c r="P242" s="4">
        <v>269.5</v>
      </c>
      <c r="Q242" s="4">
        <f t="shared" si="7"/>
        <v>27.5</v>
      </c>
      <c r="R242" s="4">
        <v>238.6</v>
      </c>
      <c r="S242" s="4">
        <v>99.8</v>
      </c>
      <c r="T242" s="4">
        <v>264.10000000000002</v>
      </c>
      <c r="U242" s="4">
        <v>73.900000000000006</v>
      </c>
      <c r="V242" s="4">
        <v>200.9</v>
      </c>
      <c r="W242" s="4">
        <v>178.5</v>
      </c>
      <c r="X242" s="4">
        <v>40.1</v>
      </c>
      <c r="Y242" s="4">
        <v>76.900000000000006</v>
      </c>
      <c r="Z242" s="4">
        <v>7.3</v>
      </c>
      <c r="AA242" s="4">
        <v>12.3</v>
      </c>
      <c r="AB242" s="4">
        <v>20.8</v>
      </c>
      <c r="AC242" s="4">
        <v>24.6</v>
      </c>
      <c r="AD242" s="4">
        <v>38.9</v>
      </c>
      <c r="AE242" s="4">
        <v>104.9</v>
      </c>
      <c r="AF242" s="4">
        <v>5.0999999999999996</v>
      </c>
      <c r="AG242" s="4"/>
      <c r="AH242" s="4"/>
      <c r="AI242" s="4"/>
      <c r="AJ242" s="4"/>
      <c r="AK242" s="4"/>
    </row>
    <row r="243" spans="1:37" x14ac:dyDescent="0.25">
      <c r="A243" s="15">
        <v>121</v>
      </c>
      <c r="B243" s="19" t="s">
        <v>151</v>
      </c>
      <c r="C243" s="16" t="s">
        <v>152</v>
      </c>
      <c r="D243" s="8"/>
      <c r="E243" s="8" t="s">
        <v>3</v>
      </c>
      <c r="F243" s="8">
        <v>1953</v>
      </c>
      <c r="G243" s="8">
        <v>58</v>
      </c>
      <c r="H243" s="8" t="s">
        <v>235</v>
      </c>
      <c r="I243" s="9">
        <v>40634</v>
      </c>
      <c r="J243" s="10">
        <v>0.40763888888888888</v>
      </c>
      <c r="K243" s="10" t="s">
        <v>248</v>
      </c>
      <c r="L243" s="8">
        <v>164</v>
      </c>
      <c r="M243" s="8">
        <v>64</v>
      </c>
      <c r="N243" s="7">
        <f t="shared" si="6"/>
        <v>23.795359904818564</v>
      </c>
      <c r="O243" s="8" t="s">
        <v>4</v>
      </c>
      <c r="P243" s="8">
        <v>247.7</v>
      </c>
      <c r="Q243" s="8">
        <f t="shared" si="7"/>
        <v>25</v>
      </c>
      <c r="R243" s="8">
        <v>237.9</v>
      </c>
      <c r="S243" s="8">
        <v>100.8</v>
      </c>
      <c r="T243" s="8">
        <v>237</v>
      </c>
      <c r="U243" s="8">
        <v>65</v>
      </c>
      <c r="V243" s="8">
        <v>184.7</v>
      </c>
      <c r="W243" s="8">
        <v>166.2</v>
      </c>
      <c r="X243" s="8">
        <v>34.200000000000003</v>
      </c>
      <c r="Y243" s="8">
        <v>67.2</v>
      </c>
      <c r="Z243" s="8">
        <v>11</v>
      </c>
      <c r="AA243" s="8">
        <v>21.7</v>
      </c>
      <c r="AB243" s="8">
        <v>18.899999999999999</v>
      </c>
      <c r="AC243" s="8">
        <v>23.6</v>
      </c>
      <c r="AD243" s="8">
        <v>43.4</v>
      </c>
      <c r="AE243" s="8">
        <v>100.3</v>
      </c>
      <c r="AF243" s="8">
        <v>1.2</v>
      </c>
      <c r="AG243" s="8">
        <v>28.7</v>
      </c>
      <c r="AH243" s="8">
        <v>50.2</v>
      </c>
      <c r="AI243" s="8">
        <v>13.5</v>
      </c>
      <c r="AJ243" s="8">
        <v>40.6</v>
      </c>
      <c r="AK243" s="8">
        <v>142.6</v>
      </c>
    </row>
    <row r="244" spans="1:37" x14ac:dyDescent="0.25">
      <c r="A244" s="15">
        <v>121</v>
      </c>
      <c r="B244" s="19" t="s">
        <v>151</v>
      </c>
      <c r="C244" s="16" t="s">
        <v>152</v>
      </c>
      <c r="D244" s="8"/>
      <c r="E244" s="8" t="s">
        <v>3</v>
      </c>
      <c r="F244" s="8">
        <v>1953</v>
      </c>
      <c r="G244" s="8">
        <v>58</v>
      </c>
      <c r="H244" s="8" t="s">
        <v>236</v>
      </c>
      <c r="I244" s="9">
        <v>40634</v>
      </c>
      <c r="J244" s="10">
        <v>0.40763888888888888</v>
      </c>
      <c r="K244" s="10" t="s">
        <v>248</v>
      </c>
      <c r="L244" s="8">
        <v>164</v>
      </c>
      <c r="M244" s="8">
        <v>64</v>
      </c>
      <c r="N244" s="7">
        <f t="shared" si="6"/>
        <v>23.795359904818564</v>
      </c>
      <c r="O244" s="8" t="s">
        <v>4</v>
      </c>
      <c r="P244" s="8">
        <v>247.6</v>
      </c>
      <c r="Q244" s="8">
        <f t="shared" si="7"/>
        <v>25</v>
      </c>
      <c r="R244" s="8">
        <v>230.6</v>
      </c>
      <c r="S244" s="8">
        <v>98.3</v>
      </c>
      <c r="T244" s="8">
        <v>234</v>
      </c>
      <c r="U244" s="8">
        <v>66.2</v>
      </c>
      <c r="V244" s="8">
        <v>185.6</v>
      </c>
      <c r="W244" s="8">
        <v>166.9</v>
      </c>
      <c r="X244" s="8">
        <v>32.1</v>
      </c>
      <c r="Y244" s="8">
        <v>65.099999999999994</v>
      </c>
      <c r="Z244" s="8">
        <v>11.1</v>
      </c>
      <c r="AA244" s="8">
        <v>20.7</v>
      </c>
      <c r="AB244" s="8">
        <v>20</v>
      </c>
      <c r="AC244" s="8">
        <v>23.6</v>
      </c>
      <c r="AD244" s="8">
        <v>37.6</v>
      </c>
      <c r="AE244" s="8">
        <v>101</v>
      </c>
      <c r="AF244" s="8">
        <v>5.0999999999999996</v>
      </c>
      <c r="AG244" s="8">
        <v>29</v>
      </c>
      <c r="AH244" s="8">
        <v>52</v>
      </c>
      <c r="AI244" s="8">
        <v>14.3</v>
      </c>
      <c r="AJ244" s="8">
        <v>40.1</v>
      </c>
      <c r="AK244" s="8">
        <v>144</v>
      </c>
    </row>
    <row r="245" spans="1:37" x14ac:dyDescent="0.25">
      <c r="A245" s="15">
        <v>122</v>
      </c>
      <c r="B245" s="19" t="s">
        <v>151</v>
      </c>
      <c r="C245" s="16" t="s">
        <v>152</v>
      </c>
      <c r="D245" s="8"/>
      <c r="E245" s="8" t="s">
        <v>3</v>
      </c>
      <c r="F245" s="8">
        <v>1953</v>
      </c>
      <c r="G245" s="8">
        <v>58</v>
      </c>
      <c r="H245" s="8" t="s">
        <v>235</v>
      </c>
      <c r="I245" s="9">
        <v>40634</v>
      </c>
      <c r="J245" s="10">
        <v>0.64652777777777781</v>
      </c>
      <c r="K245" s="10" t="s">
        <v>249</v>
      </c>
      <c r="L245" s="8">
        <v>164</v>
      </c>
      <c r="M245" s="8">
        <v>64</v>
      </c>
      <c r="N245" s="7">
        <f t="shared" si="6"/>
        <v>23.795359904818564</v>
      </c>
      <c r="O245" s="8" t="s">
        <v>4</v>
      </c>
      <c r="P245" s="8">
        <v>248.2</v>
      </c>
      <c r="Q245" s="8">
        <f t="shared" si="7"/>
        <v>25</v>
      </c>
      <c r="R245" s="8">
        <v>237.7</v>
      </c>
      <c r="S245" s="8">
        <v>100.3</v>
      </c>
      <c r="T245" s="8">
        <v>237</v>
      </c>
      <c r="U245" s="8">
        <v>65.7</v>
      </c>
      <c r="V245" s="8">
        <v>182.5</v>
      </c>
      <c r="W245" s="8">
        <v>166</v>
      </c>
      <c r="X245" s="8">
        <v>36.200000000000003</v>
      </c>
      <c r="Y245" s="8">
        <v>67.2</v>
      </c>
      <c r="Z245" s="8">
        <v>11.7</v>
      </c>
      <c r="AA245" s="8">
        <v>18.3</v>
      </c>
      <c r="AB245" s="8">
        <v>19.7</v>
      </c>
      <c r="AC245" s="8">
        <v>24.7</v>
      </c>
      <c r="AD245" s="8">
        <v>40.1</v>
      </c>
      <c r="AE245" s="8">
        <v>104.3</v>
      </c>
      <c r="AF245" s="8">
        <v>-1.7</v>
      </c>
    </row>
    <row r="246" spans="1:37" x14ac:dyDescent="0.25">
      <c r="A246" s="15">
        <v>122</v>
      </c>
      <c r="B246" s="19" t="s">
        <v>151</v>
      </c>
      <c r="C246" s="16" t="s">
        <v>152</v>
      </c>
      <c r="D246" s="8"/>
      <c r="E246" s="8" t="s">
        <v>3</v>
      </c>
      <c r="F246" s="8">
        <v>1953</v>
      </c>
      <c r="G246" s="8">
        <v>58</v>
      </c>
      <c r="H246" s="8" t="s">
        <v>236</v>
      </c>
      <c r="I246" s="9">
        <v>40634</v>
      </c>
      <c r="J246" s="10">
        <v>0.64652777777777781</v>
      </c>
      <c r="K246" s="10" t="s">
        <v>249</v>
      </c>
      <c r="L246" s="8">
        <v>164</v>
      </c>
      <c r="M246" s="8">
        <v>64</v>
      </c>
      <c r="N246" s="7">
        <f t="shared" si="6"/>
        <v>23.795359904818564</v>
      </c>
      <c r="O246" s="8" t="s">
        <v>4</v>
      </c>
      <c r="P246" s="8">
        <v>247</v>
      </c>
      <c r="Q246" s="8">
        <f t="shared" si="7"/>
        <v>25</v>
      </c>
      <c r="R246" s="8">
        <v>232</v>
      </c>
      <c r="S246" s="8">
        <v>98.2</v>
      </c>
      <c r="T246" s="8">
        <v>235.7</v>
      </c>
      <c r="U246" s="8">
        <v>66.400000000000006</v>
      </c>
      <c r="V246" s="8">
        <v>183</v>
      </c>
      <c r="W246" s="8">
        <v>166.3</v>
      </c>
      <c r="X246" s="8">
        <v>34</v>
      </c>
      <c r="Y246" s="8">
        <v>65.900000000000006</v>
      </c>
      <c r="Z246" s="8">
        <v>10.4</v>
      </c>
      <c r="AA246" s="8">
        <v>18.899999999999999</v>
      </c>
      <c r="AB246" s="8">
        <v>20.100000000000001</v>
      </c>
      <c r="AC246" s="8">
        <v>21.7</v>
      </c>
      <c r="AD246" s="8">
        <v>40.4</v>
      </c>
      <c r="AE246" s="8">
        <v>104.5</v>
      </c>
      <c r="AF246" s="8">
        <v>5</v>
      </c>
    </row>
    <row r="247" spans="1:37" x14ac:dyDescent="0.25">
      <c r="A247" s="22">
        <v>123</v>
      </c>
      <c r="B247" s="20" t="s">
        <v>153</v>
      </c>
      <c r="C247" s="17" t="s">
        <v>154</v>
      </c>
      <c r="D247" s="3"/>
      <c r="E247" s="4" t="s">
        <v>3</v>
      </c>
      <c r="F247" s="4">
        <v>1960</v>
      </c>
      <c r="G247" s="4">
        <v>51</v>
      </c>
      <c r="H247" s="4" t="s">
        <v>235</v>
      </c>
      <c r="I247" s="5">
        <v>40634</v>
      </c>
      <c r="J247" s="6">
        <v>0.40486111111111112</v>
      </c>
      <c r="K247" s="6" t="s">
        <v>248</v>
      </c>
      <c r="L247" s="4">
        <v>175</v>
      </c>
      <c r="M247" s="4">
        <v>82</v>
      </c>
      <c r="N247" s="7">
        <f t="shared" si="6"/>
        <v>26.775510204081634</v>
      </c>
      <c r="O247" s="4" t="s">
        <v>4</v>
      </c>
      <c r="P247" s="4">
        <v>255.9</v>
      </c>
      <c r="Q247" s="4">
        <f t="shared" si="7"/>
        <v>26</v>
      </c>
      <c r="R247" s="4">
        <v>253.1</v>
      </c>
      <c r="S247" s="4">
        <v>104.3</v>
      </c>
      <c r="T247" s="4">
        <v>252.6</v>
      </c>
      <c r="U247" s="4">
        <v>69.7</v>
      </c>
      <c r="V247" s="4">
        <v>188.2</v>
      </c>
      <c r="W247" s="4">
        <v>163.80000000000001</v>
      </c>
      <c r="X247" s="4">
        <v>45.2</v>
      </c>
      <c r="Y247" s="4">
        <v>70</v>
      </c>
      <c r="Z247" s="4">
        <v>22.4</v>
      </c>
      <c r="AA247" s="4">
        <v>6.7</v>
      </c>
      <c r="AB247" s="4">
        <v>25.1</v>
      </c>
      <c r="AC247" s="4">
        <v>33.9</v>
      </c>
      <c r="AD247" s="4">
        <v>41.9</v>
      </c>
      <c r="AE247" s="4">
        <v>105.9</v>
      </c>
      <c r="AF247" s="4">
        <v>4.3</v>
      </c>
      <c r="AG247" s="4">
        <v>30</v>
      </c>
      <c r="AH247" s="4">
        <v>55.4</v>
      </c>
      <c r="AI247" s="4">
        <v>12.8</v>
      </c>
      <c r="AJ247" s="4">
        <v>30</v>
      </c>
      <c r="AK247" s="4">
        <v>139.6</v>
      </c>
    </row>
    <row r="248" spans="1:37" x14ac:dyDescent="0.25">
      <c r="A248" s="22">
        <v>123</v>
      </c>
      <c r="B248" s="20" t="s">
        <v>153</v>
      </c>
      <c r="C248" s="17" t="s">
        <v>154</v>
      </c>
      <c r="D248" s="3"/>
      <c r="E248" s="4" t="s">
        <v>3</v>
      </c>
      <c r="F248" s="4">
        <v>1960</v>
      </c>
      <c r="G248" s="4">
        <v>51</v>
      </c>
      <c r="H248" s="4" t="s">
        <v>236</v>
      </c>
      <c r="I248" s="5">
        <v>40634</v>
      </c>
      <c r="J248" s="6">
        <v>0.40486111111111112</v>
      </c>
      <c r="K248" s="6" t="s">
        <v>248</v>
      </c>
      <c r="L248" s="4">
        <v>175</v>
      </c>
      <c r="M248" s="4">
        <v>82</v>
      </c>
      <c r="N248" s="7">
        <f t="shared" si="6"/>
        <v>26.775510204081634</v>
      </c>
      <c r="O248" s="4" t="s">
        <v>4</v>
      </c>
      <c r="P248" s="4">
        <v>256.60000000000002</v>
      </c>
      <c r="Q248" s="4">
        <f t="shared" si="7"/>
        <v>26</v>
      </c>
      <c r="R248" s="4">
        <v>251.7</v>
      </c>
      <c r="S248" s="4">
        <v>106.9</v>
      </c>
      <c r="T248" s="4">
        <v>257.5</v>
      </c>
      <c r="U248" s="4">
        <v>72.900000000000006</v>
      </c>
      <c r="V248" s="4">
        <v>188</v>
      </c>
      <c r="W248" s="4">
        <v>163.69999999999999</v>
      </c>
      <c r="X248" s="4">
        <v>39.9</v>
      </c>
      <c r="Y248" s="4">
        <v>69.3</v>
      </c>
      <c r="Z248" s="4">
        <v>13.3</v>
      </c>
      <c r="AA248" s="4">
        <v>6.6</v>
      </c>
      <c r="AB248" s="4">
        <v>25.9</v>
      </c>
      <c r="AC248" s="4">
        <v>30.4</v>
      </c>
      <c r="AD248" s="4">
        <v>44.1</v>
      </c>
      <c r="AE248" s="4">
        <v>106.1</v>
      </c>
      <c r="AF248" s="4">
        <v>1.8</v>
      </c>
      <c r="AG248" s="4">
        <v>30</v>
      </c>
      <c r="AH248" s="4">
        <v>58</v>
      </c>
      <c r="AI248" s="4">
        <v>11.9</v>
      </c>
      <c r="AJ248" s="4">
        <v>28.3</v>
      </c>
      <c r="AK248" s="4">
        <v>147.9</v>
      </c>
    </row>
    <row r="249" spans="1:37" x14ac:dyDescent="0.25">
      <c r="A249" s="23">
        <v>124</v>
      </c>
      <c r="B249" s="20" t="s">
        <v>153</v>
      </c>
      <c r="C249" s="17" t="s">
        <v>154</v>
      </c>
      <c r="D249" s="3"/>
      <c r="E249" s="4" t="s">
        <v>3</v>
      </c>
      <c r="F249" s="4">
        <v>1960</v>
      </c>
      <c r="G249" s="4">
        <v>51</v>
      </c>
      <c r="H249" s="4" t="s">
        <v>235</v>
      </c>
      <c r="I249" s="5">
        <v>40634</v>
      </c>
      <c r="J249" s="6">
        <v>0.6333333333333333</v>
      </c>
      <c r="K249" s="6" t="s">
        <v>249</v>
      </c>
      <c r="L249" s="4">
        <v>175</v>
      </c>
      <c r="M249" s="4">
        <v>82</v>
      </c>
      <c r="N249" s="7">
        <f t="shared" si="6"/>
        <v>26.775510204081634</v>
      </c>
      <c r="O249" s="4" t="s">
        <v>4</v>
      </c>
      <c r="P249" s="4">
        <v>255</v>
      </c>
      <c r="Q249" s="4">
        <f t="shared" si="7"/>
        <v>26</v>
      </c>
      <c r="R249" s="4">
        <v>251.8</v>
      </c>
      <c r="S249" s="4">
        <v>102.6</v>
      </c>
      <c r="T249" s="4">
        <v>249.9</v>
      </c>
      <c r="U249" s="4">
        <v>69.5</v>
      </c>
      <c r="V249" s="4">
        <v>189.6</v>
      </c>
      <c r="W249" s="4">
        <v>164.3</v>
      </c>
      <c r="X249" s="4">
        <v>45.2</v>
      </c>
      <c r="Y249" s="4">
        <v>70.8</v>
      </c>
      <c r="Z249" s="4">
        <v>23</v>
      </c>
      <c r="AA249" s="4">
        <v>8.1</v>
      </c>
      <c r="AB249" s="4">
        <v>27.2</v>
      </c>
      <c r="AC249" s="4">
        <v>34.4</v>
      </c>
      <c r="AD249" s="4">
        <v>39</v>
      </c>
      <c r="AE249" s="4">
        <v>107</v>
      </c>
      <c r="AF249" s="4">
        <v>3.4</v>
      </c>
      <c r="AG249" s="4"/>
      <c r="AH249" s="4"/>
      <c r="AI249" s="4"/>
      <c r="AJ249" s="4"/>
      <c r="AK249" s="4"/>
    </row>
    <row r="250" spans="1:37" x14ac:dyDescent="0.25">
      <c r="A250" s="23">
        <v>124</v>
      </c>
      <c r="B250" s="20" t="s">
        <v>153</v>
      </c>
      <c r="C250" s="17" t="s">
        <v>154</v>
      </c>
      <c r="D250" s="3"/>
      <c r="E250" s="4" t="s">
        <v>3</v>
      </c>
      <c r="F250" s="4">
        <v>1960</v>
      </c>
      <c r="G250" s="4">
        <v>51</v>
      </c>
      <c r="H250" s="4" t="s">
        <v>236</v>
      </c>
      <c r="I250" s="5">
        <v>40634</v>
      </c>
      <c r="J250" s="6">
        <v>0.6333333333333333</v>
      </c>
      <c r="K250" s="6" t="s">
        <v>249</v>
      </c>
      <c r="L250" s="4">
        <v>175</v>
      </c>
      <c r="M250" s="4">
        <v>82</v>
      </c>
      <c r="N250" s="7">
        <f t="shared" si="6"/>
        <v>26.775510204081634</v>
      </c>
      <c r="O250" s="4" t="s">
        <v>4</v>
      </c>
      <c r="P250" s="4">
        <v>256.10000000000002</v>
      </c>
      <c r="Q250" s="4">
        <f t="shared" si="7"/>
        <v>26</v>
      </c>
      <c r="R250" s="4">
        <v>250.6</v>
      </c>
      <c r="S250" s="4">
        <v>106.3</v>
      </c>
      <c r="T250" s="4">
        <v>257.60000000000002</v>
      </c>
      <c r="U250" s="4">
        <v>73.2</v>
      </c>
      <c r="V250" s="4">
        <v>190.2</v>
      </c>
      <c r="W250" s="4">
        <v>164.6</v>
      </c>
      <c r="X250" s="4">
        <v>39.299999999999997</v>
      </c>
      <c r="Y250" s="4">
        <v>70.099999999999994</v>
      </c>
      <c r="Z250" s="4">
        <v>15.4</v>
      </c>
      <c r="AA250" s="4">
        <v>7.7</v>
      </c>
      <c r="AB250" s="4">
        <v>28.3</v>
      </c>
      <c r="AC250" s="4">
        <v>32.299999999999997</v>
      </c>
      <c r="AD250" s="4">
        <v>39.299999999999997</v>
      </c>
      <c r="AE250" s="4">
        <v>103.1</v>
      </c>
      <c r="AF250" s="4">
        <v>2.2999999999999998</v>
      </c>
      <c r="AG250" s="4"/>
      <c r="AH250" s="4"/>
      <c r="AI250" s="4"/>
      <c r="AJ250" s="4"/>
      <c r="AK250" s="4"/>
    </row>
    <row r="251" spans="1:37" x14ac:dyDescent="0.25">
      <c r="A251" s="15">
        <v>125</v>
      </c>
      <c r="B251" s="19" t="s">
        <v>155</v>
      </c>
      <c r="C251" s="16" t="s">
        <v>156</v>
      </c>
      <c r="D251" s="8"/>
      <c r="E251" s="8" t="s">
        <v>3</v>
      </c>
      <c r="F251" s="8">
        <v>1971</v>
      </c>
      <c r="G251" s="8">
        <v>40</v>
      </c>
      <c r="H251" s="8" t="s">
        <v>235</v>
      </c>
      <c r="I251" s="9">
        <v>40634</v>
      </c>
      <c r="J251" s="10">
        <v>0.37152777777777773</v>
      </c>
      <c r="K251" s="10" t="s">
        <v>248</v>
      </c>
      <c r="L251" s="8">
        <v>177</v>
      </c>
      <c r="M251" s="8">
        <v>96</v>
      </c>
      <c r="N251" s="7">
        <f t="shared" si="6"/>
        <v>30.642535669826675</v>
      </c>
      <c r="O251" s="8" t="s">
        <v>4</v>
      </c>
      <c r="P251" s="8">
        <v>275.10000000000002</v>
      </c>
      <c r="Q251" s="8">
        <f t="shared" si="7"/>
        <v>28</v>
      </c>
      <c r="R251" s="8">
        <v>264.3</v>
      </c>
      <c r="S251" s="8">
        <v>109.5</v>
      </c>
      <c r="T251" s="8">
        <v>266.89999999999998</v>
      </c>
      <c r="U251" s="8">
        <v>78.8</v>
      </c>
      <c r="V251" s="8">
        <v>205.3</v>
      </c>
      <c r="W251" s="8">
        <v>178.8</v>
      </c>
      <c r="X251" s="8">
        <v>43.5</v>
      </c>
      <c r="Y251" s="8">
        <v>71.2</v>
      </c>
      <c r="Z251" s="8">
        <v>11.5</v>
      </c>
      <c r="AA251" s="8">
        <v>10.3</v>
      </c>
      <c r="AB251" s="8">
        <v>22</v>
      </c>
      <c r="AC251" s="8">
        <v>24.4</v>
      </c>
      <c r="AD251" s="8">
        <v>39.4</v>
      </c>
      <c r="AE251" s="8">
        <v>110.5</v>
      </c>
      <c r="AF251" s="8">
        <v>5.5</v>
      </c>
      <c r="AG251" s="8">
        <v>30</v>
      </c>
      <c r="AH251" s="8">
        <v>56</v>
      </c>
      <c r="AI251" s="8">
        <v>13.2</v>
      </c>
      <c r="AJ251" s="8">
        <v>29.9</v>
      </c>
      <c r="AK251" s="8">
        <v>146.5</v>
      </c>
    </row>
    <row r="252" spans="1:37" x14ac:dyDescent="0.25">
      <c r="A252" s="15">
        <v>125</v>
      </c>
      <c r="B252" s="19" t="s">
        <v>155</v>
      </c>
      <c r="C252" s="16" t="s">
        <v>156</v>
      </c>
      <c r="D252" s="8"/>
      <c r="E252" s="8" t="s">
        <v>3</v>
      </c>
      <c r="F252" s="8">
        <v>1971</v>
      </c>
      <c r="G252" s="8">
        <v>40</v>
      </c>
      <c r="H252" s="8" t="s">
        <v>236</v>
      </c>
      <c r="I252" s="9">
        <v>40634</v>
      </c>
      <c r="J252" s="10">
        <v>0.37152777777777773</v>
      </c>
      <c r="K252" s="10" t="s">
        <v>248</v>
      </c>
      <c r="L252" s="8">
        <v>177</v>
      </c>
      <c r="M252" s="8">
        <v>96</v>
      </c>
      <c r="N252" s="7">
        <f t="shared" si="6"/>
        <v>30.642535669826675</v>
      </c>
      <c r="O252" s="8" t="s">
        <v>4</v>
      </c>
      <c r="P252" s="8">
        <v>270.10000000000002</v>
      </c>
      <c r="Q252" s="8">
        <f t="shared" si="7"/>
        <v>27.5</v>
      </c>
      <c r="R252" s="8">
        <v>260.3</v>
      </c>
      <c r="S252" s="8">
        <v>108.4</v>
      </c>
      <c r="T252" s="8">
        <v>269.2</v>
      </c>
      <c r="U252" s="8">
        <v>76.2</v>
      </c>
      <c r="V252" s="8">
        <v>201.3</v>
      </c>
      <c r="W252" s="8">
        <v>178.4</v>
      </c>
      <c r="X252" s="8">
        <v>45.5</v>
      </c>
      <c r="Y252" s="8">
        <v>77.400000000000006</v>
      </c>
      <c r="Z252" s="8">
        <v>6.9</v>
      </c>
      <c r="AA252" s="8">
        <v>11.5</v>
      </c>
      <c r="AB252" s="8">
        <v>22.5</v>
      </c>
      <c r="AC252" s="8">
        <v>25.2</v>
      </c>
      <c r="AD252" s="8">
        <v>39.9</v>
      </c>
      <c r="AE252" s="8">
        <v>104.7</v>
      </c>
      <c r="AF252" s="8">
        <v>0.7</v>
      </c>
      <c r="AG252" s="8">
        <v>30</v>
      </c>
      <c r="AH252" s="8">
        <v>58.1</v>
      </c>
      <c r="AI252" s="8">
        <v>12</v>
      </c>
      <c r="AJ252" s="8">
        <v>28.2</v>
      </c>
      <c r="AK252" s="8">
        <v>141.6</v>
      </c>
    </row>
    <row r="253" spans="1:37" x14ac:dyDescent="0.25">
      <c r="A253" s="15">
        <v>126</v>
      </c>
      <c r="B253" s="19" t="s">
        <v>155</v>
      </c>
      <c r="C253" s="16" t="s">
        <v>156</v>
      </c>
      <c r="D253" s="8"/>
      <c r="E253" s="8" t="s">
        <v>3</v>
      </c>
      <c r="F253" s="8">
        <v>1971</v>
      </c>
      <c r="G253" s="8">
        <v>40</v>
      </c>
      <c r="H253" s="8" t="s">
        <v>235</v>
      </c>
      <c r="I253" s="9">
        <v>40634</v>
      </c>
      <c r="J253" s="10">
        <v>0.60416666666666663</v>
      </c>
      <c r="K253" s="10" t="s">
        <v>249</v>
      </c>
      <c r="L253" s="8">
        <v>177</v>
      </c>
      <c r="M253" s="8">
        <v>96</v>
      </c>
      <c r="N253" s="7">
        <f t="shared" si="6"/>
        <v>30.642535669826675</v>
      </c>
      <c r="O253" s="8" t="s">
        <v>4</v>
      </c>
      <c r="P253" s="8">
        <v>273.5</v>
      </c>
      <c r="Q253" s="8">
        <f t="shared" si="7"/>
        <v>27.5</v>
      </c>
      <c r="R253" s="8">
        <v>266.3</v>
      </c>
      <c r="S253" s="8">
        <v>110.4</v>
      </c>
      <c r="T253" s="8">
        <v>266.7</v>
      </c>
      <c r="U253" s="8">
        <v>78.5</v>
      </c>
      <c r="V253" s="8">
        <v>196.7</v>
      </c>
      <c r="W253" s="8">
        <v>176.5</v>
      </c>
      <c r="X253" s="8">
        <v>46.4</v>
      </c>
      <c r="Y253" s="8">
        <v>72.7</v>
      </c>
      <c r="Z253" s="8">
        <v>4.3</v>
      </c>
      <c r="AA253" s="8">
        <v>15.3</v>
      </c>
      <c r="AB253" s="8">
        <v>22.2</v>
      </c>
      <c r="AC253" s="8">
        <v>24.1</v>
      </c>
      <c r="AD253" s="8">
        <v>41.8</v>
      </c>
      <c r="AE253" s="8">
        <v>108.9</v>
      </c>
      <c r="AF253" s="8">
        <v>3.3</v>
      </c>
    </row>
    <row r="254" spans="1:37" x14ac:dyDescent="0.25">
      <c r="A254" s="15">
        <v>126</v>
      </c>
      <c r="B254" s="19" t="s">
        <v>155</v>
      </c>
      <c r="C254" s="16" t="s">
        <v>156</v>
      </c>
      <c r="D254" s="8"/>
      <c r="E254" s="8" t="s">
        <v>3</v>
      </c>
      <c r="F254" s="8">
        <v>1971</v>
      </c>
      <c r="G254" s="8">
        <v>40</v>
      </c>
      <c r="H254" s="8" t="s">
        <v>236</v>
      </c>
      <c r="I254" s="9">
        <v>40634</v>
      </c>
      <c r="J254" s="10">
        <v>0.60416666666666663</v>
      </c>
      <c r="K254" s="10" t="s">
        <v>249</v>
      </c>
      <c r="L254" s="8">
        <v>177</v>
      </c>
      <c r="M254" s="8">
        <v>96</v>
      </c>
      <c r="N254" s="7">
        <f t="shared" si="6"/>
        <v>30.642535669826675</v>
      </c>
      <c r="O254" s="8" t="s">
        <v>4</v>
      </c>
      <c r="P254" s="8">
        <v>271.10000000000002</v>
      </c>
      <c r="Q254" s="8">
        <f t="shared" si="7"/>
        <v>27.5</v>
      </c>
      <c r="R254" s="8">
        <v>259.89999999999998</v>
      </c>
      <c r="S254" s="8">
        <v>107.7</v>
      </c>
      <c r="T254" s="8">
        <v>267.60000000000002</v>
      </c>
      <c r="U254" s="8">
        <v>75.599999999999994</v>
      </c>
      <c r="V254" s="8">
        <v>196.8</v>
      </c>
      <c r="W254" s="8">
        <v>176.1</v>
      </c>
      <c r="X254" s="8">
        <v>47.2</v>
      </c>
      <c r="Y254" s="8">
        <v>76.8</v>
      </c>
      <c r="Z254" s="8">
        <v>8.1</v>
      </c>
      <c r="AA254" s="8">
        <v>14.8</v>
      </c>
      <c r="AB254" s="8">
        <v>23.4</v>
      </c>
      <c r="AC254" s="8">
        <v>25.8</v>
      </c>
      <c r="AD254" s="8">
        <v>42.8</v>
      </c>
      <c r="AE254" s="8">
        <v>105.7</v>
      </c>
      <c r="AF254" s="8">
        <v>5.8</v>
      </c>
    </row>
    <row r="255" spans="1:37" x14ac:dyDescent="0.25">
      <c r="A255" s="22">
        <v>127</v>
      </c>
      <c r="B255" s="20" t="s">
        <v>157</v>
      </c>
      <c r="C255" s="17" t="s">
        <v>158</v>
      </c>
      <c r="D255" s="3"/>
      <c r="E255" s="4" t="s">
        <v>3</v>
      </c>
      <c r="F255" s="4">
        <v>1963</v>
      </c>
      <c r="G255" s="4">
        <v>48</v>
      </c>
      <c r="H255" s="4" t="s">
        <v>235</v>
      </c>
      <c r="I255" s="5">
        <v>40634</v>
      </c>
      <c r="J255" s="6">
        <v>0.3756944444444445</v>
      </c>
      <c r="K255" s="6" t="s">
        <v>248</v>
      </c>
      <c r="L255" s="4">
        <v>167</v>
      </c>
      <c r="M255" s="4">
        <v>98</v>
      </c>
      <c r="N255" s="7">
        <f t="shared" si="6"/>
        <v>35.139302233855645</v>
      </c>
      <c r="O255" s="4" t="s">
        <v>4</v>
      </c>
      <c r="P255" s="4">
        <v>251.2</v>
      </c>
      <c r="Q255" s="4">
        <f t="shared" si="7"/>
        <v>25.5</v>
      </c>
      <c r="R255" s="4">
        <v>245.5</v>
      </c>
      <c r="S255" s="4">
        <v>100.4</v>
      </c>
      <c r="T255" s="4">
        <v>248.6</v>
      </c>
      <c r="U255" s="4">
        <v>68.8</v>
      </c>
      <c r="V255" s="4">
        <v>183.4</v>
      </c>
      <c r="W255" s="4">
        <v>163</v>
      </c>
      <c r="X255" s="4">
        <v>44</v>
      </c>
      <c r="Y255" s="4">
        <v>69.900000000000006</v>
      </c>
      <c r="Z255" s="4">
        <v>7.3</v>
      </c>
      <c r="AA255" s="4">
        <v>14.5</v>
      </c>
      <c r="AB255" s="4">
        <v>17.7</v>
      </c>
      <c r="AC255" s="4">
        <v>21.9</v>
      </c>
      <c r="AD255" s="4">
        <v>40.299999999999997</v>
      </c>
      <c r="AE255" s="4">
        <v>101.7</v>
      </c>
      <c r="AF255" s="4">
        <v>2.5</v>
      </c>
      <c r="AG255" s="4">
        <v>31.6</v>
      </c>
      <c r="AH255" s="4">
        <v>59.6</v>
      </c>
      <c r="AI255" s="4">
        <v>20</v>
      </c>
      <c r="AJ255" s="4">
        <v>35.4</v>
      </c>
      <c r="AK255" s="4">
        <v>158.6</v>
      </c>
    </row>
    <row r="256" spans="1:37" x14ac:dyDescent="0.25">
      <c r="A256" s="22">
        <v>127</v>
      </c>
      <c r="B256" s="20" t="s">
        <v>157</v>
      </c>
      <c r="C256" s="17" t="s">
        <v>158</v>
      </c>
      <c r="D256" s="3"/>
      <c r="E256" s="4" t="s">
        <v>3</v>
      </c>
      <c r="F256" s="4">
        <v>1963</v>
      </c>
      <c r="G256" s="4">
        <v>48</v>
      </c>
      <c r="H256" s="4" t="s">
        <v>236</v>
      </c>
      <c r="I256" s="5">
        <v>40634</v>
      </c>
      <c r="J256" s="6">
        <v>0.3756944444444445</v>
      </c>
      <c r="K256" s="6" t="s">
        <v>248</v>
      </c>
      <c r="L256" s="4">
        <v>167</v>
      </c>
      <c r="M256" s="4">
        <v>98</v>
      </c>
      <c r="N256" s="7">
        <f t="shared" si="6"/>
        <v>35.139302233855645</v>
      </c>
      <c r="O256" s="4" t="s">
        <v>4</v>
      </c>
      <c r="P256" s="4">
        <v>254.8</v>
      </c>
      <c r="Q256" s="4">
        <f t="shared" si="7"/>
        <v>26</v>
      </c>
      <c r="R256" s="4">
        <v>238.6</v>
      </c>
      <c r="S256" s="4">
        <v>96.9</v>
      </c>
      <c r="T256" s="4">
        <v>243.3</v>
      </c>
      <c r="U256" s="4">
        <v>68</v>
      </c>
      <c r="V256" s="4">
        <v>183.9</v>
      </c>
      <c r="W256" s="4">
        <v>163.9</v>
      </c>
      <c r="X256" s="4">
        <v>43</v>
      </c>
      <c r="Y256" s="4">
        <v>66.3</v>
      </c>
      <c r="Z256" s="4">
        <v>9</v>
      </c>
      <c r="AA256" s="4">
        <v>10</v>
      </c>
      <c r="AB256" s="4">
        <v>18.399999999999999</v>
      </c>
      <c r="AC256" s="4">
        <v>23.8</v>
      </c>
      <c r="AD256" s="4">
        <v>41.3</v>
      </c>
      <c r="AE256" s="4">
        <v>101.4</v>
      </c>
      <c r="AF256" s="4">
        <v>8.6</v>
      </c>
      <c r="AG256" s="4">
        <v>32.6</v>
      </c>
      <c r="AH256" s="4">
        <v>61</v>
      </c>
      <c r="AI256" s="4">
        <v>12.6</v>
      </c>
      <c r="AJ256" s="4">
        <v>34.4</v>
      </c>
      <c r="AK256" s="4">
        <v>160.80000000000001</v>
      </c>
    </row>
    <row r="257" spans="1:37" x14ac:dyDescent="0.25">
      <c r="A257" s="23">
        <v>128</v>
      </c>
      <c r="B257" s="20" t="s">
        <v>157</v>
      </c>
      <c r="C257" s="17" t="s">
        <v>158</v>
      </c>
      <c r="D257" s="3"/>
      <c r="E257" s="4" t="s">
        <v>3</v>
      </c>
      <c r="F257" s="4">
        <v>1963</v>
      </c>
      <c r="G257" s="4">
        <v>48</v>
      </c>
      <c r="H257" s="4" t="s">
        <v>235</v>
      </c>
      <c r="I257" s="5">
        <v>40634</v>
      </c>
      <c r="J257" s="6">
        <v>0.6381944444444444</v>
      </c>
      <c r="K257" s="6" t="s">
        <v>249</v>
      </c>
      <c r="L257" s="4">
        <v>167</v>
      </c>
      <c r="M257" s="4">
        <v>98</v>
      </c>
      <c r="N257" s="7">
        <f t="shared" si="6"/>
        <v>35.139302233855645</v>
      </c>
      <c r="O257" s="4" t="s">
        <v>4</v>
      </c>
      <c r="P257" s="4">
        <v>248.3</v>
      </c>
      <c r="Q257" s="4">
        <f t="shared" si="7"/>
        <v>25</v>
      </c>
      <c r="R257" s="4">
        <v>243.5</v>
      </c>
      <c r="S257" s="4">
        <v>99.5</v>
      </c>
      <c r="T257" s="4">
        <v>249.5</v>
      </c>
      <c r="U257" s="4">
        <v>69.599999999999994</v>
      </c>
      <c r="V257" s="4">
        <v>184.3</v>
      </c>
      <c r="W257" s="4">
        <v>165.7</v>
      </c>
      <c r="X257" s="4">
        <v>44.4</v>
      </c>
      <c r="Y257" s="4">
        <v>71.8</v>
      </c>
      <c r="Z257" s="4">
        <v>6.6</v>
      </c>
      <c r="AA257" s="4">
        <v>12.7</v>
      </c>
      <c r="AB257" s="4">
        <v>19.100000000000001</v>
      </c>
      <c r="AC257" s="4">
        <v>22.7</v>
      </c>
      <c r="AD257" s="4">
        <v>40.799999999999997</v>
      </c>
      <c r="AE257" s="4">
        <v>96.4</v>
      </c>
      <c r="AF257" s="4">
        <v>1.1000000000000001</v>
      </c>
      <c r="AG257" s="4"/>
      <c r="AH257" s="4"/>
      <c r="AI257" s="4"/>
      <c r="AJ257" s="4"/>
      <c r="AK257" s="4"/>
    </row>
    <row r="258" spans="1:37" x14ac:dyDescent="0.25">
      <c r="A258" s="23">
        <v>128</v>
      </c>
      <c r="B258" s="20" t="s">
        <v>157</v>
      </c>
      <c r="C258" s="17" t="s">
        <v>158</v>
      </c>
      <c r="D258" s="3"/>
      <c r="E258" s="4" t="s">
        <v>3</v>
      </c>
      <c r="F258" s="4">
        <v>1963</v>
      </c>
      <c r="G258" s="4">
        <v>48</v>
      </c>
      <c r="H258" s="4" t="s">
        <v>236</v>
      </c>
      <c r="I258" s="5">
        <v>40634</v>
      </c>
      <c r="J258" s="6">
        <v>0.6381944444444444</v>
      </c>
      <c r="K258" s="6" t="s">
        <v>249</v>
      </c>
      <c r="L258" s="4">
        <v>167</v>
      </c>
      <c r="M258" s="4">
        <v>98</v>
      </c>
      <c r="N258" s="7">
        <f t="shared" si="6"/>
        <v>35.139302233855645</v>
      </c>
      <c r="O258" s="4" t="s">
        <v>4</v>
      </c>
      <c r="P258" s="4">
        <v>252.4</v>
      </c>
      <c r="Q258" s="4">
        <f t="shared" si="7"/>
        <v>25.5</v>
      </c>
      <c r="R258" s="4">
        <v>238.2</v>
      </c>
      <c r="S258" s="4">
        <v>96.2</v>
      </c>
      <c r="T258" s="4">
        <v>244.1</v>
      </c>
      <c r="U258" s="4">
        <v>68.400000000000006</v>
      </c>
      <c r="V258" s="4">
        <v>182.2</v>
      </c>
      <c r="W258" s="4">
        <v>166.4</v>
      </c>
      <c r="X258" s="4">
        <v>43.9</v>
      </c>
      <c r="Y258" s="4">
        <v>68.3</v>
      </c>
      <c r="Z258" s="4">
        <v>6.9</v>
      </c>
      <c r="AA258" s="4">
        <v>6.2</v>
      </c>
      <c r="AB258" s="4">
        <v>18.5</v>
      </c>
      <c r="AC258" s="4">
        <v>23</v>
      </c>
      <c r="AD258" s="4">
        <v>40.200000000000003</v>
      </c>
      <c r="AE258" s="4">
        <v>96.5</v>
      </c>
      <c r="AF258" s="4">
        <v>1.2</v>
      </c>
      <c r="AG258" s="4"/>
      <c r="AH258" s="4"/>
      <c r="AI258" s="4"/>
      <c r="AJ258" s="4"/>
      <c r="AK258" s="4"/>
    </row>
    <row r="259" spans="1:37" x14ac:dyDescent="0.25">
      <c r="A259" s="15">
        <v>129</v>
      </c>
      <c r="B259" s="19" t="s">
        <v>159</v>
      </c>
      <c r="C259" s="16" t="s">
        <v>160</v>
      </c>
      <c r="D259" s="8"/>
      <c r="E259" s="8" t="s">
        <v>3</v>
      </c>
      <c r="F259" s="8">
        <v>1955</v>
      </c>
      <c r="G259" s="8">
        <v>56</v>
      </c>
      <c r="H259" s="8" t="s">
        <v>235</v>
      </c>
      <c r="I259" s="9">
        <v>40634</v>
      </c>
      <c r="J259" s="10">
        <v>0.66527777777777775</v>
      </c>
      <c r="K259" s="10" t="s">
        <v>249</v>
      </c>
      <c r="L259" s="8">
        <v>159</v>
      </c>
      <c r="M259" s="8">
        <v>54</v>
      </c>
      <c r="N259" s="7">
        <f t="shared" si="6"/>
        <v>21.359914560341757</v>
      </c>
      <c r="O259" s="8" t="s">
        <v>4</v>
      </c>
      <c r="P259" s="8">
        <v>226.5</v>
      </c>
      <c r="Q259" s="8">
        <f t="shared" si="7"/>
        <v>23</v>
      </c>
      <c r="R259" s="8">
        <v>223.6</v>
      </c>
      <c r="S259" s="8">
        <v>93.3</v>
      </c>
      <c r="T259" s="8">
        <v>222.2</v>
      </c>
      <c r="U259" s="8">
        <v>63.5</v>
      </c>
      <c r="V259" s="8">
        <v>166.4</v>
      </c>
      <c r="W259" s="8">
        <v>151.19999999999999</v>
      </c>
      <c r="X259" s="8">
        <v>38.5</v>
      </c>
      <c r="Y259" s="8">
        <v>67.900000000000006</v>
      </c>
      <c r="Z259" s="8">
        <v>9.6</v>
      </c>
      <c r="AA259" s="8">
        <v>13.2</v>
      </c>
      <c r="AB259" s="8">
        <v>20.2</v>
      </c>
      <c r="AC259" s="8">
        <v>17.600000000000001</v>
      </c>
      <c r="AD259" s="8">
        <v>41.6</v>
      </c>
      <c r="AE259" s="8">
        <v>87.4</v>
      </c>
      <c r="AF259" s="8">
        <v>1.8</v>
      </c>
      <c r="AG259" s="8">
        <v>27</v>
      </c>
      <c r="AH259" s="8">
        <v>48.8</v>
      </c>
      <c r="AI259" s="8">
        <v>23.2</v>
      </c>
      <c r="AJ259" s="8">
        <v>49.2</v>
      </c>
      <c r="AK259" s="8">
        <v>134.1</v>
      </c>
    </row>
    <row r="260" spans="1:37" x14ac:dyDescent="0.25">
      <c r="A260" s="15">
        <v>129</v>
      </c>
      <c r="B260" s="19" t="s">
        <v>159</v>
      </c>
      <c r="C260" s="16" t="s">
        <v>160</v>
      </c>
      <c r="D260" s="8"/>
      <c r="E260" s="8" t="s">
        <v>3</v>
      </c>
      <c r="F260" s="8">
        <v>1955</v>
      </c>
      <c r="G260" s="8">
        <v>56</v>
      </c>
      <c r="H260" s="8" t="s">
        <v>236</v>
      </c>
      <c r="I260" s="9">
        <v>40634</v>
      </c>
      <c r="J260" s="10">
        <v>0.66527777777777775</v>
      </c>
      <c r="K260" s="10" t="s">
        <v>249</v>
      </c>
      <c r="L260" s="8">
        <v>159</v>
      </c>
      <c r="M260" s="8">
        <v>54</v>
      </c>
      <c r="N260" s="7">
        <f t="shared" ref="N260:N323" si="8">M260/((L260/100)*(L260/100))</f>
        <v>21.359914560341757</v>
      </c>
      <c r="O260" s="8" t="s">
        <v>4</v>
      </c>
      <c r="P260" s="8">
        <v>225.5</v>
      </c>
      <c r="Q260" s="8">
        <f t="shared" ref="Q260:Q323" si="9">VLOOKUP(P260,$O$354:$Q$370,3,TRUE)</f>
        <v>23</v>
      </c>
      <c r="R260" s="8">
        <v>222.6</v>
      </c>
      <c r="S260" s="8">
        <v>92</v>
      </c>
      <c r="T260" s="8">
        <v>219.9</v>
      </c>
      <c r="U260" s="8">
        <v>61.9</v>
      </c>
      <c r="V260" s="8">
        <v>165.8</v>
      </c>
      <c r="W260" s="8">
        <v>151.6</v>
      </c>
      <c r="X260" s="8">
        <v>38</v>
      </c>
      <c r="Y260" s="8">
        <v>66.400000000000006</v>
      </c>
      <c r="Z260" s="8">
        <v>5.5</v>
      </c>
      <c r="AA260" s="8">
        <v>9.4</v>
      </c>
      <c r="AB260" s="8">
        <v>19</v>
      </c>
      <c r="AC260" s="8">
        <v>16</v>
      </c>
      <c r="AD260" s="8">
        <v>42.3</v>
      </c>
      <c r="AE260" s="8">
        <v>86.8</v>
      </c>
      <c r="AF260" s="8">
        <v>1.5</v>
      </c>
      <c r="AG260" s="8">
        <v>29.9</v>
      </c>
      <c r="AH260" s="8">
        <v>48.5</v>
      </c>
      <c r="AI260" s="8">
        <v>14.6</v>
      </c>
      <c r="AJ260" s="8">
        <v>38.799999999999997</v>
      </c>
      <c r="AK260" s="8">
        <v>157.30000000000001</v>
      </c>
    </row>
    <row r="261" spans="1:37" x14ac:dyDescent="0.25">
      <c r="A261" s="22">
        <v>130</v>
      </c>
      <c r="B261" s="20" t="s">
        <v>161</v>
      </c>
      <c r="C261" s="17" t="s">
        <v>162</v>
      </c>
      <c r="D261" s="3"/>
      <c r="E261" s="4" t="s">
        <v>3</v>
      </c>
      <c r="F261" s="4">
        <v>1967</v>
      </c>
      <c r="G261" s="4">
        <v>44</v>
      </c>
      <c r="H261" s="4" t="s">
        <v>235</v>
      </c>
      <c r="I261" s="5">
        <v>40632</v>
      </c>
      <c r="J261" s="6">
        <v>0.3923611111111111</v>
      </c>
      <c r="K261" s="6" t="s">
        <v>248</v>
      </c>
      <c r="L261" s="4">
        <v>163</v>
      </c>
      <c r="M261" s="4">
        <v>110</v>
      </c>
      <c r="N261" s="7">
        <f t="shared" si="8"/>
        <v>41.401633482630139</v>
      </c>
      <c r="O261" s="4" t="s">
        <v>4</v>
      </c>
      <c r="P261" s="4">
        <v>253.8</v>
      </c>
      <c r="Q261" s="4">
        <f t="shared" si="9"/>
        <v>25.5</v>
      </c>
      <c r="R261" s="4">
        <v>271.60000000000002</v>
      </c>
      <c r="S261" s="4">
        <v>111.3</v>
      </c>
      <c r="T261" s="4">
        <v>273.7</v>
      </c>
      <c r="U261" s="4">
        <v>74.8</v>
      </c>
      <c r="V261" s="4">
        <v>187.8</v>
      </c>
      <c r="W261" s="4">
        <v>162.4</v>
      </c>
      <c r="X261" s="4">
        <v>49.1</v>
      </c>
      <c r="Y261" s="4">
        <v>71.3</v>
      </c>
      <c r="Z261" s="4">
        <v>11.5</v>
      </c>
      <c r="AA261" s="4">
        <v>14.1</v>
      </c>
      <c r="AB261" s="4">
        <v>23.3</v>
      </c>
      <c r="AC261" s="4">
        <v>24.3</v>
      </c>
      <c r="AD261" s="4">
        <v>41.6</v>
      </c>
      <c r="AE261" s="4">
        <v>108.3</v>
      </c>
      <c r="AF261" s="4">
        <v>4.9000000000000004</v>
      </c>
      <c r="AG261" s="4">
        <v>29.6</v>
      </c>
      <c r="AH261" s="4">
        <v>56.6</v>
      </c>
      <c r="AI261" s="4">
        <v>8.4</v>
      </c>
      <c r="AJ261" s="4">
        <v>23.5</v>
      </c>
      <c r="AK261" s="4">
        <v>143.5</v>
      </c>
    </row>
    <row r="262" spans="1:37" x14ac:dyDescent="0.25">
      <c r="A262" s="22">
        <v>130</v>
      </c>
      <c r="B262" s="20" t="s">
        <v>161</v>
      </c>
      <c r="C262" s="17" t="s">
        <v>162</v>
      </c>
      <c r="D262" s="3"/>
      <c r="E262" s="4" t="s">
        <v>3</v>
      </c>
      <c r="F262" s="4">
        <v>1967</v>
      </c>
      <c r="G262" s="4">
        <v>44</v>
      </c>
      <c r="H262" s="4" t="s">
        <v>236</v>
      </c>
      <c r="I262" s="5">
        <v>40632</v>
      </c>
      <c r="J262" s="6">
        <v>0.3923611111111111</v>
      </c>
      <c r="K262" s="6" t="s">
        <v>248</v>
      </c>
      <c r="L262" s="4">
        <v>163</v>
      </c>
      <c r="M262" s="4">
        <v>110</v>
      </c>
      <c r="N262" s="7">
        <f t="shared" si="8"/>
        <v>41.401633482630139</v>
      </c>
      <c r="O262" s="4" t="s">
        <v>4</v>
      </c>
      <c r="P262" s="4">
        <v>256.3</v>
      </c>
      <c r="Q262" s="4">
        <f t="shared" si="9"/>
        <v>26</v>
      </c>
      <c r="R262" s="4">
        <v>272</v>
      </c>
      <c r="S262" s="4">
        <v>111.6</v>
      </c>
      <c r="T262" s="4">
        <v>276.8</v>
      </c>
      <c r="U262" s="4">
        <v>74.099999999999994</v>
      </c>
      <c r="V262" s="4">
        <v>189.2</v>
      </c>
      <c r="W262" s="4">
        <v>161.80000000000001</v>
      </c>
      <c r="X262" s="4">
        <v>49.8</v>
      </c>
      <c r="Y262" s="4">
        <v>72.7</v>
      </c>
      <c r="Z262" s="4">
        <v>13.6</v>
      </c>
      <c r="AA262" s="4">
        <v>13.5</v>
      </c>
      <c r="AB262" s="4">
        <v>22.9</v>
      </c>
      <c r="AC262" s="4">
        <v>24.5</v>
      </c>
      <c r="AD262" s="4">
        <v>41.5</v>
      </c>
      <c r="AE262" s="4">
        <v>102.6</v>
      </c>
      <c r="AF262" s="4">
        <v>3.3</v>
      </c>
      <c r="AG262" s="4">
        <v>29.6</v>
      </c>
      <c r="AH262" s="4">
        <v>56.1</v>
      </c>
      <c r="AI262" s="4">
        <v>9</v>
      </c>
      <c r="AJ262" s="4">
        <v>22.2</v>
      </c>
      <c r="AK262" s="4">
        <v>146.69999999999999</v>
      </c>
    </row>
    <row r="263" spans="1:37" x14ac:dyDescent="0.25">
      <c r="A263" s="23">
        <v>131</v>
      </c>
      <c r="B263" s="20" t="s">
        <v>161</v>
      </c>
      <c r="C263" s="17" t="s">
        <v>162</v>
      </c>
      <c r="D263" s="3"/>
      <c r="E263" s="4" t="s">
        <v>3</v>
      </c>
      <c r="F263" s="4">
        <v>1967</v>
      </c>
      <c r="G263" s="4">
        <v>44</v>
      </c>
      <c r="H263" s="4" t="s">
        <v>235</v>
      </c>
      <c r="I263" s="5">
        <v>40632</v>
      </c>
      <c r="J263" s="6">
        <v>0.7006944444444444</v>
      </c>
      <c r="K263" s="6" t="s">
        <v>249</v>
      </c>
      <c r="L263" s="4">
        <v>163</v>
      </c>
      <c r="M263" s="4">
        <v>110</v>
      </c>
      <c r="N263" s="7">
        <f t="shared" si="8"/>
        <v>41.401633482630139</v>
      </c>
      <c r="O263" s="4" t="s">
        <v>4</v>
      </c>
      <c r="P263" s="4">
        <v>253.2</v>
      </c>
      <c r="Q263" s="4">
        <f t="shared" si="9"/>
        <v>25.5</v>
      </c>
      <c r="R263" s="4">
        <v>270.10000000000002</v>
      </c>
      <c r="S263" s="4">
        <v>110.6</v>
      </c>
      <c r="T263" s="4">
        <v>273.2</v>
      </c>
      <c r="U263" s="4">
        <v>74.2</v>
      </c>
      <c r="V263" s="4">
        <v>187.7</v>
      </c>
      <c r="W263" s="4">
        <v>165.3</v>
      </c>
      <c r="X263" s="4">
        <v>48.3</v>
      </c>
      <c r="Y263" s="4">
        <v>71.2</v>
      </c>
      <c r="Z263" s="4">
        <v>10.9</v>
      </c>
      <c r="AA263" s="4">
        <v>17.7</v>
      </c>
      <c r="AB263" s="4">
        <v>24.6</v>
      </c>
      <c r="AC263" s="4">
        <v>23.9</v>
      </c>
      <c r="AD263" s="4">
        <v>42.1</v>
      </c>
      <c r="AE263" s="4">
        <v>104.6</v>
      </c>
      <c r="AF263" s="4">
        <v>-1.3</v>
      </c>
      <c r="AG263" s="4"/>
      <c r="AH263" s="4"/>
      <c r="AI263" s="4"/>
      <c r="AJ263" s="4"/>
      <c r="AK263" s="4"/>
    </row>
    <row r="264" spans="1:37" x14ac:dyDescent="0.25">
      <c r="A264" s="23">
        <v>131</v>
      </c>
      <c r="B264" s="20" t="s">
        <v>161</v>
      </c>
      <c r="C264" s="17" t="s">
        <v>162</v>
      </c>
      <c r="D264" s="3"/>
      <c r="E264" s="4" t="s">
        <v>3</v>
      </c>
      <c r="F264" s="4">
        <v>1967</v>
      </c>
      <c r="G264" s="4">
        <v>44</v>
      </c>
      <c r="H264" s="4" t="s">
        <v>236</v>
      </c>
      <c r="I264" s="5">
        <v>40632</v>
      </c>
      <c r="J264" s="6">
        <v>0.7006944444444444</v>
      </c>
      <c r="K264" s="6" t="s">
        <v>249</v>
      </c>
      <c r="L264" s="4">
        <v>163</v>
      </c>
      <c r="M264" s="4">
        <v>110</v>
      </c>
      <c r="N264" s="7">
        <f t="shared" si="8"/>
        <v>41.401633482630139</v>
      </c>
      <c r="O264" s="4" t="s">
        <v>4</v>
      </c>
      <c r="P264" s="4">
        <v>259</v>
      </c>
      <c r="Q264" s="4">
        <f t="shared" si="9"/>
        <v>26</v>
      </c>
      <c r="R264" s="4">
        <v>265.10000000000002</v>
      </c>
      <c r="S264" s="4">
        <v>109.6</v>
      </c>
      <c r="T264" s="4">
        <v>275.89999999999998</v>
      </c>
      <c r="U264" s="4">
        <v>74.8</v>
      </c>
      <c r="V264" s="4">
        <v>192.1</v>
      </c>
      <c r="W264" s="4">
        <v>168.9</v>
      </c>
      <c r="X264" s="4">
        <v>46.3</v>
      </c>
      <c r="Y264" s="4">
        <v>68.900000000000006</v>
      </c>
      <c r="Z264" s="4">
        <v>16.5</v>
      </c>
      <c r="AA264" s="4">
        <v>14.7</v>
      </c>
      <c r="AB264" s="4">
        <v>23.2</v>
      </c>
      <c r="AC264" s="4">
        <v>23.5</v>
      </c>
      <c r="AD264" s="4">
        <v>40.6</v>
      </c>
      <c r="AE264" s="4">
        <v>103.3</v>
      </c>
      <c r="AF264" s="4">
        <v>4.3</v>
      </c>
      <c r="AG264" s="4"/>
      <c r="AH264" s="4"/>
      <c r="AI264" s="4"/>
      <c r="AJ264" s="4"/>
      <c r="AK264" s="4"/>
    </row>
    <row r="265" spans="1:37" x14ac:dyDescent="0.25">
      <c r="A265" s="15">
        <v>132</v>
      </c>
      <c r="B265" s="19" t="s">
        <v>163</v>
      </c>
      <c r="C265" s="16" t="s">
        <v>164</v>
      </c>
      <c r="D265" s="8"/>
      <c r="E265" s="8" t="s">
        <v>3</v>
      </c>
      <c r="F265" s="8">
        <v>1969</v>
      </c>
      <c r="G265" s="8">
        <v>42</v>
      </c>
      <c r="H265" s="8" t="s">
        <v>235</v>
      </c>
      <c r="I265" s="9">
        <v>40632</v>
      </c>
      <c r="J265" s="10">
        <v>0.3972222222222222</v>
      </c>
      <c r="K265" s="10" t="s">
        <v>248</v>
      </c>
      <c r="L265" s="8">
        <v>178</v>
      </c>
      <c r="M265" s="8">
        <v>132</v>
      </c>
      <c r="N265" s="7">
        <f t="shared" si="8"/>
        <v>41.661406388082312</v>
      </c>
      <c r="O265" s="8" t="s">
        <v>4</v>
      </c>
      <c r="P265" s="8">
        <v>274.39999999999998</v>
      </c>
      <c r="Q265" s="8">
        <f t="shared" si="9"/>
        <v>28</v>
      </c>
      <c r="R265" s="8">
        <v>270.7</v>
      </c>
      <c r="S265" s="8">
        <v>110.9</v>
      </c>
      <c r="T265" s="8">
        <v>282.10000000000002</v>
      </c>
      <c r="U265" s="8">
        <v>84.3</v>
      </c>
      <c r="V265" s="8">
        <v>203.3</v>
      </c>
      <c r="W265" s="8">
        <v>176.4</v>
      </c>
      <c r="X265" s="8">
        <v>53.9</v>
      </c>
      <c r="Y265" s="8">
        <v>86.1</v>
      </c>
      <c r="Z265" s="8">
        <v>16.3</v>
      </c>
      <c r="AA265" s="8">
        <v>5.6</v>
      </c>
      <c r="AB265" s="8">
        <v>26.7</v>
      </c>
      <c r="AC265" s="8">
        <v>41.4</v>
      </c>
      <c r="AD265" s="8">
        <v>41.6</v>
      </c>
      <c r="AE265" s="8">
        <v>111.1</v>
      </c>
      <c r="AF265" s="8">
        <v>0.7</v>
      </c>
      <c r="AG265" s="8">
        <v>32.9</v>
      </c>
      <c r="AH265" s="8">
        <v>61.8</v>
      </c>
      <c r="AI265" s="8">
        <v>16.100000000000001</v>
      </c>
      <c r="AJ265" s="8">
        <v>37.700000000000003</v>
      </c>
      <c r="AK265" s="8">
        <v>147.4</v>
      </c>
    </row>
    <row r="266" spans="1:37" x14ac:dyDescent="0.25">
      <c r="A266" s="15">
        <v>132</v>
      </c>
      <c r="B266" s="19" t="s">
        <v>163</v>
      </c>
      <c r="C266" s="16" t="s">
        <v>164</v>
      </c>
      <c r="D266" s="8"/>
      <c r="E266" s="8" t="s">
        <v>3</v>
      </c>
      <c r="F266" s="8">
        <v>1969</v>
      </c>
      <c r="G266" s="8">
        <v>42</v>
      </c>
      <c r="H266" s="8" t="s">
        <v>236</v>
      </c>
      <c r="I266" s="9">
        <v>40632</v>
      </c>
      <c r="J266" s="10">
        <v>0.3972222222222222</v>
      </c>
      <c r="K266" s="10" t="s">
        <v>248</v>
      </c>
      <c r="L266" s="8">
        <v>178</v>
      </c>
      <c r="M266" s="8">
        <v>132</v>
      </c>
      <c r="N266" s="7">
        <f t="shared" si="8"/>
        <v>41.661406388082312</v>
      </c>
      <c r="O266" s="8" t="s">
        <v>4</v>
      </c>
      <c r="P266" s="8">
        <v>284.5</v>
      </c>
      <c r="Q266" s="8">
        <f t="shared" si="9"/>
        <v>29</v>
      </c>
      <c r="R266" s="8">
        <v>267.10000000000002</v>
      </c>
      <c r="S266" s="8">
        <v>108.6</v>
      </c>
      <c r="T266" s="8">
        <v>280.39999999999998</v>
      </c>
      <c r="U266" s="8">
        <v>80.7</v>
      </c>
      <c r="V266" s="8">
        <v>207</v>
      </c>
      <c r="W266" s="8">
        <v>183.1</v>
      </c>
      <c r="X266" s="8">
        <v>50.8</v>
      </c>
      <c r="Y266" s="8">
        <v>81.2</v>
      </c>
      <c r="Z266" s="8">
        <v>8.1999999999999993</v>
      </c>
      <c r="AA266" s="8">
        <v>7.9</v>
      </c>
      <c r="AB266" s="8">
        <v>24.1</v>
      </c>
      <c r="AC266" s="8">
        <v>34.200000000000003</v>
      </c>
      <c r="AD266" s="8">
        <v>41.9</v>
      </c>
      <c r="AE266" s="8">
        <v>116.1</v>
      </c>
      <c r="AF266" s="8">
        <v>5.0999999999999996</v>
      </c>
      <c r="AG266" s="8">
        <v>31.8</v>
      </c>
      <c r="AH266" s="8">
        <v>61.1</v>
      </c>
      <c r="AI266" s="8">
        <v>21.1</v>
      </c>
      <c r="AJ266" s="8">
        <v>34.4</v>
      </c>
      <c r="AK266" s="8">
        <v>162.69999999999999</v>
      </c>
    </row>
    <row r="267" spans="1:37" x14ac:dyDescent="0.25">
      <c r="A267" s="15">
        <v>133</v>
      </c>
      <c r="B267" s="19" t="s">
        <v>163</v>
      </c>
      <c r="C267" s="16" t="s">
        <v>164</v>
      </c>
      <c r="D267" s="8"/>
      <c r="E267" s="8" t="s">
        <v>3</v>
      </c>
      <c r="F267" s="8">
        <v>1969</v>
      </c>
      <c r="G267" s="8">
        <v>42</v>
      </c>
      <c r="H267" s="8" t="s">
        <v>235</v>
      </c>
      <c r="I267" s="9">
        <v>40632</v>
      </c>
      <c r="J267" s="10">
        <v>0.68611111111111101</v>
      </c>
      <c r="K267" s="10" t="s">
        <v>249</v>
      </c>
      <c r="L267" s="8">
        <v>178</v>
      </c>
      <c r="M267" s="8">
        <v>132</v>
      </c>
      <c r="N267" s="7">
        <f t="shared" si="8"/>
        <v>41.661406388082312</v>
      </c>
      <c r="O267" s="8" t="s">
        <v>4</v>
      </c>
      <c r="P267" s="8">
        <v>274.39999999999998</v>
      </c>
      <c r="Q267" s="8">
        <f t="shared" si="9"/>
        <v>28</v>
      </c>
      <c r="R267" s="8">
        <v>264.39999999999998</v>
      </c>
      <c r="S267" s="8">
        <v>107.8</v>
      </c>
      <c r="T267" s="8">
        <v>279.2</v>
      </c>
      <c r="U267" s="8">
        <v>84.3</v>
      </c>
      <c r="V267" s="8">
        <v>203.1</v>
      </c>
      <c r="W267" s="8">
        <v>181.5</v>
      </c>
      <c r="X267" s="8">
        <v>52.5</v>
      </c>
      <c r="Y267" s="8">
        <v>85.1</v>
      </c>
      <c r="Z267" s="8">
        <v>15.8</v>
      </c>
      <c r="AA267" s="8">
        <v>8.1999999999999993</v>
      </c>
      <c r="AB267" s="8">
        <v>30.4</v>
      </c>
      <c r="AC267" s="8">
        <v>41.5</v>
      </c>
      <c r="AD267" s="8">
        <v>43.7</v>
      </c>
      <c r="AE267" s="8">
        <v>119.7</v>
      </c>
      <c r="AF267" s="8">
        <v>0.4</v>
      </c>
    </row>
    <row r="268" spans="1:37" x14ac:dyDescent="0.25">
      <c r="A268" s="15">
        <v>133</v>
      </c>
      <c r="B268" s="19" t="s">
        <v>163</v>
      </c>
      <c r="C268" s="16" t="s">
        <v>164</v>
      </c>
      <c r="D268" s="8"/>
      <c r="E268" s="8" t="s">
        <v>3</v>
      </c>
      <c r="F268" s="8">
        <v>1969</v>
      </c>
      <c r="G268" s="8">
        <v>42</v>
      </c>
      <c r="H268" s="8" t="s">
        <v>236</v>
      </c>
      <c r="I268" s="9">
        <v>40632</v>
      </c>
      <c r="J268" s="10">
        <v>0.68611111111111101</v>
      </c>
      <c r="K268" s="10" t="s">
        <v>249</v>
      </c>
      <c r="L268" s="8">
        <v>178</v>
      </c>
      <c r="M268" s="8">
        <v>132</v>
      </c>
      <c r="N268" s="7">
        <f t="shared" si="8"/>
        <v>41.661406388082312</v>
      </c>
      <c r="O268" s="8" t="s">
        <v>4</v>
      </c>
      <c r="P268" s="8">
        <v>283.89999999999998</v>
      </c>
      <c r="Q268" s="8">
        <f t="shared" si="9"/>
        <v>28.5</v>
      </c>
      <c r="R268" s="8">
        <v>265.89999999999998</v>
      </c>
      <c r="S268" s="8">
        <v>108.6</v>
      </c>
      <c r="T268" s="8">
        <v>277.60000000000002</v>
      </c>
      <c r="U268" s="8">
        <v>80.8</v>
      </c>
      <c r="V268" s="8">
        <v>204.2</v>
      </c>
      <c r="W268" s="8">
        <v>182.8</v>
      </c>
      <c r="X268" s="8">
        <v>49.9</v>
      </c>
      <c r="Y268" s="8">
        <v>77.8</v>
      </c>
      <c r="Z268" s="8">
        <v>11</v>
      </c>
      <c r="AA268" s="8">
        <v>6.6</v>
      </c>
      <c r="AB268" s="8">
        <v>22.7</v>
      </c>
      <c r="AC268" s="8">
        <v>34.200000000000003</v>
      </c>
      <c r="AD268" s="8">
        <v>40.700000000000003</v>
      </c>
      <c r="AE268" s="8">
        <v>118.6</v>
      </c>
      <c r="AF268" s="8">
        <v>2.2999999999999998</v>
      </c>
    </row>
    <row r="269" spans="1:37" x14ac:dyDescent="0.25">
      <c r="A269" s="22">
        <v>134</v>
      </c>
      <c r="B269" s="20" t="s">
        <v>165</v>
      </c>
      <c r="C269" s="17" t="s">
        <v>166</v>
      </c>
      <c r="D269" s="3"/>
      <c r="E269" s="4" t="s">
        <v>3</v>
      </c>
      <c r="F269" s="4">
        <v>1969</v>
      </c>
      <c r="G269" s="4">
        <v>42</v>
      </c>
      <c r="H269" s="4" t="s">
        <v>235</v>
      </c>
      <c r="I269" s="5">
        <v>40632</v>
      </c>
      <c r="J269" s="6">
        <v>0.46597222222222223</v>
      </c>
      <c r="K269" s="6" t="s">
        <v>248</v>
      </c>
      <c r="L269" s="4">
        <v>171</v>
      </c>
      <c r="M269" s="4">
        <v>134</v>
      </c>
      <c r="N269" s="7">
        <f t="shared" si="8"/>
        <v>45.826066140008898</v>
      </c>
      <c r="O269" s="4" t="s">
        <v>4</v>
      </c>
      <c r="P269" s="4">
        <v>260.10000000000002</v>
      </c>
      <c r="Q269" s="4">
        <f t="shared" si="9"/>
        <v>26.5</v>
      </c>
      <c r="R269" s="4">
        <v>288.60000000000002</v>
      </c>
      <c r="S269" s="4">
        <v>118.7</v>
      </c>
      <c r="T269" s="4">
        <v>285.5</v>
      </c>
      <c r="U269" s="4">
        <v>73.2</v>
      </c>
      <c r="V269" s="4">
        <v>190.9</v>
      </c>
      <c r="W269" s="4">
        <v>166.5</v>
      </c>
      <c r="X269" s="4">
        <v>50.8</v>
      </c>
      <c r="Y269" s="4">
        <v>79.2</v>
      </c>
      <c r="Z269" s="4">
        <v>12.4</v>
      </c>
      <c r="AA269" s="4">
        <v>17.100000000000001</v>
      </c>
      <c r="AB269" s="4">
        <v>25.8</v>
      </c>
      <c r="AC269" s="4">
        <v>23.6</v>
      </c>
      <c r="AD269" s="4">
        <v>38.6</v>
      </c>
      <c r="AE269" s="4">
        <v>116.7</v>
      </c>
      <c r="AF269" s="4">
        <v>-5.5</v>
      </c>
      <c r="AG269" s="4">
        <v>30.7</v>
      </c>
      <c r="AH269" s="4">
        <v>57.1</v>
      </c>
      <c r="AI269" s="4">
        <v>22.6</v>
      </c>
      <c r="AJ269" s="4">
        <v>30</v>
      </c>
      <c r="AK269" s="4">
        <v>141.69999999999999</v>
      </c>
    </row>
    <row r="270" spans="1:37" x14ac:dyDescent="0.25">
      <c r="A270" s="22">
        <v>134</v>
      </c>
      <c r="B270" s="20" t="s">
        <v>165</v>
      </c>
      <c r="C270" s="17" t="s">
        <v>166</v>
      </c>
      <c r="D270" s="3"/>
      <c r="E270" s="4" t="s">
        <v>3</v>
      </c>
      <c r="F270" s="4">
        <v>1969</v>
      </c>
      <c r="G270" s="4">
        <v>42</v>
      </c>
      <c r="H270" s="4" t="s">
        <v>236</v>
      </c>
      <c r="I270" s="5">
        <v>40632</v>
      </c>
      <c r="J270" s="6">
        <v>0.46597222222222223</v>
      </c>
      <c r="K270" s="6" t="s">
        <v>248</v>
      </c>
      <c r="L270" s="4">
        <v>171</v>
      </c>
      <c r="M270" s="4">
        <v>134</v>
      </c>
      <c r="N270" s="7">
        <f t="shared" si="8"/>
        <v>45.826066140008898</v>
      </c>
      <c r="O270" s="4" t="s">
        <v>4</v>
      </c>
      <c r="P270" s="4">
        <v>268.8</v>
      </c>
      <c r="Q270" s="4">
        <f t="shared" si="9"/>
        <v>27</v>
      </c>
      <c r="R270" s="4">
        <v>296.3</v>
      </c>
      <c r="S270" s="4">
        <v>122.2</v>
      </c>
      <c r="T270" s="4">
        <v>287.3</v>
      </c>
      <c r="U270" s="4">
        <v>74.5</v>
      </c>
      <c r="V270" s="4">
        <v>192.4</v>
      </c>
      <c r="W270" s="4">
        <v>167.6</v>
      </c>
      <c r="X270" s="4">
        <v>51.3</v>
      </c>
      <c r="Y270" s="4">
        <v>75.900000000000006</v>
      </c>
      <c r="Z270" s="4">
        <v>11.5</v>
      </c>
      <c r="AA270" s="4">
        <v>19.3</v>
      </c>
      <c r="AB270" s="4">
        <v>24.3</v>
      </c>
      <c r="AC270" s="4">
        <v>23.8</v>
      </c>
      <c r="AD270" s="4">
        <v>38.1</v>
      </c>
      <c r="AE270" s="4">
        <v>123.4</v>
      </c>
      <c r="AF270" s="4">
        <v>2.6</v>
      </c>
      <c r="AG270" s="4">
        <v>31.6</v>
      </c>
      <c r="AH270" s="4">
        <v>58.8</v>
      </c>
      <c r="AI270" s="4">
        <v>21.4</v>
      </c>
      <c r="AJ270" s="4">
        <v>26.4</v>
      </c>
      <c r="AK270" s="4">
        <v>146.69999999999999</v>
      </c>
    </row>
    <row r="271" spans="1:37" x14ac:dyDescent="0.25">
      <c r="A271" s="23">
        <v>135</v>
      </c>
      <c r="B271" s="20" t="s">
        <v>165</v>
      </c>
      <c r="C271" s="17" t="s">
        <v>166</v>
      </c>
      <c r="D271" s="3"/>
      <c r="E271" s="4" t="s">
        <v>3</v>
      </c>
      <c r="F271" s="4">
        <v>1969</v>
      </c>
      <c r="G271" s="4">
        <v>42</v>
      </c>
      <c r="H271" s="4" t="s">
        <v>235</v>
      </c>
      <c r="I271" s="5">
        <v>40632</v>
      </c>
      <c r="J271" s="6">
        <v>0.68263888888888891</v>
      </c>
      <c r="K271" s="6" t="s">
        <v>249</v>
      </c>
      <c r="L271" s="4">
        <v>171</v>
      </c>
      <c r="M271" s="4">
        <v>134</v>
      </c>
      <c r="N271" s="7">
        <f t="shared" si="8"/>
        <v>45.826066140008898</v>
      </c>
      <c r="O271" s="4" t="s">
        <v>4</v>
      </c>
      <c r="P271" s="4">
        <v>263.5</v>
      </c>
      <c r="Q271" s="4">
        <f t="shared" si="9"/>
        <v>26.5</v>
      </c>
      <c r="R271" s="4">
        <v>285.5</v>
      </c>
      <c r="S271" s="4">
        <v>117.9</v>
      </c>
      <c r="T271" s="4">
        <v>284.5</v>
      </c>
      <c r="U271" s="4">
        <v>73.5</v>
      </c>
      <c r="V271" s="4">
        <v>192.6</v>
      </c>
      <c r="W271" s="4">
        <v>166.7</v>
      </c>
      <c r="X271" s="4">
        <v>50</v>
      </c>
      <c r="Y271" s="4">
        <v>77.599999999999994</v>
      </c>
      <c r="Z271" s="4">
        <v>14</v>
      </c>
      <c r="AA271" s="4">
        <v>17.8</v>
      </c>
      <c r="AB271" s="4">
        <v>24.4</v>
      </c>
      <c r="AC271" s="4">
        <v>24.1</v>
      </c>
      <c r="AD271" s="4">
        <v>44</v>
      </c>
      <c r="AE271" s="4">
        <v>100.6</v>
      </c>
      <c r="AF271" s="4">
        <v>1.9</v>
      </c>
      <c r="AG271" s="4"/>
      <c r="AH271" s="4"/>
      <c r="AI271" s="4"/>
      <c r="AJ271" s="4"/>
      <c r="AK271" s="4"/>
    </row>
    <row r="272" spans="1:37" x14ac:dyDescent="0.25">
      <c r="A272" s="23">
        <v>135</v>
      </c>
      <c r="B272" s="20" t="s">
        <v>165</v>
      </c>
      <c r="C272" s="17" t="s">
        <v>166</v>
      </c>
      <c r="D272" s="3"/>
      <c r="E272" s="4" t="s">
        <v>3</v>
      </c>
      <c r="F272" s="4">
        <v>1969</v>
      </c>
      <c r="G272" s="4">
        <v>42</v>
      </c>
      <c r="H272" s="4" t="s">
        <v>236</v>
      </c>
      <c r="I272" s="5">
        <v>40632</v>
      </c>
      <c r="J272" s="6">
        <v>0.68263888888888891</v>
      </c>
      <c r="K272" s="6" t="s">
        <v>249</v>
      </c>
      <c r="L272" s="4">
        <v>171</v>
      </c>
      <c r="M272" s="4">
        <v>134</v>
      </c>
      <c r="N272" s="7">
        <f t="shared" si="8"/>
        <v>45.826066140008898</v>
      </c>
      <c r="O272" s="4" t="s">
        <v>4</v>
      </c>
      <c r="P272" s="4">
        <v>268.10000000000002</v>
      </c>
      <c r="Q272" s="4">
        <f t="shared" si="9"/>
        <v>27</v>
      </c>
      <c r="R272" s="4">
        <v>295.60000000000002</v>
      </c>
      <c r="S272" s="4">
        <v>121.9</v>
      </c>
      <c r="T272" s="4">
        <v>285.3</v>
      </c>
      <c r="U272" s="4">
        <v>74.8</v>
      </c>
      <c r="V272" s="4">
        <v>191.6</v>
      </c>
      <c r="W272" s="4">
        <v>167.8</v>
      </c>
      <c r="X272" s="4">
        <v>50.8</v>
      </c>
      <c r="Y272" s="4">
        <v>75.8</v>
      </c>
      <c r="Z272" s="4">
        <v>10.6</v>
      </c>
      <c r="AA272" s="4">
        <v>17.399999999999999</v>
      </c>
      <c r="AB272" s="4">
        <v>25.8</v>
      </c>
      <c r="AC272" s="4">
        <v>25.9</v>
      </c>
      <c r="AD272" s="4">
        <v>44.8</v>
      </c>
      <c r="AE272" s="4">
        <v>114.4</v>
      </c>
      <c r="AF272" s="4">
        <v>1.4</v>
      </c>
      <c r="AG272" s="4"/>
      <c r="AH272" s="4"/>
      <c r="AI272" s="4"/>
      <c r="AJ272" s="4"/>
      <c r="AK272" s="4"/>
    </row>
    <row r="273" spans="1:38" s="35" customFormat="1" x14ac:dyDescent="0.25">
      <c r="A273" s="28">
        <v>136</v>
      </c>
      <c r="B273" s="29" t="s">
        <v>167</v>
      </c>
      <c r="C273" s="30" t="s">
        <v>168</v>
      </c>
      <c r="D273" s="31"/>
      <c r="E273" s="31" t="s">
        <v>7</v>
      </c>
      <c r="F273" s="31">
        <v>1952</v>
      </c>
      <c r="G273" s="31">
        <v>59</v>
      </c>
      <c r="H273" s="31" t="s">
        <v>235</v>
      </c>
      <c r="I273" s="32">
        <v>40632</v>
      </c>
      <c r="J273" s="33">
        <v>0.46319444444444446</v>
      </c>
      <c r="K273" s="33" t="s">
        <v>248</v>
      </c>
      <c r="L273" s="31">
        <v>147</v>
      </c>
      <c r="M273" s="31">
        <v>70</v>
      </c>
      <c r="N273" s="34">
        <f t="shared" si="8"/>
        <v>32.393909944930357</v>
      </c>
      <c r="O273" s="31" t="s">
        <v>4</v>
      </c>
      <c r="P273" s="31">
        <v>237.5</v>
      </c>
      <c r="Q273" s="31">
        <f t="shared" si="9"/>
        <v>24</v>
      </c>
      <c r="R273" s="31">
        <v>234.2</v>
      </c>
      <c r="S273" s="31">
        <v>99.3</v>
      </c>
      <c r="T273" s="31">
        <v>240.1</v>
      </c>
      <c r="U273" s="31">
        <v>64.599999999999994</v>
      </c>
      <c r="V273" s="31">
        <v>178.3</v>
      </c>
      <c r="W273" s="31">
        <v>147.80000000000001</v>
      </c>
      <c r="X273" s="31">
        <v>37.299999999999997</v>
      </c>
      <c r="Y273" s="31">
        <v>60.9</v>
      </c>
      <c r="Z273" s="31">
        <v>24.3</v>
      </c>
      <c r="AA273" s="31">
        <v>7.8</v>
      </c>
      <c r="AB273" s="31">
        <v>20.2</v>
      </c>
      <c r="AC273" s="31">
        <v>17.7</v>
      </c>
      <c r="AD273" s="31">
        <v>30.7</v>
      </c>
      <c r="AE273" s="31">
        <v>71.5</v>
      </c>
      <c r="AF273" s="31">
        <v>3.7</v>
      </c>
      <c r="AG273" s="31">
        <v>27.1</v>
      </c>
      <c r="AH273" s="31">
        <v>47.1</v>
      </c>
      <c r="AI273" s="31">
        <v>3.8</v>
      </c>
      <c r="AJ273" s="31">
        <v>8.9</v>
      </c>
      <c r="AK273" s="31">
        <v>93.1</v>
      </c>
      <c r="AL273" s="35" t="s">
        <v>250</v>
      </c>
    </row>
    <row r="274" spans="1:38" x14ac:dyDescent="0.25">
      <c r="A274" s="15">
        <v>136</v>
      </c>
      <c r="B274" s="19" t="s">
        <v>167</v>
      </c>
      <c r="C274" s="16" t="s">
        <v>168</v>
      </c>
      <c r="D274" s="8"/>
      <c r="E274" s="8" t="s">
        <v>7</v>
      </c>
      <c r="F274" s="8">
        <v>1952</v>
      </c>
      <c r="G274" s="8">
        <v>59</v>
      </c>
      <c r="H274" s="8" t="s">
        <v>236</v>
      </c>
      <c r="I274" s="9">
        <v>40632</v>
      </c>
      <c r="J274" s="10">
        <v>0.46319444444444446</v>
      </c>
      <c r="K274" s="10" t="s">
        <v>248</v>
      </c>
      <c r="L274" s="8">
        <v>147</v>
      </c>
      <c r="M274" s="8">
        <v>70</v>
      </c>
      <c r="N274" s="7">
        <f t="shared" si="8"/>
        <v>32.393909944930357</v>
      </c>
      <c r="O274" s="8" t="s">
        <v>4</v>
      </c>
      <c r="P274" s="8">
        <v>234.8</v>
      </c>
      <c r="Q274" s="8">
        <f t="shared" si="9"/>
        <v>24</v>
      </c>
      <c r="R274" s="8">
        <v>237.5</v>
      </c>
      <c r="S274" s="8">
        <v>100.6</v>
      </c>
      <c r="T274" s="8">
        <v>241.6</v>
      </c>
      <c r="U274" s="8">
        <v>63.6</v>
      </c>
      <c r="V274" s="8">
        <v>176</v>
      </c>
      <c r="W274" s="8">
        <v>144.9</v>
      </c>
      <c r="X274" s="8">
        <v>39.6</v>
      </c>
      <c r="Y274" s="8">
        <v>64.099999999999994</v>
      </c>
      <c r="Z274" s="8">
        <v>12.8</v>
      </c>
      <c r="AA274" s="8">
        <v>17.3</v>
      </c>
      <c r="AB274" s="8">
        <v>18.399999999999999</v>
      </c>
      <c r="AC274" s="8">
        <v>18</v>
      </c>
      <c r="AD274" s="8">
        <v>32.5</v>
      </c>
      <c r="AE274" s="8">
        <v>73</v>
      </c>
      <c r="AF274" s="8">
        <v>5.6</v>
      </c>
      <c r="AG274" s="8">
        <v>27.4</v>
      </c>
      <c r="AH274" s="8">
        <v>47.6</v>
      </c>
      <c r="AI274" s="8">
        <v>5.7</v>
      </c>
      <c r="AJ274" s="8">
        <v>22.7</v>
      </c>
      <c r="AK274" s="8">
        <v>103.2</v>
      </c>
    </row>
    <row r="275" spans="1:38" x14ac:dyDescent="0.25">
      <c r="A275" s="15">
        <v>137</v>
      </c>
      <c r="B275" s="19" t="s">
        <v>167</v>
      </c>
      <c r="C275" s="16" t="s">
        <v>168</v>
      </c>
      <c r="D275" s="8"/>
      <c r="E275" s="8" t="s">
        <v>7</v>
      </c>
      <c r="F275" s="8">
        <v>1952</v>
      </c>
      <c r="G275" s="8">
        <v>59</v>
      </c>
      <c r="H275" s="8" t="s">
        <v>235</v>
      </c>
      <c r="I275" s="9">
        <v>40632</v>
      </c>
      <c r="J275" s="10">
        <v>0.69027777777777777</v>
      </c>
      <c r="K275" s="10" t="s">
        <v>249</v>
      </c>
      <c r="L275" s="8">
        <v>147</v>
      </c>
      <c r="M275" s="8">
        <v>70</v>
      </c>
      <c r="N275" s="7">
        <f t="shared" si="8"/>
        <v>32.393909944930357</v>
      </c>
      <c r="O275" s="8" t="s">
        <v>4</v>
      </c>
      <c r="P275" s="8">
        <v>236.2</v>
      </c>
      <c r="Q275" s="8">
        <f t="shared" si="9"/>
        <v>24</v>
      </c>
      <c r="R275" s="8">
        <v>231.3</v>
      </c>
      <c r="S275" s="8">
        <v>98.6</v>
      </c>
      <c r="T275" s="8">
        <v>239.3</v>
      </c>
      <c r="U275" s="8">
        <v>64.5</v>
      </c>
      <c r="V275" s="8">
        <v>176.4</v>
      </c>
      <c r="W275" s="8">
        <v>150.30000000000001</v>
      </c>
      <c r="X275" s="8">
        <v>36.4</v>
      </c>
      <c r="Y275" s="8">
        <v>60.7</v>
      </c>
      <c r="Z275" s="8">
        <v>21.9</v>
      </c>
      <c r="AA275" s="8">
        <v>10.8</v>
      </c>
      <c r="AB275" s="8">
        <v>21</v>
      </c>
      <c r="AC275" s="8">
        <v>17.399999999999999</v>
      </c>
      <c r="AD275" s="8">
        <v>30.8</v>
      </c>
      <c r="AE275" s="8">
        <v>70.7</v>
      </c>
      <c r="AF275" s="8">
        <v>2.7</v>
      </c>
    </row>
    <row r="276" spans="1:38" x14ac:dyDescent="0.25">
      <c r="A276" s="15">
        <v>137</v>
      </c>
      <c r="B276" s="19" t="s">
        <v>167</v>
      </c>
      <c r="C276" s="16" t="s">
        <v>168</v>
      </c>
      <c r="D276" s="8"/>
      <c r="E276" s="8" t="s">
        <v>7</v>
      </c>
      <c r="F276" s="8">
        <v>1952</v>
      </c>
      <c r="G276" s="8">
        <v>59</v>
      </c>
      <c r="H276" s="8" t="s">
        <v>236</v>
      </c>
      <c r="I276" s="9">
        <v>40632</v>
      </c>
      <c r="J276" s="10">
        <v>0.69027777777777777</v>
      </c>
      <c r="K276" s="10" t="s">
        <v>249</v>
      </c>
      <c r="L276" s="8">
        <v>147</v>
      </c>
      <c r="M276" s="8">
        <v>70</v>
      </c>
      <c r="N276" s="7">
        <f t="shared" si="8"/>
        <v>32.393909944930357</v>
      </c>
      <c r="O276" s="8" t="s">
        <v>4</v>
      </c>
      <c r="P276" s="8">
        <v>233.6</v>
      </c>
      <c r="Q276" s="8">
        <f t="shared" si="9"/>
        <v>23.5</v>
      </c>
      <c r="R276" s="8">
        <v>233.4</v>
      </c>
      <c r="S276" s="8">
        <v>100.3</v>
      </c>
      <c r="T276" s="8">
        <v>241.6</v>
      </c>
      <c r="U276" s="8">
        <v>63.5</v>
      </c>
      <c r="V276" s="8">
        <v>178.1</v>
      </c>
      <c r="W276" s="8">
        <v>151</v>
      </c>
      <c r="X276" s="8">
        <v>36</v>
      </c>
      <c r="Y276" s="8">
        <v>62.1</v>
      </c>
      <c r="Z276" s="8">
        <v>15.9</v>
      </c>
      <c r="AA276" s="8">
        <v>17.899999999999999</v>
      </c>
      <c r="AB276" s="8">
        <v>19.5</v>
      </c>
      <c r="AC276" s="8">
        <v>17.399999999999999</v>
      </c>
      <c r="AD276" s="8">
        <v>30.8</v>
      </c>
      <c r="AE276" s="8">
        <v>75.400000000000006</v>
      </c>
      <c r="AF276" s="8">
        <v>1</v>
      </c>
    </row>
    <row r="277" spans="1:38" x14ac:dyDescent="0.25">
      <c r="A277" s="22">
        <v>138</v>
      </c>
      <c r="B277" s="20" t="s">
        <v>169</v>
      </c>
      <c r="C277" s="17" t="s">
        <v>170</v>
      </c>
      <c r="D277" s="3"/>
      <c r="E277" s="4" t="s">
        <v>3</v>
      </c>
      <c r="F277" s="4">
        <v>1958</v>
      </c>
      <c r="G277" s="4">
        <v>53</v>
      </c>
      <c r="H277" s="4" t="s">
        <v>235</v>
      </c>
      <c r="I277" s="5">
        <v>40632</v>
      </c>
      <c r="J277" s="6">
        <v>0.4152777777777778</v>
      </c>
      <c r="K277" s="6" t="s">
        <v>248</v>
      </c>
      <c r="L277" s="4">
        <v>170</v>
      </c>
      <c r="M277" s="4">
        <v>102</v>
      </c>
      <c r="N277" s="7">
        <f t="shared" si="8"/>
        <v>35.294117647058826</v>
      </c>
      <c r="O277" s="4" t="s">
        <v>4</v>
      </c>
      <c r="P277" s="4">
        <v>258.7</v>
      </c>
      <c r="Q277" s="4">
        <f t="shared" si="9"/>
        <v>26</v>
      </c>
      <c r="R277" s="4">
        <v>256.2</v>
      </c>
      <c r="S277" s="4">
        <v>107</v>
      </c>
      <c r="T277" s="4">
        <v>268.7</v>
      </c>
      <c r="U277" s="4">
        <v>76.7</v>
      </c>
      <c r="V277" s="4">
        <v>194.6</v>
      </c>
      <c r="W277" s="4">
        <v>168.1</v>
      </c>
      <c r="X277" s="4">
        <v>43</v>
      </c>
      <c r="Y277" s="4">
        <v>77.5</v>
      </c>
      <c r="Z277" s="4">
        <v>3.6</v>
      </c>
      <c r="AA277" s="4">
        <v>16.100000000000001</v>
      </c>
      <c r="AB277" s="4">
        <v>20.6</v>
      </c>
      <c r="AC277" s="4">
        <v>23.3</v>
      </c>
      <c r="AD277" s="4">
        <v>44.7</v>
      </c>
      <c r="AE277" s="4">
        <v>98.5</v>
      </c>
      <c r="AF277" s="4">
        <v>1.3</v>
      </c>
      <c r="AG277" s="4">
        <v>29.8</v>
      </c>
      <c r="AH277" s="4">
        <v>56.3</v>
      </c>
      <c r="AI277" s="4">
        <v>17.3</v>
      </c>
      <c r="AJ277" s="4">
        <v>38.200000000000003</v>
      </c>
      <c r="AK277" s="4">
        <v>155.6</v>
      </c>
    </row>
    <row r="278" spans="1:38" x14ac:dyDescent="0.25">
      <c r="A278" s="22">
        <v>138</v>
      </c>
      <c r="B278" s="20" t="s">
        <v>169</v>
      </c>
      <c r="C278" s="17" t="s">
        <v>170</v>
      </c>
      <c r="D278" s="3"/>
      <c r="E278" s="4" t="s">
        <v>3</v>
      </c>
      <c r="F278" s="4">
        <v>1958</v>
      </c>
      <c r="G278" s="4">
        <v>53</v>
      </c>
      <c r="H278" s="4" t="s">
        <v>236</v>
      </c>
      <c r="I278" s="5">
        <v>40632</v>
      </c>
      <c r="J278" s="6">
        <v>0.4152777777777778</v>
      </c>
      <c r="K278" s="6" t="s">
        <v>248</v>
      </c>
      <c r="L278" s="4">
        <v>170</v>
      </c>
      <c r="M278" s="4">
        <v>102</v>
      </c>
      <c r="N278" s="7">
        <f t="shared" si="8"/>
        <v>35.294117647058826</v>
      </c>
      <c r="O278" s="4" t="s">
        <v>4</v>
      </c>
      <c r="P278" s="4">
        <v>260.3</v>
      </c>
      <c r="Q278" s="4">
        <f t="shared" si="9"/>
        <v>26.5</v>
      </c>
      <c r="R278" s="4">
        <v>268.60000000000002</v>
      </c>
      <c r="S278" s="4">
        <v>111</v>
      </c>
      <c r="T278" s="4">
        <v>268.39999999999998</v>
      </c>
      <c r="U278" s="4">
        <v>75.599999999999994</v>
      </c>
      <c r="V278" s="4">
        <v>193.1</v>
      </c>
      <c r="W278" s="4">
        <v>164.1</v>
      </c>
      <c r="X278" s="4">
        <v>46.2</v>
      </c>
      <c r="Y278" s="4">
        <v>77.400000000000006</v>
      </c>
      <c r="Z278" s="4">
        <v>9</v>
      </c>
      <c r="AA278" s="4">
        <v>21.1</v>
      </c>
      <c r="AB278" s="4">
        <v>21.2</v>
      </c>
      <c r="AC278" s="4">
        <v>37.4</v>
      </c>
      <c r="AD278" s="4">
        <v>45.7</v>
      </c>
      <c r="AE278" s="4">
        <v>94.6</v>
      </c>
      <c r="AF278" s="4">
        <v>1.7</v>
      </c>
      <c r="AG278" s="4">
        <v>30.1</v>
      </c>
      <c r="AH278" s="4">
        <v>52.7</v>
      </c>
      <c r="AI278" s="4">
        <v>15.9</v>
      </c>
      <c r="AJ278" s="4">
        <v>34.200000000000003</v>
      </c>
      <c r="AK278" s="4">
        <v>155</v>
      </c>
    </row>
    <row r="279" spans="1:38" x14ac:dyDescent="0.25">
      <c r="A279" s="23">
        <v>139</v>
      </c>
      <c r="B279" s="20" t="s">
        <v>169</v>
      </c>
      <c r="C279" s="17" t="s">
        <v>170</v>
      </c>
      <c r="D279" s="3"/>
      <c r="E279" s="4" t="s">
        <v>3</v>
      </c>
      <c r="F279" s="4">
        <v>1958</v>
      </c>
      <c r="G279" s="4">
        <v>53</v>
      </c>
      <c r="H279" s="4" t="s">
        <v>235</v>
      </c>
      <c r="I279" s="5">
        <v>40632</v>
      </c>
      <c r="J279" s="6">
        <v>0.70208333333333339</v>
      </c>
      <c r="K279" s="6" t="s">
        <v>249</v>
      </c>
      <c r="L279" s="4">
        <v>170</v>
      </c>
      <c r="M279" s="4">
        <v>102</v>
      </c>
      <c r="N279" s="7">
        <f t="shared" si="8"/>
        <v>35.294117647058826</v>
      </c>
      <c r="O279" s="4" t="s">
        <v>4</v>
      </c>
      <c r="P279" s="4">
        <v>260.5</v>
      </c>
      <c r="Q279" s="4">
        <f t="shared" si="9"/>
        <v>26.5</v>
      </c>
      <c r="R279" s="4">
        <v>249.2</v>
      </c>
      <c r="S279" s="4">
        <v>103.5</v>
      </c>
      <c r="T279" s="4">
        <v>268.5</v>
      </c>
      <c r="U279" s="4">
        <v>76.599999999999994</v>
      </c>
      <c r="V279" s="4">
        <v>191.3</v>
      </c>
      <c r="W279" s="4">
        <v>174.3</v>
      </c>
      <c r="X279" s="4">
        <v>42.3</v>
      </c>
      <c r="Y279" s="4">
        <v>75.400000000000006</v>
      </c>
      <c r="Z279" s="4">
        <v>7.5</v>
      </c>
      <c r="AA279" s="4">
        <v>17.899999999999999</v>
      </c>
      <c r="AB279" s="4">
        <v>21.3</v>
      </c>
      <c r="AC279" s="4">
        <v>24.6</v>
      </c>
      <c r="AD279" s="4">
        <v>42.9</v>
      </c>
      <c r="AE279" s="4">
        <v>92.9</v>
      </c>
      <c r="AF279" s="4">
        <v>0.2</v>
      </c>
      <c r="AG279" s="4"/>
      <c r="AH279" s="4"/>
      <c r="AI279" s="4"/>
      <c r="AJ279" s="4"/>
      <c r="AK279" s="4"/>
    </row>
    <row r="280" spans="1:38" x14ac:dyDescent="0.25">
      <c r="A280" s="23">
        <v>139</v>
      </c>
      <c r="B280" s="20" t="s">
        <v>169</v>
      </c>
      <c r="C280" s="17" t="s">
        <v>170</v>
      </c>
      <c r="D280" s="3"/>
      <c r="E280" s="4" t="s">
        <v>3</v>
      </c>
      <c r="F280" s="4">
        <v>1958</v>
      </c>
      <c r="G280" s="4">
        <v>53</v>
      </c>
      <c r="H280" s="4" t="s">
        <v>236</v>
      </c>
      <c r="I280" s="5">
        <v>40632</v>
      </c>
      <c r="J280" s="6">
        <v>0.70208333333333339</v>
      </c>
      <c r="K280" s="6" t="s">
        <v>249</v>
      </c>
      <c r="L280" s="4">
        <v>170</v>
      </c>
      <c r="M280" s="4">
        <v>102</v>
      </c>
      <c r="N280" s="7">
        <f t="shared" si="8"/>
        <v>35.294117647058826</v>
      </c>
      <c r="O280" s="4" t="s">
        <v>4</v>
      </c>
      <c r="P280" s="4">
        <v>262.3</v>
      </c>
      <c r="Q280" s="4">
        <f t="shared" si="9"/>
        <v>26.5</v>
      </c>
      <c r="R280" s="4">
        <v>264</v>
      </c>
      <c r="S280" s="4">
        <v>108.7</v>
      </c>
      <c r="T280" s="4">
        <v>268.89999999999998</v>
      </c>
      <c r="U280" s="4">
        <v>76.3</v>
      </c>
      <c r="V280" s="4">
        <v>195.1</v>
      </c>
      <c r="W280" s="4">
        <v>170.2</v>
      </c>
      <c r="X280" s="4">
        <v>43.4</v>
      </c>
      <c r="Y280" s="4">
        <v>75.400000000000006</v>
      </c>
      <c r="Z280" s="4">
        <v>11.2</v>
      </c>
      <c r="AA280" s="4">
        <v>23.4</v>
      </c>
      <c r="AB280" s="4">
        <v>21.6</v>
      </c>
      <c r="AC280" s="4">
        <v>37.4</v>
      </c>
      <c r="AD280" s="4">
        <v>48.1</v>
      </c>
      <c r="AE280" s="4">
        <v>98</v>
      </c>
      <c r="AF280" s="4">
        <v>4.8</v>
      </c>
      <c r="AG280" s="4"/>
      <c r="AH280" s="4"/>
      <c r="AI280" s="4"/>
      <c r="AJ280" s="4"/>
      <c r="AK280" s="4"/>
    </row>
    <row r="281" spans="1:38" x14ac:dyDescent="0.25">
      <c r="A281" s="15">
        <v>140</v>
      </c>
      <c r="B281" s="19" t="s">
        <v>171</v>
      </c>
      <c r="C281" s="16" t="s">
        <v>172</v>
      </c>
      <c r="D281" s="8"/>
      <c r="E281" s="8" t="s">
        <v>3</v>
      </c>
      <c r="F281" s="8">
        <v>1960</v>
      </c>
      <c r="G281" s="8">
        <v>51</v>
      </c>
      <c r="H281" s="8" t="s">
        <v>235</v>
      </c>
      <c r="I281" s="9">
        <v>40632</v>
      </c>
      <c r="J281" s="10">
        <v>0.40486111111111112</v>
      </c>
      <c r="K281" s="10" t="s">
        <v>248</v>
      </c>
      <c r="L281" s="8">
        <v>168</v>
      </c>
      <c r="M281" s="8">
        <v>76</v>
      </c>
      <c r="N281" s="7">
        <f t="shared" si="8"/>
        <v>26.927437641723358</v>
      </c>
      <c r="O281" s="8" t="s">
        <v>4</v>
      </c>
      <c r="P281" s="8">
        <v>249.3</v>
      </c>
      <c r="Q281" s="8">
        <f t="shared" si="9"/>
        <v>25.5</v>
      </c>
      <c r="R281" s="8">
        <v>252.6</v>
      </c>
      <c r="S281" s="8">
        <v>103.8</v>
      </c>
      <c r="T281" s="8">
        <v>251</v>
      </c>
      <c r="U281" s="8">
        <v>73.7</v>
      </c>
      <c r="V281" s="8">
        <v>181</v>
      </c>
      <c r="W281" s="8">
        <v>166.4</v>
      </c>
      <c r="X281" s="8">
        <v>45.9</v>
      </c>
      <c r="Y281" s="8">
        <v>72.5</v>
      </c>
      <c r="Z281" s="8">
        <v>4.2</v>
      </c>
      <c r="AA281" s="8">
        <v>11.4</v>
      </c>
      <c r="AB281" s="8">
        <v>19.5</v>
      </c>
      <c r="AC281" s="8">
        <v>22.3</v>
      </c>
      <c r="AD281" s="8">
        <v>45.9</v>
      </c>
      <c r="AE281" s="8">
        <v>91.9</v>
      </c>
      <c r="AF281" s="8">
        <v>1.5</v>
      </c>
      <c r="AG281" s="8">
        <v>29.1</v>
      </c>
      <c r="AH281" s="8">
        <v>55.4</v>
      </c>
      <c r="AI281" s="8">
        <v>20.3</v>
      </c>
      <c r="AJ281" s="8">
        <v>39.1</v>
      </c>
      <c r="AK281" s="8">
        <v>138.9</v>
      </c>
    </row>
    <row r="282" spans="1:38" x14ac:dyDescent="0.25">
      <c r="A282" s="15">
        <v>140</v>
      </c>
      <c r="B282" s="19" t="s">
        <v>171</v>
      </c>
      <c r="C282" s="16" t="s">
        <v>172</v>
      </c>
      <c r="D282" s="8"/>
      <c r="E282" s="8" t="s">
        <v>3</v>
      </c>
      <c r="F282" s="8">
        <v>1960</v>
      </c>
      <c r="G282" s="8">
        <v>51</v>
      </c>
      <c r="H282" s="8" t="s">
        <v>236</v>
      </c>
      <c r="I282" s="9">
        <v>40632</v>
      </c>
      <c r="J282" s="10">
        <v>0.40486111111111112</v>
      </c>
      <c r="K282" s="10" t="s">
        <v>248</v>
      </c>
      <c r="L282" s="8">
        <v>168</v>
      </c>
      <c r="M282" s="8">
        <v>76</v>
      </c>
      <c r="N282" s="7">
        <f t="shared" si="8"/>
        <v>26.927437641723358</v>
      </c>
      <c r="O282" s="8" t="s">
        <v>4</v>
      </c>
      <c r="P282" s="8">
        <v>248.8</v>
      </c>
      <c r="Q282" s="8">
        <f t="shared" si="9"/>
        <v>25</v>
      </c>
      <c r="R282" s="8">
        <v>248.4</v>
      </c>
      <c r="S282" s="8">
        <v>100.5</v>
      </c>
      <c r="T282" s="8">
        <v>253.4</v>
      </c>
      <c r="U282" s="8">
        <v>72.099999999999994</v>
      </c>
      <c r="V282" s="8">
        <v>181.4</v>
      </c>
      <c r="W282" s="8">
        <v>166.5</v>
      </c>
      <c r="X282" s="8">
        <v>48.4</v>
      </c>
      <c r="Y282" s="8">
        <v>75.7</v>
      </c>
      <c r="Z282" s="8">
        <v>6.4</v>
      </c>
      <c r="AA282" s="8">
        <v>9.6</v>
      </c>
      <c r="AB282" s="8">
        <v>26.4</v>
      </c>
      <c r="AC282" s="8">
        <v>19.100000000000001</v>
      </c>
      <c r="AD282" s="8">
        <v>45.6</v>
      </c>
      <c r="AE282" s="8">
        <v>90.5</v>
      </c>
      <c r="AF282" s="8">
        <v>1</v>
      </c>
      <c r="AG282" s="8">
        <v>27.5</v>
      </c>
      <c r="AH282" s="8">
        <v>55.1</v>
      </c>
      <c r="AI282" s="8">
        <v>22.1</v>
      </c>
      <c r="AJ282" s="8">
        <v>37.1</v>
      </c>
      <c r="AK282" s="8">
        <v>142.1</v>
      </c>
    </row>
    <row r="283" spans="1:38" x14ac:dyDescent="0.25">
      <c r="A283" s="15">
        <v>141</v>
      </c>
      <c r="B283" s="19" t="s">
        <v>171</v>
      </c>
      <c r="C283" s="16" t="s">
        <v>172</v>
      </c>
      <c r="D283" s="8"/>
      <c r="E283" s="8" t="s">
        <v>3</v>
      </c>
      <c r="F283" s="8">
        <v>1960</v>
      </c>
      <c r="G283" s="8">
        <v>51</v>
      </c>
      <c r="H283" s="8" t="s">
        <v>235</v>
      </c>
      <c r="I283" s="9">
        <v>40632</v>
      </c>
      <c r="J283" s="10">
        <v>0.68125000000000002</v>
      </c>
      <c r="K283" s="10" t="s">
        <v>249</v>
      </c>
      <c r="L283" s="8">
        <v>168</v>
      </c>
      <c r="M283" s="8">
        <v>76</v>
      </c>
      <c r="N283" s="7">
        <f t="shared" si="8"/>
        <v>26.927437641723358</v>
      </c>
      <c r="O283" s="8" t="s">
        <v>4</v>
      </c>
      <c r="P283" s="8">
        <v>249.9</v>
      </c>
      <c r="Q283" s="8">
        <f t="shared" si="9"/>
        <v>25.5</v>
      </c>
      <c r="R283" s="8">
        <v>254.3</v>
      </c>
      <c r="S283" s="8">
        <v>105</v>
      </c>
      <c r="T283" s="8">
        <v>254.3</v>
      </c>
      <c r="U283" s="8">
        <v>73.900000000000006</v>
      </c>
      <c r="V283" s="8">
        <v>184.4</v>
      </c>
      <c r="W283" s="8">
        <v>168.3</v>
      </c>
      <c r="X283" s="8">
        <v>46.2</v>
      </c>
      <c r="Y283" s="8">
        <v>73.5</v>
      </c>
      <c r="Z283" s="8">
        <v>8.3000000000000007</v>
      </c>
      <c r="AA283" s="8">
        <v>13.3</v>
      </c>
      <c r="AB283" s="8">
        <v>17.600000000000001</v>
      </c>
      <c r="AC283" s="8">
        <v>20.399999999999999</v>
      </c>
      <c r="AD283" s="8">
        <v>44.6</v>
      </c>
      <c r="AE283" s="8">
        <v>95.4</v>
      </c>
      <c r="AF283" s="8">
        <v>-2.7</v>
      </c>
    </row>
    <row r="284" spans="1:38" x14ac:dyDescent="0.25">
      <c r="A284" s="15">
        <v>141</v>
      </c>
      <c r="B284" s="19" t="s">
        <v>171</v>
      </c>
      <c r="C284" s="16" t="s">
        <v>172</v>
      </c>
      <c r="D284" s="8"/>
      <c r="E284" s="8" t="s">
        <v>3</v>
      </c>
      <c r="F284" s="8">
        <v>1960</v>
      </c>
      <c r="G284" s="8">
        <v>51</v>
      </c>
      <c r="H284" s="8" t="s">
        <v>236</v>
      </c>
      <c r="I284" s="9">
        <v>40632</v>
      </c>
      <c r="J284" s="10">
        <v>0.68125000000000002</v>
      </c>
      <c r="K284" s="10" t="s">
        <v>249</v>
      </c>
      <c r="L284" s="8">
        <v>168</v>
      </c>
      <c r="M284" s="8">
        <v>76</v>
      </c>
      <c r="N284" s="7">
        <f t="shared" si="8"/>
        <v>26.927437641723358</v>
      </c>
      <c r="O284" s="8" t="s">
        <v>4</v>
      </c>
      <c r="P284" s="8">
        <v>248.5</v>
      </c>
      <c r="Q284" s="8">
        <f t="shared" si="9"/>
        <v>25</v>
      </c>
      <c r="R284" s="8">
        <v>242.9</v>
      </c>
      <c r="S284" s="8">
        <v>97</v>
      </c>
      <c r="T284" s="8">
        <v>251</v>
      </c>
      <c r="U284" s="8">
        <v>73.400000000000006</v>
      </c>
      <c r="V284" s="8">
        <v>184.1</v>
      </c>
      <c r="W284" s="8">
        <v>168.7</v>
      </c>
      <c r="X284" s="8">
        <v>52.5</v>
      </c>
      <c r="Y284" s="8">
        <v>78</v>
      </c>
      <c r="Z284" s="8">
        <v>7.6</v>
      </c>
      <c r="AA284" s="8">
        <v>9</v>
      </c>
      <c r="AB284" s="8">
        <v>37.9</v>
      </c>
      <c r="AC284" s="8">
        <v>21.6</v>
      </c>
      <c r="AD284" s="8">
        <v>48.9</v>
      </c>
      <c r="AE284" s="8">
        <v>97.6</v>
      </c>
      <c r="AF284" s="8">
        <v>-5.4</v>
      </c>
    </row>
    <row r="285" spans="1:38" x14ac:dyDescent="0.25">
      <c r="A285" s="22">
        <v>142</v>
      </c>
      <c r="B285" s="20" t="s">
        <v>173</v>
      </c>
      <c r="C285" s="17" t="s">
        <v>174</v>
      </c>
      <c r="D285" s="3"/>
      <c r="E285" s="4" t="s">
        <v>3</v>
      </c>
      <c r="F285" s="4">
        <v>1956</v>
      </c>
      <c r="G285" s="4">
        <v>55</v>
      </c>
      <c r="H285" s="4" t="s">
        <v>235</v>
      </c>
      <c r="I285" s="5">
        <v>40632</v>
      </c>
      <c r="J285" s="6">
        <v>0.40069444444444446</v>
      </c>
      <c r="K285" s="6" t="s">
        <v>248</v>
      </c>
      <c r="L285" s="4">
        <v>161</v>
      </c>
      <c r="M285" s="4">
        <v>66</v>
      </c>
      <c r="N285" s="7">
        <f t="shared" si="8"/>
        <v>25.461980633463213</v>
      </c>
      <c r="O285" s="4" t="s">
        <v>4</v>
      </c>
      <c r="P285" s="4">
        <v>233.6</v>
      </c>
      <c r="Q285" s="4">
        <f t="shared" si="9"/>
        <v>23.5</v>
      </c>
      <c r="R285" s="4">
        <v>238.7</v>
      </c>
      <c r="S285" s="4">
        <v>96</v>
      </c>
      <c r="T285" s="4">
        <v>233.1</v>
      </c>
      <c r="U285" s="4">
        <v>64.400000000000006</v>
      </c>
      <c r="V285" s="4">
        <v>170.3</v>
      </c>
      <c r="W285" s="4">
        <v>149.69999999999999</v>
      </c>
      <c r="X285" s="4">
        <v>43.6</v>
      </c>
      <c r="Y285" s="4">
        <v>74.7</v>
      </c>
      <c r="Z285" s="4">
        <v>18.3</v>
      </c>
      <c r="AA285" s="4">
        <v>8</v>
      </c>
      <c r="AB285" s="4">
        <v>20.9</v>
      </c>
      <c r="AC285" s="4">
        <v>33.799999999999997</v>
      </c>
      <c r="AD285" s="4">
        <v>44.3</v>
      </c>
      <c r="AE285" s="4">
        <v>90.6</v>
      </c>
      <c r="AF285" s="4">
        <v>3.6</v>
      </c>
      <c r="AG285" s="4">
        <v>27.4</v>
      </c>
      <c r="AH285" s="4">
        <v>49.6</v>
      </c>
      <c r="AI285" s="4">
        <v>30.3</v>
      </c>
      <c r="AJ285" s="4">
        <v>49.1</v>
      </c>
      <c r="AK285" s="4">
        <v>125.2</v>
      </c>
    </row>
    <row r="286" spans="1:38" x14ac:dyDescent="0.25">
      <c r="A286" s="22">
        <v>142</v>
      </c>
      <c r="B286" s="20" t="s">
        <v>173</v>
      </c>
      <c r="C286" s="17" t="s">
        <v>174</v>
      </c>
      <c r="D286" s="3"/>
      <c r="E286" s="4" t="s">
        <v>3</v>
      </c>
      <c r="F286" s="4">
        <v>1956</v>
      </c>
      <c r="G286" s="4">
        <v>55</v>
      </c>
      <c r="H286" s="4" t="s">
        <v>236</v>
      </c>
      <c r="I286" s="5">
        <v>40632</v>
      </c>
      <c r="J286" s="6">
        <v>0.40069444444444446</v>
      </c>
      <c r="K286" s="6" t="s">
        <v>248</v>
      </c>
      <c r="L286" s="4">
        <v>161</v>
      </c>
      <c r="M286" s="4">
        <v>66</v>
      </c>
      <c r="N286" s="7">
        <f t="shared" si="8"/>
        <v>25.461980633463213</v>
      </c>
      <c r="O286" s="4" t="s">
        <v>4</v>
      </c>
      <c r="P286" s="4">
        <v>232.7</v>
      </c>
      <c r="Q286" s="4">
        <f t="shared" si="9"/>
        <v>23.5</v>
      </c>
      <c r="R286" s="4">
        <v>238.6</v>
      </c>
      <c r="S286" s="4">
        <v>97.1</v>
      </c>
      <c r="T286" s="4">
        <v>236.2</v>
      </c>
      <c r="U286" s="4">
        <v>63</v>
      </c>
      <c r="V286" s="4">
        <v>171.3</v>
      </c>
      <c r="W286" s="4">
        <v>148.69999999999999</v>
      </c>
      <c r="X286" s="4">
        <v>45.3</v>
      </c>
      <c r="Y286" s="4">
        <v>75.2</v>
      </c>
      <c r="Z286" s="4">
        <v>18.100000000000001</v>
      </c>
      <c r="AA286" s="4">
        <v>10.1</v>
      </c>
      <c r="AB286" s="4">
        <v>18.399999999999999</v>
      </c>
      <c r="AC286" s="4">
        <v>23.4</v>
      </c>
      <c r="AD286" s="4">
        <v>44</v>
      </c>
      <c r="AE286" s="4">
        <v>92.7</v>
      </c>
      <c r="AF286" s="4">
        <v>0.4</v>
      </c>
      <c r="AG286" s="4">
        <v>26.9</v>
      </c>
      <c r="AH286" s="4">
        <v>48.3</v>
      </c>
      <c r="AI286" s="4">
        <v>25.5</v>
      </c>
      <c r="AJ286" s="4">
        <v>45.6</v>
      </c>
      <c r="AK286" s="4">
        <v>130.5</v>
      </c>
    </row>
    <row r="287" spans="1:38" x14ac:dyDescent="0.25">
      <c r="A287" s="23">
        <v>143</v>
      </c>
      <c r="B287" s="20" t="s">
        <v>173</v>
      </c>
      <c r="C287" s="17" t="s">
        <v>174</v>
      </c>
      <c r="D287" s="3"/>
      <c r="E287" s="4" t="s">
        <v>3</v>
      </c>
      <c r="F287" s="4">
        <v>1956</v>
      </c>
      <c r="G287" s="4">
        <v>55</v>
      </c>
      <c r="H287" s="4" t="s">
        <v>235</v>
      </c>
      <c r="I287" s="5">
        <v>40632</v>
      </c>
      <c r="J287" s="6">
        <v>0.6791666666666667</v>
      </c>
      <c r="K287" s="6" t="s">
        <v>249</v>
      </c>
      <c r="L287" s="4">
        <v>161</v>
      </c>
      <c r="M287" s="4">
        <v>66</v>
      </c>
      <c r="N287" s="7">
        <f t="shared" si="8"/>
        <v>25.461980633463213</v>
      </c>
      <c r="O287" s="4" t="s">
        <v>4</v>
      </c>
      <c r="P287" s="4">
        <v>232.9</v>
      </c>
      <c r="Q287" s="4">
        <f t="shared" si="9"/>
        <v>23.5</v>
      </c>
      <c r="R287" s="4">
        <v>236.2</v>
      </c>
      <c r="S287" s="4">
        <v>95.1</v>
      </c>
      <c r="T287" s="4">
        <v>234.4</v>
      </c>
      <c r="U287" s="4">
        <v>64.5</v>
      </c>
      <c r="V287" s="4">
        <v>169.8</v>
      </c>
      <c r="W287" s="4">
        <v>157.30000000000001</v>
      </c>
      <c r="X287" s="4">
        <v>41.1</v>
      </c>
      <c r="Y287" s="4">
        <v>74.900000000000006</v>
      </c>
      <c r="Z287" s="4">
        <v>17.2</v>
      </c>
      <c r="AA287" s="4">
        <v>10.8</v>
      </c>
      <c r="AB287" s="4">
        <v>20</v>
      </c>
      <c r="AC287" s="4">
        <v>33.5</v>
      </c>
      <c r="AD287" s="4">
        <v>43.1</v>
      </c>
      <c r="AE287" s="4">
        <v>85.3</v>
      </c>
      <c r="AF287" s="4">
        <v>3.3</v>
      </c>
      <c r="AG287" s="4"/>
      <c r="AH287" s="4"/>
      <c r="AI287" s="4"/>
      <c r="AJ287" s="4"/>
      <c r="AK287" s="4"/>
    </row>
    <row r="288" spans="1:38" x14ac:dyDescent="0.25">
      <c r="A288" s="23">
        <v>143</v>
      </c>
      <c r="B288" s="20" t="s">
        <v>173</v>
      </c>
      <c r="C288" s="17" t="s">
        <v>174</v>
      </c>
      <c r="D288" s="3"/>
      <c r="E288" s="4" t="s">
        <v>3</v>
      </c>
      <c r="F288" s="4">
        <v>1956</v>
      </c>
      <c r="G288" s="4">
        <v>55</v>
      </c>
      <c r="H288" s="4" t="s">
        <v>236</v>
      </c>
      <c r="I288" s="5">
        <v>40632</v>
      </c>
      <c r="J288" s="6">
        <v>0.6791666666666667</v>
      </c>
      <c r="K288" s="6" t="s">
        <v>249</v>
      </c>
      <c r="L288" s="4">
        <v>161</v>
      </c>
      <c r="M288" s="4">
        <v>66</v>
      </c>
      <c r="N288" s="7">
        <f t="shared" si="8"/>
        <v>25.461980633463213</v>
      </c>
      <c r="O288" s="4" t="s">
        <v>4</v>
      </c>
      <c r="P288" s="4">
        <v>232.8</v>
      </c>
      <c r="Q288" s="4">
        <f t="shared" si="9"/>
        <v>23.5</v>
      </c>
      <c r="R288" s="4">
        <v>233.2</v>
      </c>
      <c r="S288" s="4">
        <v>95.4</v>
      </c>
      <c r="T288" s="4">
        <v>237.2</v>
      </c>
      <c r="U288" s="4">
        <v>63.9</v>
      </c>
      <c r="V288" s="4">
        <v>171.3</v>
      </c>
      <c r="W288" s="4">
        <v>156.30000000000001</v>
      </c>
      <c r="X288" s="4">
        <v>42.4</v>
      </c>
      <c r="Y288" s="4">
        <v>75.400000000000006</v>
      </c>
      <c r="Z288" s="4">
        <v>17.600000000000001</v>
      </c>
      <c r="AA288" s="4">
        <v>9.9</v>
      </c>
      <c r="AB288" s="4">
        <v>18.600000000000001</v>
      </c>
      <c r="AC288" s="4">
        <v>24.3</v>
      </c>
      <c r="AD288" s="4">
        <v>44.2</v>
      </c>
      <c r="AE288" s="4">
        <v>89.9</v>
      </c>
      <c r="AF288" s="4">
        <v>0</v>
      </c>
      <c r="AG288" s="4"/>
      <c r="AH288" s="4"/>
      <c r="AI288" s="4"/>
      <c r="AJ288" s="4"/>
      <c r="AK288" s="4"/>
    </row>
    <row r="289" spans="1:37" x14ac:dyDescent="0.25">
      <c r="A289" s="15">
        <v>144</v>
      </c>
      <c r="B289" s="19" t="s">
        <v>175</v>
      </c>
      <c r="C289" s="16" t="s">
        <v>176</v>
      </c>
      <c r="D289" s="8"/>
      <c r="E289" s="8" t="s">
        <v>3</v>
      </c>
      <c r="F289" s="8">
        <v>1956</v>
      </c>
      <c r="G289" s="8">
        <v>55</v>
      </c>
      <c r="H289" s="8" t="s">
        <v>235</v>
      </c>
      <c r="I289" s="9">
        <v>40632</v>
      </c>
      <c r="J289" s="10">
        <v>0.41250000000000003</v>
      </c>
      <c r="K289" s="10" t="s">
        <v>248</v>
      </c>
      <c r="L289" s="8">
        <v>165</v>
      </c>
      <c r="M289" s="8">
        <v>68</v>
      </c>
      <c r="N289" s="7">
        <f t="shared" si="8"/>
        <v>24.977043158861342</v>
      </c>
      <c r="O289" s="8" t="s">
        <v>4</v>
      </c>
      <c r="P289" s="8">
        <v>262.89999999999998</v>
      </c>
      <c r="Q289" s="8">
        <f t="shared" si="9"/>
        <v>26.5</v>
      </c>
      <c r="R289" s="8">
        <v>253.1</v>
      </c>
      <c r="S289" s="8">
        <v>106.5</v>
      </c>
      <c r="T289" s="8">
        <v>256.8</v>
      </c>
      <c r="U289" s="8">
        <v>80.5</v>
      </c>
      <c r="V289" s="8">
        <v>201.2</v>
      </c>
      <c r="W289" s="8">
        <v>164.9</v>
      </c>
      <c r="X289" s="8">
        <v>40.4</v>
      </c>
      <c r="Y289" s="8">
        <v>69.5</v>
      </c>
      <c r="Z289" s="8">
        <v>12.8</v>
      </c>
      <c r="AA289" s="8">
        <v>11.7</v>
      </c>
      <c r="AB289" s="8">
        <v>34.4</v>
      </c>
      <c r="AC289" s="8">
        <v>36</v>
      </c>
      <c r="AD289" s="8">
        <v>43</v>
      </c>
      <c r="AE289" s="8">
        <v>81.400000000000006</v>
      </c>
      <c r="AF289" s="8">
        <v>0</v>
      </c>
      <c r="AG289" s="8">
        <v>29.9</v>
      </c>
      <c r="AH289" s="8">
        <v>61.8</v>
      </c>
      <c r="AI289" s="8">
        <v>8.6999999999999993</v>
      </c>
      <c r="AJ289" s="8">
        <v>29</v>
      </c>
      <c r="AK289" s="8">
        <v>151</v>
      </c>
    </row>
    <row r="290" spans="1:37" x14ac:dyDescent="0.25">
      <c r="A290" s="15">
        <v>144</v>
      </c>
      <c r="B290" s="19" t="s">
        <v>175</v>
      </c>
      <c r="C290" s="16" t="s">
        <v>176</v>
      </c>
      <c r="D290" s="8"/>
      <c r="E290" s="8" t="s">
        <v>3</v>
      </c>
      <c r="F290" s="8">
        <v>1956</v>
      </c>
      <c r="G290" s="8">
        <v>55</v>
      </c>
      <c r="H290" s="8" t="s">
        <v>236</v>
      </c>
      <c r="I290" s="9">
        <v>40632</v>
      </c>
      <c r="J290" s="10">
        <v>0.41250000000000003</v>
      </c>
      <c r="K290" s="10" t="s">
        <v>248</v>
      </c>
      <c r="L290" s="8">
        <v>165</v>
      </c>
      <c r="M290" s="8">
        <v>68</v>
      </c>
      <c r="N290" s="7">
        <f t="shared" si="8"/>
        <v>24.977043158861342</v>
      </c>
      <c r="O290" s="8" t="s">
        <v>4</v>
      </c>
      <c r="P290" s="8">
        <v>257.8</v>
      </c>
      <c r="Q290" s="8">
        <f t="shared" si="9"/>
        <v>26</v>
      </c>
      <c r="R290" s="8">
        <v>254.3</v>
      </c>
      <c r="S290" s="8">
        <v>107.6</v>
      </c>
      <c r="T290" s="8">
        <v>252</v>
      </c>
      <c r="U290" s="8">
        <v>77.7</v>
      </c>
      <c r="V290" s="8">
        <v>192.7</v>
      </c>
      <c r="W290" s="8">
        <v>167.7</v>
      </c>
      <c r="X290" s="8">
        <v>36.9</v>
      </c>
      <c r="Y290" s="8">
        <v>67.8</v>
      </c>
      <c r="Z290" s="8">
        <v>30.4</v>
      </c>
      <c r="AA290" s="8">
        <v>22.1</v>
      </c>
      <c r="AB290" s="8">
        <v>30.4</v>
      </c>
      <c r="AC290" s="8">
        <v>32.1</v>
      </c>
      <c r="AD290" s="8">
        <v>39.6</v>
      </c>
      <c r="AE290" s="8">
        <v>103</v>
      </c>
      <c r="AF290" s="8">
        <v>1.9</v>
      </c>
      <c r="AG290" s="8">
        <v>30</v>
      </c>
      <c r="AH290" s="8">
        <v>62.2</v>
      </c>
      <c r="AI290" s="8">
        <v>14.6</v>
      </c>
      <c r="AJ290" s="8">
        <v>33</v>
      </c>
      <c r="AK290" s="8">
        <v>142.30000000000001</v>
      </c>
    </row>
    <row r="291" spans="1:37" x14ac:dyDescent="0.25">
      <c r="A291" s="15">
        <v>145</v>
      </c>
      <c r="B291" s="19" t="s">
        <v>175</v>
      </c>
      <c r="C291" s="16" t="s">
        <v>176</v>
      </c>
      <c r="D291" s="8"/>
      <c r="E291" s="8" t="s">
        <v>3</v>
      </c>
      <c r="F291" s="8">
        <v>1956</v>
      </c>
      <c r="G291" s="8">
        <v>55</v>
      </c>
      <c r="H291" s="8" t="s">
        <v>235</v>
      </c>
      <c r="I291" s="9">
        <v>40632</v>
      </c>
      <c r="J291" s="10">
        <v>0.71875</v>
      </c>
      <c r="K291" s="10" t="s">
        <v>249</v>
      </c>
      <c r="L291" s="8">
        <v>165</v>
      </c>
      <c r="M291" s="8">
        <v>68</v>
      </c>
      <c r="N291" s="7">
        <f t="shared" si="8"/>
        <v>24.977043158861342</v>
      </c>
      <c r="O291" s="8" t="s">
        <v>4</v>
      </c>
      <c r="P291" s="8">
        <v>263</v>
      </c>
      <c r="Q291" s="8">
        <f t="shared" si="9"/>
        <v>26.5</v>
      </c>
      <c r="R291" s="8">
        <v>252.9</v>
      </c>
      <c r="S291" s="8">
        <v>105.2</v>
      </c>
      <c r="T291" s="8">
        <v>259.3</v>
      </c>
      <c r="U291" s="8">
        <v>81.2</v>
      </c>
      <c r="V291" s="8">
        <v>197.3</v>
      </c>
      <c r="W291" s="8">
        <v>164</v>
      </c>
      <c r="X291" s="8">
        <v>43.3</v>
      </c>
      <c r="Y291" s="8">
        <v>72.7</v>
      </c>
      <c r="Z291" s="8">
        <v>10.199999999999999</v>
      </c>
      <c r="AA291" s="8">
        <v>12.7</v>
      </c>
      <c r="AB291" s="8">
        <v>34.200000000000003</v>
      </c>
      <c r="AC291" s="8">
        <v>34.1</v>
      </c>
      <c r="AD291" s="8">
        <v>42.6</v>
      </c>
      <c r="AE291" s="8">
        <v>103.4</v>
      </c>
      <c r="AF291" s="8">
        <v>0</v>
      </c>
    </row>
    <row r="292" spans="1:37" x14ac:dyDescent="0.25">
      <c r="A292" s="15">
        <v>145</v>
      </c>
      <c r="B292" s="19" t="s">
        <v>175</v>
      </c>
      <c r="C292" s="16" t="s">
        <v>176</v>
      </c>
      <c r="D292" s="8"/>
      <c r="E292" s="8" t="s">
        <v>3</v>
      </c>
      <c r="F292" s="8">
        <v>1956</v>
      </c>
      <c r="G292" s="8">
        <v>55</v>
      </c>
      <c r="H292" s="8" t="s">
        <v>236</v>
      </c>
      <c r="I292" s="9">
        <v>40632</v>
      </c>
      <c r="J292" s="10">
        <v>0.71875</v>
      </c>
      <c r="K292" s="10" t="s">
        <v>249</v>
      </c>
      <c r="L292" s="8">
        <v>165</v>
      </c>
      <c r="M292" s="8">
        <v>68</v>
      </c>
      <c r="N292" s="7">
        <f t="shared" si="8"/>
        <v>24.977043158861342</v>
      </c>
      <c r="O292" s="8" t="s">
        <v>4</v>
      </c>
      <c r="P292" s="8">
        <v>259.89999999999998</v>
      </c>
      <c r="Q292" s="8">
        <f t="shared" si="9"/>
        <v>26.5</v>
      </c>
      <c r="R292" s="8">
        <v>260.7</v>
      </c>
      <c r="S292" s="8">
        <v>109.5</v>
      </c>
      <c r="T292" s="8">
        <v>255.8</v>
      </c>
      <c r="U292" s="8">
        <v>78.2</v>
      </c>
      <c r="V292" s="8">
        <v>193.4</v>
      </c>
      <c r="W292" s="8">
        <v>165</v>
      </c>
      <c r="X292" s="8">
        <v>40.700000000000003</v>
      </c>
      <c r="Y292" s="8">
        <v>69.8</v>
      </c>
      <c r="Z292" s="8">
        <v>26</v>
      </c>
      <c r="AA292" s="8">
        <v>20.100000000000001</v>
      </c>
      <c r="AB292" s="8">
        <v>29.5</v>
      </c>
      <c r="AC292" s="8">
        <v>31.9</v>
      </c>
      <c r="AD292" s="8">
        <v>45.4</v>
      </c>
      <c r="AE292" s="8">
        <v>106.5</v>
      </c>
      <c r="AF292" s="8">
        <v>2.2999999999999998</v>
      </c>
    </row>
    <row r="293" spans="1:37" x14ac:dyDescent="0.25">
      <c r="A293" s="22">
        <v>146</v>
      </c>
      <c r="B293" s="20" t="s">
        <v>177</v>
      </c>
      <c r="C293" s="17" t="s">
        <v>178</v>
      </c>
      <c r="D293" s="3"/>
      <c r="E293" s="4" t="s">
        <v>3</v>
      </c>
      <c r="F293" s="4">
        <v>1974</v>
      </c>
      <c r="G293" s="4">
        <v>37</v>
      </c>
      <c r="H293" s="4" t="s">
        <v>235</v>
      </c>
      <c r="I293" s="5">
        <v>40632</v>
      </c>
      <c r="J293" s="6">
        <v>0.42083333333333334</v>
      </c>
      <c r="K293" s="6" t="s">
        <v>248</v>
      </c>
      <c r="L293" s="4">
        <v>167</v>
      </c>
      <c r="M293" s="4">
        <v>127</v>
      </c>
      <c r="N293" s="7">
        <f t="shared" si="8"/>
        <v>45.537667180608842</v>
      </c>
      <c r="O293" s="4" t="s">
        <v>4</v>
      </c>
      <c r="P293" s="4">
        <v>256.89999999999998</v>
      </c>
      <c r="Q293" s="4">
        <f t="shared" si="9"/>
        <v>26</v>
      </c>
      <c r="R293" s="4">
        <v>275.8</v>
      </c>
      <c r="S293" s="4">
        <v>115.2</v>
      </c>
      <c r="T293" s="4">
        <v>289.39999999999998</v>
      </c>
      <c r="U293" s="4">
        <v>76.900000000000006</v>
      </c>
      <c r="V293" s="4">
        <v>188.6</v>
      </c>
      <c r="W293" s="4">
        <v>164.3</v>
      </c>
      <c r="X293" s="4">
        <v>48</v>
      </c>
      <c r="Y293" s="4">
        <v>78.2</v>
      </c>
      <c r="Z293" s="4">
        <v>11</v>
      </c>
      <c r="AA293" s="4">
        <v>16.399999999999999</v>
      </c>
      <c r="AB293" s="4">
        <v>21.1</v>
      </c>
      <c r="AC293" s="4">
        <v>28.2</v>
      </c>
      <c r="AD293" s="4">
        <v>44.9</v>
      </c>
      <c r="AE293" s="4">
        <v>107.4</v>
      </c>
      <c r="AF293" s="4">
        <v>0.5</v>
      </c>
      <c r="AG293" s="4">
        <v>29.6</v>
      </c>
      <c r="AH293" s="4">
        <v>57.6</v>
      </c>
      <c r="AI293" s="4">
        <v>17.7</v>
      </c>
      <c r="AJ293" s="4">
        <v>32.200000000000003</v>
      </c>
      <c r="AK293" s="4">
        <v>141.30000000000001</v>
      </c>
    </row>
    <row r="294" spans="1:37" x14ac:dyDescent="0.25">
      <c r="A294" s="22">
        <v>146</v>
      </c>
      <c r="B294" s="20" t="s">
        <v>177</v>
      </c>
      <c r="C294" s="17" t="s">
        <v>178</v>
      </c>
      <c r="D294" s="3"/>
      <c r="E294" s="4" t="s">
        <v>3</v>
      </c>
      <c r="F294" s="4">
        <v>1974</v>
      </c>
      <c r="G294" s="4">
        <v>37</v>
      </c>
      <c r="H294" s="4" t="s">
        <v>236</v>
      </c>
      <c r="I294" s="5">
        <v>40632</v>
      </c>
      <c r="J294" s="6">
        <v>0.42083333333333334</v>
      </c>
      <c r="K294" s="6" t="s">
        <v>248</v>
      </c>
      <c r="L294" s="4">
        <v>167</v>
      </c>
      <c r="M294" s="4">
        <v>127</v>
      </c>
      <c r="N294" s="7">
        <f t="shared" si="8"/>
        <v>45.537667180608842</v>
      </c>
      <c r="O294" s="4" t="s">
        <v>4</v>
      </c>
      <c r="P294" s="4">
        <v>253.8</v>
      </c>
      <c r="Q294" s="4">
        <f t="shared" si="9"/>
        <v>25.5</v>
      </c>
      <c r="R294" s="4">
        <v>270.8</v>
      </c>
      <c r="S294" s="4">
        <v>113.7</v>
      </c>
      <c r="T294" s="4">
        <v>284</v>
      </c>
      <c r="U294" s="4">
        <v>75.7</v>
      </c>
      <c r="V294" s="4">
        <v>186.4</v>
      </c>
      <c r="W294" s="4">
        <v>164</v>
      </c>
      <c r="X294" s="4">
        <v>47.8</v>
      </c>
      <c r="Y294" s="4">
        <v>77.400000000000006</v>
      </c>
      <c r="Z294" s="4">
        <v>13.2</v>
      </c>
      <c r="AA294" s="4">
        <v>19</v>
      </c>
      <c r="AB294" s="4">
        <v>22.9</v>
      </c>
      <c r="AC294" s="4">
        <v>25.9</v>
      </c>
      <c r="AD294" s="4">
        <v>42</v>
      </c>
      <c r="AE294" s="4">
        <v>104.6</v>
      </c>
      <c r="AF294" s="4">
        <v>1.1000000000000001</v>
      </c>
      <c r="AG294" s="4">
        <v>29.9</v>
      </c>
      <c r="AH294" s="4">
        <v>58.1</v>
      </c>
      <c r="AI294" s="4">
        <v>16.600000000000001</v>
      </c>
      <c r="AJ294" s="4">
        <v>35.4</v>
      </c>
      <c r="AK294" s="4">
        <v>142.30000000000001</v>
      </c>
    </row>
    <row r="295" spans="1:37" x14ac:dyDescent="0.25">
      <c r="A295" s="23">
        <v>147</v>
      </c>
      <c r="B295" s="20" t="s">
        <v>177</v>
      </c>
      <c r="C295" s="17" t="s">
        <v>178</v>
      </c>
      <c r="D295" s="3"/>
      <c r="E295" s="4" t="s">
        <v>3</v>
      </c>
      <c r="F295" s="4">
        <v>1974</v>
      </c>
      <c r="G295" s="4">
        <v>37</v>
      </c>
      <c r="H295" s="4" t="s">
        <v>235</v>
      </c>
      <c r="I295" s="5">
        <v>40632</v>
      </c>
      <c r="J295" s="6">
        <v>0.69444444444444453</v>
      </c>
      <c r="K295" s="6" t="s">
        <v>249</v>
      </c>
      <c r="L295" s="4">
        <v>167</v>
      </c>
      <c r="M295" s="4">
        <v>127</v>
      </c>
      <c r="N295" s="7">
        <f t="shared" si="8"/>
        <v>45.537667180608842</v>
      </c>
      <c r="O295" s="4" t="s">
        <v>4</v>
      </c>
      <c r="P295" s="4">
        <v>253.5</v>
      </c>
      <c r="Q295" s="4">
        <f t="shared" si="9"/>
        <v>25.5</v>
      </c>
      <c r="R295" s="4">
        <v>270.2</v>
      </c>
      <c r="S295" s="4">
        <v>112.6</v>
      </c>
      <c r="T295" s="4">
        <v>286.10000000000002</v>
      </c>
      <c r="U295" s="4">
        <v>76.900000000000006</v>
      </c>
      <c r="V295" s="4">
        <v>185.8</v>
      </c>
      <c r="W295" s="4">
        <v>167.5</v>
      </c>
      <c r="X295" s="4">
        <v>47.9</v>
      </c>
      <c r="Y295" s="4">
        <v>79</v>
      </c>
      <c r="Z295" s="4">
        <v>14.2</v>
      </c>
      <c r="AA295" s="4">
        <v>14.6</v>
      </c>
      <c r="AB295" s="4">
        <v>21.4</v>
      </c>
      <c r="AC295" s="4">
        <v>27.9</v>
      </c>
      <c r="AD295" s="4">
        <v>38.5</v>
      </c>
      <c r="AE295" s="4">
        <v>99.3</v>
      </c>
      <c r="AF295" s="4">
        <v>2.2000000000000002</v>
      </c>
      <c r="AG295" s="4"/>
      <c r="AH295" s="4"/>
      <c r="AI295" s="4"/>
      <c r="AJ295" s="4"/>
      <c r="AK295" s="4"/>
    </row>
    <row r="296" spans="1:37" x14ac:dyDescent="0.25">
      <c r="A296" s="15">
        <v>147</v>
      </c>
      <c r="B296" s="20" t="s">
        <v>177</v>
      </c>
      <c r="C296" s="17" t="s">
        <v>178</v>
      </c>
      <c r="D296" s="3"/>
      <c r="E296" s="4" t="s">
        <v>3</v>
      </c>
      <c r="F296" s="4">
        <v>1974</v>
      </c>
      <c r="G296" s="4">
        <v>37</v>
      </c>
      <c r="H296" s="4" t="s">
        <v>236</v>
      </c>
      <c r="I296" s="5">
        <v>40632</v>
      </c>
      <c r="J296" s="6">
        <v>0.69444444444444453</v>
      </c>
      <c r="K296" s="6" t="s">
        <v>249</v>
      </c>
      <c r="L296" s="4">
        <v>167</v>
      </c>
      <c r="M296" s="4">
        <v>127</v>
      </c>
      <c r="N296" s="7">
        <f t="shared" si="8"/>
        <v>45.537667180608842</v>
      </c>
      <c r="O296" s="4" t="s">
        <v>4</v>
      </c>
      <c r="P296" s="4">
        <v>252.6</v>
      </c>
      <c r="Q296" s="4">
        <f t="shared" si="9"/>
        <v>25.5</v>
      </c>
      <c r="R296" s="4">
        <v>268.39999999999998</v>
      </c>
      <c r="S296" s="4">
        <v>112.3</v>
      </c>
      <c r="T296" s="4">
        <v>283.89999999999998</v>
      </c>
      <c r="U296" s="4">
        <v>75.900000000000006</v>
      </c>
      <c r="V296" s="4">
        <v>185.3</v>
      </c>
      <c r="W296" s="4">
        <v>168.8</v>
      </c>
      <c r="X296" s="4">
        <v>46.7</v>
      </c>
      <c r="Y296" s="4">
        <v>78</v>
      </c>
      <c r="Z296" s="4">
        <v>13.8</v>
      </c>
      <c r="AA296" s="4">
        <v>18.8</v>
      </c>
      <c r="AB296" s="4">
        <v>23.3</v>
      </c>
      <c r="AC296" s="4">
        <v>27.5</v>
      </c>
      <c r="AD296" s="4">
        <v>43.7</v>
      </c>
      <c r="AE296" s="4">
        <v>98.6</v>
      </c>
      <c r="AF296" s="4">
        <v>2.7</v>
      </c>
      <c r="AG296" s="4"/>
      <c r="AH296" s="4"/>
      <c r="AI296" s="4"/>
      <c r="AJ296" s="4"/>
      <c r="AK296" s="4"/>
    </row>
    <row r="297" spans="1:37" x14ac:dyDescent="0.25">
      <c r="A297" s="15">
        <v>148</v>
      </c>
      <c r="B297" s="19" t="s">
        <v>179</v>
      </c>
      <c r="C297" s="16" t="s">
        <v>180</v>
      </c>
      <c r="D297" s="8"/>
      <c r="E297" s="8" t="s">
        <v>3</v>
      </c>
      <c r="F297" s="8">
        <v>1951</v>
      </c>
      <c r="G297" s="8">
        <v>60</v>
      </c>
      <c r="H297" s="8" t="s">
        <v>235</v>
      </c>
      <c r="I297" s="9">
        <v>40632</v>
      </c>
      <c r="J297" s="10">
        <v>0.41805555555555557</v>
      </c>
      <c r="K297" s="10" t="s">
        <v>248</v>
      </c>
      <c r="L297" s="8">
        <v>181</v>
      </c>
      <c r="M297" s="8">
        <v>94</v>
      </c>
      <c r="N297" s="7">
        <f t="shared" si="8"/>
        <v>28.692652849424622</v>
      </c>
      <c r="O297" s="8" t="s">
        <v>4</v>
      </c>
      <c r="P297" s="8">
        <v>256</v>
      </c>
      <c r="Q297" s="8">
        <f t="shared" si="9"/>
        <v>26</v>
      </c>
      <c r="R297" s="8">
        <v>262.3</v>
      </c>
      <c r="S297" s="8">
        <v>108.1</v>
      </c>
      <c r="T297" s="8">
        <v>259.5</v>
      </c>
      <c r="U297" s="8">
        <v>68.5</v>
      </c>
      <c r="V297" s="8">
        <v>188</v>
      </c>
      <c r="W297" s="8">
        <v>166.5</v>
      </c>
      <c r="X297" s="8">
        <v>48.8</v>
      </c>
      <c r="Y297" s="8">
        <v>78</v>
      </c>
      <c r="Z297" s="8">
        <v>7.8</v>
      </c>
      <c r="AA297" s="8">
        <v>15.3</v>
      </c>
      <c r="AB297" s="8">
        <v>21.9</v>
      </c>
      <c r="AC297" s="8">
        <v>20.9</v>
      </c>
      <c r="AD297" s="8">
        <v>42.9</v>
      </c>
      <c r="AE297" s="8">
        <v>105.8</v>
      </c>
      <c r="AF297" s="8">
        <v>-2.4</v>
      </c>
      <c r="AG297" s="8">
        <v>30.1</v>
      </c>
      <c r="AH297" s="8">
        <v>54.6</v>
      </c>
      <c r="AI297" s="8">
        <v>31.4</v>
      </c>
      <c r="AJ297" s="8">
        <v>44.7</v>
      </c>
      <c r="AK297" s="8">
        <v>148.5</v>
      </c>
    </row>
    <row r="298" spans="1:37" x14ac:dyDescent="0.25">
      <c r="A298" s="15">
        <v>148</v>
      </c>
      <c r="B298" s="19" t="s">
        <v>179</v>
      </c>
      <c r="C298" s="16" t="s">
        <v>180</v>
      </c>
      <c r="D298" s="8"/>
      <c r="E298" s="8" t="s">
        <v>3</v>
      </c>
      <c r="F298" s="8">
        <v>1951</v>
      </c>
      <c r="G298" s="8">
        <v>60</v>
      </c>
      <c r="H298" s="8" t="s">
        <v>236</v>
      </c>
      <c r="I298" s="9">
        <v>40632</v>
      </c>
      <c r="J298" s="10">
        <v>0.41805555555555557</v>
      </c>
      <c r="K298" s="10" t="s">
        <v>248</v>
      </c>
      <c r="L298" s="8">
        <v>181</v>
      </c>
      <c r="M298" s="8">
        <v>94</v>
      </c>
      <c r="N298" s="7">
        <f t="shared" si="8"/>
        <v>28.692652849424622</v>
      </c>
      <c r="O298" s="8" t="s">
        <v>4</v>
      </c>
      <c r="P298" s="8">
        <v>265</v>
      </c>
      <c r="Q298" s="8">
        <f t="shared" si="9"/>
        <v>27</v>
      </c>
      <c r="R298" s="8">
        <v>259.3</v>
      </c>
      <c r="S298" s="8">
        <v>108.5</v>
      </c>
      <c r="T298" s="8">
        <v>260.10000000000002</v>
      </c>
      <c r="U298" s="8">
        <v>70</v>
      </c>
      <c r="V298" s="8">
        <v>195.4</v>
      </c>
      <c r="W298" s="8">
        <v>174</v>
      </c>
      <c r="X298" s="8">
        <v>43.5</v>
      </c>
      <c r="Y298" s="8">
        <v>71.599999999999994</v>
      </c>
      <c r="Z298" s="8">
        <v>10.8</v>
      </c>
      <c r="AA298" s="8">
        <v>19.600000000000001</v>
      </c>
      <c r="AB298" s="8">
        <v>19.7</v>
      </c>
      <c r="AC298" s="8">
        <v>20.8</v>
      </c>
      <c r="AD298" s="8">
        <v>41.7</v>
      </c>
      <c r="AE298" s="8">
        <v>114</v>
      </c>
      <c r="AF298" s="8">
        <v>-0.4</v>
      </c>
      <c r="AG298" s="8">
        <v>30.8</v>
      </c>
      <c r="AH298" s="8">
        <v>52.6</v>
      </c>
      <c r="AI298" s="8">
        <v>13.3</v>
      </c>
      <c r="AJ298" s="8">
        <v>39.5</v>
      </c>
    </row>
    <row r="299" spans="1:37" x14ac:dyDescent="0.25">
      <c r="A299" s="15">
        <v>149</v>
      </c>
      <c r="B299" s="19" t="s">
        <v>179</v>
      </c>
      <c r="C299" s="16" t="s">
        <v>180</v>
      </c>
      <c r="D299" s="8"/>
      <c r="E299" s="8" t="s">
        <v>3</v>
      </c>
      <c r="F299" s="8">
        <v>1951</v>
      </c>
      <c r="G299" s="8">
        <v>60</v>
      </c>
      <c r="H299" s="8" t="s">
        <v>235</v>
      </c>
      <c r="I299" s="9">
        <v>40632</v>
      </c>
      <c r="J299" s="10">
        <v>0.69930555555555562</v>
      </c>
      <c r="K299" s="10" t="s">
        <v>249</v>
      </c>
      <c r="L299" s="8">
        <v>181</v>
      </c>
      <c r="M299" s="8">
        <v>94</v>
      </c>
      <c r="N299" s="7">
        <f t="shared" si="8"/>
        <v>28.692652849424622</v>
      </c>
      <c r="O299" s="8" t="s">
        <v>4</v>
      </c>
      <c r="P299" s="8">
        <v>261.3</v>
      </c>
      <c r="Q299" s="8">
        <f t="shared" si="9"/>
        <v>26.5</v>
      </c>
      <c r="R299" s="8">
        <v>262.39999999999998</v>
      </c>
      <c r="S299" s="8">
        <v>108.1</v>
      </c>
      <c r="T299" s="8">
        <v>260.2</v>
      </c>
      <c r="U299" s="8">
        <v>68.599999999999994</v>
      </c>
      <c r="V299" s="8">
        <v>189.6</v>
      </c>
      <c r="W299" s="8">
        <v>168.4</v>
      </c>
      <c r="X299" s="8">
        <v>47.7</v>
      </c>
      <c r="Y299" s="8">
        <v>76.400000000000006</v>
      </c>
      <c r="Z299" s="8">
        <v>5.3</v>
      </c>
      <c r="AA299" s="8">
        <v>19.2</v>
      </c>
      <c r="AB299" s="8">
        <v>19.7</v>
      </c>
      <c r="AC299" s="8">
        <v>21.8</v>
      </c>
      <c r="AD299" s="8">
        <v>42.3</v>
      </c>
      <c r="AE299" s="8">
        <v>105.4</v>
      </c>
      <c r="AF299" s="8">
        <v>4.9000000000000004</v>
      </c>
    </row>
    <row r="300" spans="1:37" x14ac:dyDescent="0.25">
      <c r="A300" s="15">
        <v>149</v>
      </c>
      <c r="B300" s="19" t="s">
        <v>179</v>
      </c>
      <c r="C300" s="16" t="s">
        <v>180</v>
      </c>
      <c r="D300" s="8"/>
      <c r="E300" s="8" t="s">
        <v>3</v>
      </c>
      <c r="F300" s="8">
        <v>1951</v>
      </c>
      <c r="G300" s="8">
        <v>60</v>
      </c>
      <c r="H300" s="8" t="s">
        <v>236</v>
      </c>
      <c r="I300" s="9">
        <v>40632</v>
      </c>
      <c r="J300" s="10">
        <v>0.69930555555555562</v>
      </c>
      <c r="K300" s="10" t="s">
        <v>249</v>
      </c>
      <c r="L300" s="8">
        <v>181</v>
      </c>
      <c r="M300" s="8">
        <v>94</v>
      </c>
      <c r="N300" s="7">
        <f t="shared" si="8"/>
        <v>28.692652849424622</v>
      </c>
      <c r="O300" s="8" t="s">
        <v>4</v>
      </c>
      <c r="P300" s="8">
        <v>262.8</v>
      </c>
      <c r="Q300" s="8">
        <f t="shared" si="9"/>
        <v>26.5</v>
      </c>
      <c r="R300" s="8">
        <v>259.8</v>
      </c>
      <c r="S300" s="8">
        <v>108.8</v>
      </c>
      <c r="T300" s="8">
        <v>259.8</v>
      </c>
      <c r="U300" s="8">
        <v>70.7</v>
      </c>
      <c r="V300" s="8">
        <v>194.4</v>
      </c>
      <c r="W300" s="8">
        <v>168</v>
      </c>
      <c r="X300" s="8">
        <v>44.3</v>
      </c>
      <c r="Y300" s="8">
        <v>72.7</v>
      </c>
      <c r="Z300" s="8">
        <v>6.5</v>
      </c>
      <c r="AA300" s="8">
        <v>17.399999999999999</v>
      </c>
      <c r="AB300" s="8">
        <v>22.3</v>
      </c>
      <c r="AC300" s="8">
        <v>18.7</v>
      </c>
      <c r="AD300" s="8">
        <v>39.4</v>
      </c>
      <c r="AE300" s="8">
        <v>107.2</v>
      </c>
      <c r="AF300" s="8">
        <v>-0.9</v>
      </c>
    </row>
    <row r="301" spans="1:37" x14ac:dyDescent="0.25">
      <c r="A301" s="22">
        <v>150</v>
      </c>
      <c r="B301" s="20" t="s">
        <v>181</v>
      </c>
      <c r="C301" s="17" t="s">
        <v>182</v>
      </c>
      <c r="D301" s="3"/>
      <c r="E301" s="4" t="s">
        <v>7</v>
      </c>
      <c r="F301" s="4">
        <v>1948</v>
      </c>
      <c r="G301" s="4">
        <v>63</v>
      </c>
      <c r="H301" s="4" t="s">
        <v>235</v>
      </c>
      <c r="I301" s="5">
        <v>40632</v>
      </c>
      <c r="J301" s="6">
        <v>0.45277777777777778</v>
      </c>
      <c r="K301" s="6" t="s">
        <v>248</v>
      </c>
      <c r="L301" s="4">
        <v>161</v>
      </c>
      <c r="M301" s="4">
        <v>68</v>
      </c>
      <c r="N301" s="7">
        <f t="shared" si="8"/>
        <v>26.23355580417422</v>
      </c>
      <c r="O301" s="4" t="s">
        <v>4</v>
      </c>
      <c r="P301" s="4">
        <v>253.9</v>
      </c>
      <c r="Q301" s="4">
        <f t="shared" si="9"/>
        <v>25.5</v>
      </c>
      <c r="R301" s="4">
        <v>238.8</v>
      </c>
      <c r="S301" s="4">
        <v>99.1</v>
      </c>
      <c r="T301" s="4">
        <v>232.9</v>
      </c>
      <c r="U301" s="4">
        <v>65.900000000000006</v>
      </c>
      <c r="V301" s="4">
        <v>185.5</v>
      </c>
      <c r="W301" s="4">
        <v>159.1</v>
      </c>
      <c r="X301" s="4">
        <v>40.799999999999997</v>
      </c>
      <c r="Y301" s="4">
        <v>63.9</v>
      </c>
      <c r="Z301" s="4">
        <v>14.8</v>
      </c>
      <c r="AA301" s="4">
        <v>13.7</v>
      </c>
      <c r="AB301" s="4">
        <v>19.899999999999999</v>
      </c>
      <c r="AC301" s="4">
        <v>18.8</v>
      </c>
      <c r="AD301" s="4">
        <v>33.6</v>
      </c>
      <c r="AE301" s="4">
        <v>115.4</v>
      </c>
      <c r="AF301" s="4">
        <v>-0.8</v>
      </c>
      <c r="AG301" s="4">
        <v>29.7</v>
      </c>
      <c r="AH301" s="4">
        <v>50.1</v>
      </c>
      <c r="AI301" s="4">
        <v>14.5</v>
      </c>
      <c r="AJ301" s="4">
        <v>35</v>
      </c>
      <c r="AK301" s="4">
        <v>151.1</v>
      </c>
    </row>
    <row r="302" spans="1:37" x14ac:dyDescent="0.25">
      <c r="A302" s="22">
        <v>150</v>
      </c>
      <c r="B302" s="20" t="s">
        <v>181</v>
      </c>
      <c r="C302" s="17" t="s">
        <v>182</v>
      </c>
      <c r="D302" s="3"/>
      <c r="E302" s="4" t="s">
        <v>7</v>
      </c>
      <c r="F302" s="4">
        <v>1948</v>
      </c>
      <c r="G302" s="4">
        <v>63</v>
      </c>
      <c r="H302" s="4" t="s">
        <v>236</v>
      </c>
      <c r="I302" s="5">
        <v>40632</v>
      </c>
      <c r="J302" s="6">
        <v>0.45277777777777778</v>
      </c>
      <c r="K302" s="6" t="s">
        <v>248</v>
      </c>
      <c r="L302" s="4">
        <v>161</v>
      </c>
      <c r="M302" s="4">
        <v>68</v>
      </c>
      <c r="N302" s="7">
        <f t="shared" si="8"/>
        <v>26.23355580417422</v>
      </c>
      <c r="O302" s="4" t="s">
        <v>4</v>
      </c>
      <c r="P302" s="4">
        <v>256.5</v>
      </c>
      <c r="Q302" s="4">
        <f t="shared" si="9"/>
        <v>26</v>
      </c>
      <c r="R302" s="4">
        <v>235.4</v>
      </c>
      <c r="S302" s="4">
        <v>99</v>
      </c>
      <c r="T302" s="4">
        <v>233.7</v>
      </c>
      <c r="U302" s="4">
        <v>65.5</v>
      </c>
      <c r="V302" s="4">
        <v>185</v>
      </c>
      <c r="W302" s="4">
        <v>159.9</v>
      </c>
      <c r="X302" s="4">
        <v>38.200000000000003</v>
      </c>
      <c r="Y302" s="4">
        <v>63</v>
      </c>
      <c r="Z302" s="4">
        <v>8</v>
      </c>
      <c r="AA302" s="4">
        <v>15.6</v>
      </c>
      <c r="AB302" s="4">
        <v>20.6</v>
      </c>
      <c r="AC302" s="4">
        <v>19.899999999999999</v>
      </c>
      <c r="AD302" s="4">
        <v>34.299999999999997</v>
      </c>
      <c r="AE302" s="4">
        <v>105.1</v>
      </c>
      <c r="AF302" s="4">
        <v>3.5</v>
      </c>
      <c r="AG302" s="4">
        <v>30</v>
      </c>
      <c r="AH302" s="4">
        <v>49.5</v>
      </c>
      <c r="AI302" s="4">
        <v>12.3</v>
      </c>
      <c r="AJ302" s="4">
        <v>33.6</v>
      </c>
      <c r="AK302" s="4">
        <v>152.6</v>
      </c>
    </row>
    <row r="303" spans="1:37" x14ac:dyDescent="0.25">
      <c r="A303" s="23">
        <v>151</v>
      </c>
      <c r="B303" s="20" t="s">
        <v>181</v>
      </c>
      <c r="C303" s="17" t="s">
        <v>182</v>
      </c>
      <c r="D303" s="3"/>
      <c r="E303" s="4" t="s">
        <v>7</v>
      </c>
      <c r="F303" s="4">
        <v>1948</v>
      </c>
      <c r="G303" s="4">
        <v>63</v>
      </c>
      <c r="H303" s="4" t="s">
        <v>235</v>
      </c>
      <c r="I303" s="5">
        <v>40632</v>
      </c>
      <c r="J303" s="6">
        <v>0.68819444444444444</v>
      </c>
      <c r="K303" s="6" t="s">
        <v>249</v>
      </c>
      <c r="L303" s="4">
        <v>161</v>
      </c>
      <c r="M303" s="4">
        <v>68</v>
      </c>
      <c r="N303" s="7">
        <f t="shared" si="8"/>
        <v>26.23355580417422</v>
      </c>
      <c r="O303" s="4" t="s">
        <v>4</v>
      </c>
      <c r="P303" s="4">
        <v>252.2</v>
      </c>
      <c r="Q303" s="4">
        <f t="shared" si="9"/>
        <v>25.5</v>
      </c>
      <c r="R303" s="4">
        <v>239</v>
      </c>
      <c r="S303" s="4">
        <v>98.9</v>
      </c>
      <c r="T303" s="4">
        <v>234.7</v>
      </c>
      <c r="U303" s="4">
        <v>66.2</v>
      </c>
      <c r="V303" s="4">
        <v>186.9</v>
      </c>
      <c r="W303" s="4">
        <v>161.69999999999999</v>
      </c>
      <c r="X303" s="4">
        <v>40.299999999999997</v>
      </c>
      <c r="Y303" s="4">
        <v>66.400000000000006</v>
      </c>
      <c r="Z303" s="4">
        <v>11.4</v>
      </c>
      <c r="AA303" s="4">
        <v>14.5</v>
      </c>
      <c r="AB303" s="4">
        <v>20.8</v>
      </c>
      <c r="AC303" s="4">
        <v>20.7</v>
      </c>
      <c r="AD303" s="4">
        <v>34.700000000000003</v>
      </c>
      <c r="AE303" s="4">
        <v>105.7</v>
      </c>
      <c r="AF303" s="4">
        <v>-3.5</v>
      </c>
      <c r="AG303" s="4"/>
      <c r="AH303" s="4"/>
      <c r="AI303" s="4"/>
      <c r="AJ303" s="4"/>
      <c r="AK303" s="4"/>
    </row>
    <row r="304" spans="1:37" x14ac:dyDescent="0.25">
      <c r="A304" s="23">
        <v>151</v>
      </c>
      <c r="B304" s="20" t="s">
        <v>181</v>
      </c>
      <c r="C304" s="17" t="s">
        <v>182</v>
      </c>
      <c r="D304" s="3"/>
      <c r="E304" s="4" t="s">
        <v>7</v>
      </c>
      <c r="F304" s="4">
        <v>1948</v>
      </c>
      <c r="G304" s="4">
        <v>63</v>
      </c>
      <c r="H304" s="4" t="s">
        <v>236</v>
      </c>
      <c r="I304" s="5">
        <v>40632</v>
      </c>
      <c r="J304" s="6">
        <v>0.68819444444444444</v>
      </c>
      <c r="K304" s="6" t="s">
        <v>249</v>
      </c>
      <c r="L304" s="4">
        <v>161</v>
      </c>
      <c r="M304" s="4">
        <v>68</v>
      </c>
      <c r="N304" s="7">
        <f t="shared" si="8"/>
        <v>26.23355580417422</v>
      </c>
      <c r="O304" s="4" t="s">
        <v>4</v>
      </c>
      <c r="P304" s="4">
        <v>254.2</v>
      </c>
      <c r="Q304" s="4">
        <f t="shared" si="9"/>
        <v>26</v>
      </c>
      <c r="R304" s="4">
        <v>237.7</v>
      </c>
      <c r="S304" s="4">
        <v>99.8</v>
      </c>
      <c r="T304" s="4">
        <v>235.1</v>
      </c>
      <c r="U304" s="4">
        <v>65.900000000000006</v>
      </c>
      <c r="V304" s="4">
        <v>186.8</v>
      </c>
      <c r="W304" s="4">
        <v>160.4</v>
      </c>
      <c r="X304" s="4">
        <v>37.6</v>
      </c>
      <c r="Y304" s="4">
        <v>64.099999999999994</v>
      </c>
      <c r="Z304" s="4">
        <v>6.9</v>
      </c>
      <c r="AA304" s="4">
        <v>12.5</v>
      </c>
      <c r="AB304" s="4">
        <v>21.3</v>
      </c>
      <c r="AC304" s="4">
        <v>20.2</v>
      </c>
      <c r="AD304" s="4">
        <v>39.1</v>
      </c>
      <c r="AE304" s="4">
        <v>102</v>
      </c>
      <c r="AF304" s="4">
        <v>2</v>
      </c>
      <c r="AG304" s="4"/>
      <c r="AH304" s="4"/>
      <c r="AI304" s="4"/>
      <c r="AJ304" s="4"/>
      <c r="AK304" s="4"/>
    </row>
    <row r="305" spans="1:37" x14ac:dyDescent="0.25">
      <c r="A305" s="15">
        <v>152</v>
      </c>
      <c r="B305" s="19" t="s">
        <v>183</v>
      </c>
      <c r="C305" s="16" t="s">
        <v>184</v>
      </c>
      <c r="D305" s="8"/>
      <c r="E305" s="8" t="s">
        <v>7</v>
      </c>
      <c r="F305" s="8">
        <v>1954</v>
      </c>
      <c r="G305" s="8">
        <v>57</v>
      </c>
      <c r="H305" s="8" t="s">
        <v>235</v>
      </c>
      <c r="I305" s="9">
        <v>40632</v>
      </c>
      <c r="J305" s="10">
        <v>0.45555555555555555</v>
      </c>
      <c r="K305" s="10" t="s">
        <v>248</v>
      </c>
      <c r="L305" s="8">
        <v>157</v>
      </c>
      <c r="M305" s="8">
        <v>102</v>
      </c>
      <c r="N305" s="7">
        <f t="shared" si="8"/>
        <v>41.380989086778364</v>
      </c>
      <c r="O305" s="8" t="s">
        <v>4</v>
      </c>
      <c r="P305" s="8">
        <v>244.9</v>
      </c>
      <c r="Q305" s="8">
        <f t="shared" si="9"/>
        <v>25</v>
      </c>
      <c r="R305" s="8">
        <v>252.5</v>
      </c>
      <c r="S305" s="8">
        <v>101.9</v>
      </c>
      <c r="T305" s="8">
        <v>261.3</v>
      </c>
      <c r="U305" s="8">
        <v>75.099999999999994</v>
      </c>
      <c r="V305" s="8">
        <v>182.6</v>
      </c>
      <c r="W305" s="8">
        <v>159.80000000000001</v>
      </c>
      <c r="X305" s="8">
        <v>48.7</v>
      </c>
      <c r="Y305" s="8">
        <v>72.3</v>
      </c>
      <c r="Z305" s="8">
        <v>2.1</v>
      </c>
      <c r="AA305" s="8">
        <v>16.8</v>
      </c>
      <c r="AB305" s="8">
        <v>24.3</v>
      </c>
      <c r="AC305" s="8">
        <v>23.8</v>
      </c>
      <c r="AD305" s="8">
        <v>39.4</v>
      </c>
      <c r="AE305" s="8">
        <v>96.8</v>
      </c>
      <c r="AF305" s="8">
        <v>-2.7</v>
      </c>
      <c r="AG305" s="8">
        <v>28.5</v>
      </c>
      <c r="AH305" s="8">
        <v>57.5</v>
      </c>
      <c r="AI305" s="8">
        <v>11.8</v>
      </c>
      <c r="AJ305" s="8">
        <v>23.9</v>
      </c>
      <c r="AK305" s="8">
        <v>139.4</v>
      </c>
    </row>
    <row r="306" spans="1:37" x14ac:dyDescent="0.25">
      <c r="A306" s="15">
        <v>152</v>
      </c>
      <c r="B306" s="19" t="s">
        <v>183</v>
      </c>
      <c r="C306" s="16" t="s">
        <v>184</v>
      </c>
      <c r="D306" s="8"/>
      <c r="E306" s="8" t="s">
        <v>7</v>
      </c>
      <c r="F306" s="8">
        <v>1954</v>
      </c>
      <c r="G306" s="8">
        <v>57</v>
      </c>
      <c r="H306" s="8" t="s">
        <v>236</v>
      </c>
      <c r="I306" s="9">
        <v>40632</v>
      </c>
      <c r="J306" s="10">
        <v>0.45555555555555555</v>
      </c>
      <c r="K306" s="10" t="s">
        <v>248</v>
      </c>
      <c r="L306" s="8">
        <v>157</v>
      </c>
      <c r="M306" s="8">
        <v>102</v>
      </c>
      <c r="N306" s="7">
        <f t="shared" si="8"/>
        <v>41.380989086778364</v>
      </c>
      <c r="O306" s="8" t="s">
        <v>4</v>
      </c>
      <c r="P306" s="8">
        <v>245.9</v>
      </c>
      <c r="Q306" s="8">
        <f t="shared" si="9"/>
        <v>25</v>
      </c>
      <c r="R306" s="8">
        <v>249.7</v>
      </c>
      <c r="S306" s="8">
        <v>104.1</v>
      </c>
      <c r="T306" s="8">
        <v>255.5</v>
      </c>
      <c r="U306" s="8">
        <v>74.599999999999994</v>
      </c>
      <c r="V306" s="8">
        <v>182.9</v>
      </c>
      <c r="W306" s="8">
        <v>159.9</v>
      </c>
      <c r="X306" s="8">
        <v>43.3</v>
      </c>
      <c r="Y306" s="8">
        <v>67.8</v>
      </c>
      <c r="Z306" s="8">
        <v>7.3</v>
      </c>
      <c r="AA306" s="8">
        <v>19.3</v>
      </c>
      <c r="AB306" s="8">
        <v>21.9</v>
      </c>
      <c r="AC306" s="8">
        <v>22.3</v>
      </c>
      <c r="AD306" s="8">
        <v>37.6</v>
      </c>
      <c r="AE306" s="8">
        <v>98.5</v>
      </c>
      <c r="AF306" s="8">
        <v>2.5</v>
      </c>
      <c r="AG306" s="8">
        <v>29.3</v>
      </c>
      <c r="AH306" s="8">
        <v>58.2</v>
      </c>
      <c r="AI306" s="8">
        <v>12.1</v>
      </c>
      <c r="AJ306" s="8">
        <v>16.899999999999999</v>
      </c>
      <c r="AK306" s="8">
        <v>136.9</v>
      </c>
    </row>
    <row r="307" spans="1:37" x14ac:dyDescent="0.25">
      <c r="A307" s="15">
        <v>153</v>
      </c>
      <c r="B307" s="19" t="s">
        <v>183</v>
      </c>
      <c r="C307" s="16" t="s">
        <v>184</v>
      </c>
      <c r="D307" s="8"/>
      <c r="E307" s="8" t="s">
        <v>7</v>
      </c>
      <c r="F307" s="8">
        <v>1954</v>
      </c>
      <c r="G307" s="8">
        <v>57</v>
      </c>
      <c r="H307" s="8" t="s">
        <v>235</v>
      </c>
      <c r="I307" s="9">
        <v>40632</v>
      </c>
      <c r="J307" s="10">
        <v>0.68888888888888899</v>
      </c>
      <c r="K307" s="10" t="s">
        <v>249</v>
      </c>
      <c r="L307" s="8">
        <v>157</v>
      </c>
      <c r="M307" s="8">
        <v>102</v>
      </c>
      <c r="N307" s="7">
        <f t="shared" si="8"/>
        <v>41.380989086778364</v>
      </c>
      <c r="O307" s="8" t="s">
        <v>4</v>
      </c>
      <c r="P307" s="8">
        <v>250.8</v>
      </c>
      <c r="Q307" s="8">
        <f t="shared" si="9"/>
        <v>25.5</v>
      </c>
      <c r="R307" s="8">
        <v>259.8</v>
      </c>
      <c r="S307" s="8">
        <v>105.8</v>
      </c>
      <c r="T307" s="8">
        <v>261.8</v>
      </c>
      <c r="U307" s="8">
        <v>75.5</v>
      </c>
      <c r="V307" s="8">
        <v>186.4</v>
      </c>
      <c r="W307" s="8">
        <v>156.5</v>
      </c>
      <c r="X307" s="8">
        <v>49.7</v>
      </c>
      <c r="Y307" s="8">
        <v>70.2</v>
      </c>
      <c r="Z307" s="8">
        <v>7.3</v>
      </c>
      <c r="AA307" s="8">
        <v>17.100000000000001</v>
      </c>
      <c r="AB307" s="8">
        <v>23.7</v>
      </c>
      <c r="AC307" s="8">
        <v>25</v>
      </c>
      <c r="AD307" s="8">
        <v>40.1</v>
      </c>
      <c r="AE307" s="8">
        <v>104</v>
      </c>
      <c r="AF307" s="8">
        <v>-1.5</v>
      </c>
    </row>
    <row r="308" spans="1:37" x14ac:dyDescent="0.25">
      <c r="A308" s="15">
        <v>153</v>
      </c>
      <c r="B308" s="19" t="s">
        <v>183</v>
      </c>
      <c r="C308" s="16" t="s">
        <v>184</v>
      </c>
      <c r="D308" s="8"/>
      <c r="E308" s="8" t="s">
        <v>7</v>
      </c>
      <c r="F308" s="8">
        <v>1954</v>
      </c>
      <c r="G308" s="8">
        <v>57</v>
      </c>
      <c r="H308" s="8" t="s">
        <v>236</v>
      </c>
      <c r="I308" s="9">
        <v>40632</v>
      </c>
      <c r="J308" s="10">
        <v>0.68888888888888899</v>
      </c>
      <c r="K308" s="10" t="s">
        <v>249</v>
      </c>
      <c r="L308" s="8">
        <v>157</v>
      </c>
      <c r="M308" s="8">
        <v>102</v>
      </c>
      <c r="N308" s="7">
        <f t="shared" si="8"/>
        <v>41.380989086778364</v>
      </c>
      <c r="O308" s="8" t="s">
        <v>4</v>
      </c>
      <c r="P308" s="8">
        <v>247.6</v>
      </c>
      <c r="Q308" s="8">
        <f t="shared" si="9"/>
        <v>25</v>
      </c>
      <c r="R308" s="8">
        <v>259.89999999999998</v>
      </c>
      <c r="S308" s="8">
        <v>108.9</v>
      </c>
      <c r="T308" s="8">
        <v>256.7</v>
      </c>
      <c r="U308" s="8">
        <v>74.2</v>
      </c>
      <c r="V308" s="8">
        <v>186.5</v>
      </c>
      <c r="W308" s="8">
        <v>156.6</v>
      </c>
      <c r="X308" s="8">
        <v>43.6</v>
      </c>
      <c r="Y308" s="8">
        <v>67.2</v>
      </c>
      <c r="Z308" s="8">
        <v>9.1</v>
      </c>
      <c r="AA308" s="8">
        <v>19.8</v>
      </c>
      <c r="AB308" s="8">
        <v>22.5</v>
      </c>
      <c r="AC308" s="8">
        <v>23.1</v>
      </c>
      <c r="AD308" s="8">
        <v>42.3</v>
      </c>
      <c r="AE308" s="8">
        <v>103.4</v>
      </c>
      <c r="AF308" s="8">
        <v>-7.8</v>
      </c>
    </row>
    <row r="309" spans="1:37" x14ac:dyDescent="0.25">
      <c r="A309" s="22">
        <v>154</v>
      </c>
      <c r="B309" s="20" t="s">
        <v>185</v>
      </c>
      <c r="C309" s="17" t="s">
        <v>186</v>
      </c>
      <c r="D309" s="3"/>
      <c r="E309" s="4" t="s">
        <v>7</v>
      </c>
      <c r="F309" s="4">
        <v>1953</v>
      </c>
      <c r="G309" s="4">
        <v>58</v>
      </c>
      <c r="H309" s="4" t="s">
        <v>235</v>
      </c>
      <c r="I309" s="5">
        <v>40632</v>
      </c>
      <c r="J309" s="6">
        <v>0.45833333333333331</v>
      </c>
      <c r="K309" s="6" t="s">
        <v>248</v>
      </c>
      <c r="L309" s="4">
        <v>148</v>
      </c>
      <c r="M309" s="4">
        <v>70</v>
      </c>
      <c r="N309" s="7">
        <f t="shared" si="8"/>
        <v>31.957633308984661</v>
      </c>
      <c r="O309" s="4" t="s">
        <v>4</v>
      </c>
      <c r="P309" s="4">
        <v>235.2</v>
      </c>
      <c r="Q309" s="4">
        <f t="shared" si="9"/>
        <v>24</v>
      </c>
      <c r="R309" s="4">
        <v>233.9</v>
      </c>
      <c r="S309" s="4">
        <v>98.3</v>
      </c>
      <c r="T309" s="4">
        <v>232.9</v>
      </c>
      <c r="U309" s="4">
        <v>64.599999999999994</v>
      </c>
      <c r="V309" s="4">
        <v>177.5</v>
      </c>
      <c r="W309" s="4">
        <v>150.9</v>
      </c>
      <c r="X309" s="4">
        <v>37.5</v>
      </c>
      <c r="Y309" s="4">
        <v>61.8</v>
      </c>
      <c r="Z309" s="4">
        <v>5.2</v>
      </c>
      <c r="AA309" s="4">
        <v>12.9</v>
      </c>
      <c r="AB309" s="4">
        <v>22.3</v>
      </c>
      <c r="AC309" s="4">
        <v>20.6</v>
      </c>
      <c r="AD309" s="4">
        <v>34.700000000000003</v>
      </c>
      <c r="AE309" s="4">
        <v>90.8</v>
      </c>
      <c r="AF309" s="4">
        <v>0.4</v>
      </c>
      <c r="AG309" s="4">
        <v>27.9</v>
      </c>
      <c r="AH309" s="4">
        <v>49.8</v>
      </c>
      <c r="AI309" s="4">
        <v>9.6999999999999993</v>
      </c>
      <c r="AJ309" s="4">
        <v>21.6</v>
      </c>
      <c r="AK309" s="4">
        <v>125.8</v>
      </c>
    </row>
    <row r="310" spans="1:37" x14ac:dyDescent="0.25">
      <c r="A310" s="22">
        <v>154</v>
      </c>
      <c r="B310" s="20" t="s">
        <v>185</v>
      </c>
      <c r="C310" s="17" t="s">
        <v>186</v>
      </c>
      <c r="D310" s="3"/>
      <c r="E310" s="4" t="s">
        <v>7</v>
      </c>
      <c r="F310" s="4">
        <v>1953</v>
      </c>
      <c r="G310" s="4">
        <v>58</v>
      </c>
      <c r="H310" s="4" t="s">
        <v>236</v>
      </c>
      <c r="I310" s="5">
        <v>40632</v>
      </c>
      <c r="J310" s="6">
        <v>0.45833333333333331</v>
      </c>
      <c r="K310" s="6" t="s">
        <v>248</v>
      </c>
      <c r="L310" s="4">
        <v>148</v>
      </c>
      <c r="M310" s="4">
        <v>70</v>
      </c>
      <c r="N310" s="7">
        <f t="shared" si="8"/>
        <v>31.957633308984661</v>
      </c>
      <c r="O310" s="4" t="s">
        <v>4</v>
      </c>
      <c r="P310" s="4">
        <v>239</v>
      </c>
      <c r="Q310" s="4">
        <f t="shared" si="9"/>
        <v>24</v>
      </c>
      <c r="R310" s="4">
        <v>232</v>
      </c>
      <c r="S310" s="4">
        <v>97.8</v>
      </c>
      <c r="T310" s="4">
        <v>236.8</v>
      </c>
      <c r="U310" s="4">
        <v>64.599999999999994</v>
      </c>
      <c r="V310" s="4">
        <v>177.6</v>
      </c>
      <c r="W310" s="4">
        <v>151.9</v>
      </c>
      <c r="X310" s="4">
        <v>37.799999999999997</v>
      </c>
      <c r="Y310" s="4">
        <v>59.1</v>
      </c>
      <c r="Z310" s="4">
        <v>12.9</v>
      </c>
      <c r="AA310" s="4">
        <v>11.2</v>
      </c>
      <c r="AB310" s="4">
        <v>21.7</v>
      </c>
      <c r="AC310" s="4">
        <v>19.899999999999999</v>
      </c>
      <c r="AD310" s="4">
        <v>37.299999999999997</v>
      </c>
      <c r="AE310" s="4">
        <v>91.1</v>
      </c>
      <c r="AF310" s="4">
        <v>5.7</v>
      </c>
      <c r="AG310" s="4">
        <v>27.9</v>
      </c>
      <c r="AH310" s="4">
        <v>47.5</v>
      </c>
      <c r="AI310" s="4">
        <v>4.3</v>
      </c>
      <c r="AJ310" s="4">
        <v>9.9</v>
      </c>
      <c r="AK310" s="4">
        <v>116.9</v>
      </c>
    </row>
    <row r="311" spans="1:37" x14ac:dyDescent="0.25">
      <c r="A311" s="23">
        <v>155</v>
      </c>
      <c r="B311" s="20" t="s">
        <v>185</v>
      </c>
      <c r="C311" s="17" t="s">
        <v>186</v>
      </c>
      <c r="D311" s="3"/>
      <c r="E311" s="4" t="s">
        <v>7</v>
      </c>
      <c r="F311" s="4">
        <v>1953</v>
      </c>
      <c r="G311" s="4">
        <v>58</v>
      </c>
      <c r="H311" s="4" t="s">
        <v>235</v>
      </c>
      <c r="I311" s="5">
        <v>40632</v>
      </c>
      <c r="J311" s="6">
        <v>0.69166666666666676</v>
      </c>
      <c r="K311" s="6" t="s">
        <v>249</v>
      </c>
      <c r="L311" s="4">
        <v>148</v>
      </c>
      <c r="M311" s="4">
        <v>70</v>
      </c>
      <c r="N311" s="7">
        <f t="shared" si="8"/>
        <v>31.957633308984661</v>
      </c>
      <c r="O311" s="4" t="s">
        <v>4</v>
      </c>
      <c r="P311" s="4">
        <v>234.3</v>
      </c>
      <c r="Q311" s="4">
        <f t="shared" si="9"/>
        <v>24</v>
      </c>
      <c r="R311" s="4">
        <v>235.4</v>
      </c>
      <c r="S311" s="4">
        <v>99.3</v>
      </c>
      <c r="T311" s="4">
        <v>233.6</v>
      </c>
      <c r="U311" s="4">
        <v>64.400000000000006</v>
      </c>
      <c r="V311" s="4">
        <v>179.1</v>
      </c>
      <c r="W311" s="4">
        <v>150.30000000000001</v>
      </c>
      <c r="X311" s="4">
        <v>37.4</v>
      </c>
      <c r="Y311" s="4">
        <v>62.8</v>
      </c>
      <c r="Z311" s="4">
        <v>5.9</v>
      </c>
      <c r="AA311" s="4">
        <v>15.3</v>
      </c>
      <c r="AB311" s="4">
        <v>21.8</v>
      </c>
      <c r="AC311" s="4">
        <v>18.8</v>
      </c>
      <c r="AD311" s="4">
        <v>31.5</v>
      </c>
      <c r="AE311" s="4">
        <v>96.4</v>
      </c>
      <c r="AF311" s="4">
        <v>1.6</v>
      </c>
      <c r="AG311" s="4"/>
      <c r="AH311" s="4"/>
      <c r="AI311" s="4"/>
      <c r="AJ311" s="4"/>
      <c r="AK311" s="4"/>
    </row>
    <row r="312" spans="1:37" x14ac:dyDescent="0.25">
      <c r="A312" s="23">
        <v>155</v>
      </c>
      <c r="B312" s="20" t="s">
        <v>185</v>
      </c>
      <c r="C312" s="17" t="s">
        <v>186</v>
      </c>
      <c r="D312" s="3"/>
      <c r="E312" s="4" t="s">
        <v>7</v>
      </c>
      <c r="F312" s="4">
        <v>1953</v>
      </c>
      <c r="G312" s="4">
        <v>58</v>
      </c>
      <c r="H312" s="4" t="s">
        <v>236</v>
      </c>
      <c r="I312" s="5">
        <v>40632</v>
      </c>
      <c r="J312" s="6">
        <v>0.69166666666666676</v>
      </c>
      <c r="K312" s="6" t="s">
        <v>249</v>
      </c>
      <c r="L312" s="4">
        <v>148</v>
      </c>
      <c r="M312" s="4">
        <v>70</v>
      </c>
      <c r="N312" s="7">
        <f t="shared" si="8"/>
        <v>31.957633308984661</v>
      </c>
      <c r="O312" s="4" t="s">
        <v>4</v>
      </c>
      <c r="P312" s="4">
        <v>239.3</v>
      </c>
      <c r="Q312" s="4">
        <f t="shared" si="9"/>
        <v>24.5</v>
      </c>
      <c r="R312" s="4">
        <v>230.8</v>
      </c>
      <c r="S312" s="4">
        <v>97.4</v>
      </c>
      <c r="T312" s="4">
        <v>236.1</v>
      </c>
      <c r="U312" s="4">
        <v>64.400000000000006</v>
      </c>
      <c r="V312" s="4">
        <v>182</v>
      </c>
      <c r="W312" s="4">
        <v>154</v>
      </c>
      <c r="X312" s="4">
        <v>36.4</v>
      </c>
      <c r="Y312" s="4">
        <v>59.6</v>
      </c>
      <c r="Z312" s="4">
        <v>13.2</v>
      </c>
      <c r="AA312" s="4">
        <v>10.1</v>
      </c>
      <c r="AB312" s="4">
        <v>22.2</v>
      </c>
      <c r="AC312" s="4">
        <v>20</v>
      </c>
      <c r="AD312" s="4">
        <v>33.799999999999997</v>
      </c>
      <c r="AE312" s="4">
        <v>97.3</v>
      </c>
      <c r="AF312" s="4">
        <v>6.3</v>
      </c>
      <c r="AG312" s="4"/>
      <c r="AH312" s="4"/>
      <c r="AI312" s="4"/>
      <c r="AJ312" s="4"/>
      <c r="AK312" s="4"/>
    </row>
    <row r="313" spans="1:37" x14ac:dyDescent="0.25">
      <c r="A313" s="15">
        <v>156</v>
      </c>
      <c r="B313" s="19" t="s">
        <v>187</v>
      </c>
      <c r="C313" s="16" t="s">
        <v>188</v>
      </c>
      <c r="D313" s="8"/>
      <c r="E313" s="8" t="s">
        <v>3</v>
      </c>
      <c r="F313" s="8">
        <v>1951</v>
      </c>
      <c r="G313" s="8">
        <v>60</v>
      </c>
      <c r="H313" s="8" t="s">
        <v>235</v>
      </c>
      <c r="I313" s="9">
        <v>40632</v>
      </c>
      <c r="J313" s="10">
        <v>0.42291666666666666</v>
      </c>
      <c r="K313" s="10" t="s">
        <v>248</v>
      </c>
      <c r="L313" s="8">
        <v>165</v>
      </c>
      <c r="M313" s="8">
        <v>80</v>
      </c>
      <c r="N313" s="7">
        <f t="shared" si="8"/>
        <v>29.384756657483933</v>
      </c>
      <c r="O313" s="8" t="s">
        <v>4</v>
      </c>
      <c r="P313" s="8">
        <v>254.4</v>
      </c>
      <c r="Q313" s="8">
        <f t="shared" si="9"/>
        <v>26</v>
      </c>
      <c r="R313" s="8">
        <v>249.6</v>
      </c>
      <c r="S313" s="8">
        <v>102.6</v>
      </c>
      <c r="T313" s="8">
        <v>262.8</v>
      </c>
      <c r="U313" s="8">
        <v>73</v>
      </c>
      <c r="V313" s="8">
        <v>183.8</v>
      </c>
      <c r="W313" s="8">
        <v>164.9</v>
      </c>
      <c r="X313" s="8">
        <v>46.3</v>
      </c>
      <c r="Y313" s="8">
        <v>82.1</v>
      </c>
      <c r="Z313" s="8">
        <v>1.6</v>
      </c>
      <c r="AA313" s="8">
        <v>14.6</v>
      </c>
      <c r="AB313" s="8">
        <v>21.4</v>
      </c>
      <c r="AC313" s="8">
        <v>24.1</v>
      </c>
      <c r="AD313" s="8">
        <v>42.3</v>
      </c>
      <c r="AE313" s="8">
        <v>108.4</v>
      </c>
      <c r="AF313" s="8">
        <v>-0.2</v>
      </c>
      <c r="AG313" s="8">
        <v>30.3</v>
      </c>
      <c r="AH313" s="8">
        <v>58.3</v>
      </c>
      <c r="AI313" s="8">
        <v>27.6</v>
      </c>
      <c r="AJ313" s="8">
        <v>45.7</v>
      </c>
      <c r="AK313" s="8">
        <v>149.69999999999999</v>
      </c>
    </row>
    <row r="314" spans="1:37" x14ac:dyDescent="0.25">
      <c r="A314" s="15">
        <v>156</v>
      </c>
      <c r="B314" s="19" t="s">
        <v>187</v>
      </c>
      <c r="C314" s="16" t="s">
        <v>188</v>
      </c>
      <c r="D314" s="8"/>
      <c r="E314" s="8" t="s">
        <v>3</v>
      </c>
      <c r="F314" s="8">
        <v>1951</v>
      </c>
      <c r="G314" s="8">
        <v>60</v>
      </c>
      <c r="H314" s="8" t="s">
        <v>236</v>
      </c>
      <c r="I314" s="9">
        <v>40632</v>
      </c>
      <c r="J314" s="10">
        <v>0.42291666666666666</v>
      </c>
      <c r="K314" s="10" t="s">
        <v>248</v>
      </c>
      <c r="L314" s="8">
        <v>165</v>
      </c>
      <c r="M314" s="8">
        <v>80</v>
      </c>
      <c r="N314" s="7">
        <f t="shared" si="8"/>
        <v>29.384756657483933</v>
      </c>
      <c r="O314" s="8" t="s">
        <v>4</v>
      </c>
      <c r="P314" s="8">
        <v>251.5</v>
      </c>
      <c r="Q314" s="8">
        <f t="shared" si="9"/>
        <v>25.5</v>
      </c>
      <c r="R314" s="8">
        <v>246.2</v>
      </c>
      <c r="S314" s="8">
        <v>100.8</v>
      </c>
      <c r="T314" s="8">
        <v>261.7</v>
      </c>
      <c r="U314" s="8">
        <v>72.2</v>
      </c>
      <c r="V314" s="8">
        <v>180.8</v>
      </c>
      <c r="W314" s="8">
        <v>162.19999999999999</v>
      </c>
      <c r="X314" s="8">
        <v>47.8</v>
      </c>
      <c r="Y314" s="8">
        <v>83.1</v>
      </c>
      <c r="Z314" s="8">
        <v>7.8</v>
      </c>
      <c r="AA314" s="8">
        <v>14.4</v>
      </c>
      <c r="AB314" s="8">
        <v>21.4</v>
      </c>
      <c r="AC314" s="8">
        <v>25.3</v>
      </c>
      <c r="AD314" s="8">
        <v>41.2</v>
      </c>
      <c r="AE314" s="8">
        <v>103.5</v>
      </c>
      <c r="AF314" s="8">
        <v>3</v>
      </c>
      <c r="AG314" s="8">
        <v>30</v>
      </c>
      <c r="AH314" s="8">
        <v>62.3</v>
      </c>
      <c r="AI314" s="8">
        <v>30.2</v>
      </c>
      <c r="AJ314" s="8">
        <v>38.9</v>
      </c>
      <c r="AK314" s="8">
        <v>141.9</v>
      </c>
    </row>
    <row r="315" spans="1:37" x14ac:dyDescent="0.25">
      <c r="A315" s="15">
        <v>157</v>
      </c>
      <c r="B315" s="19" t="s">
        <v>187</v>
      </c>
      <c r="C315" s="16" t="s">
        <v>188</v>
      </c>
      <c r="D315" s="8"/>
      <c r="E315" s="8" t="s">
        <v>3</v>
      </c>
      <c r="F315" s="8">
        <v>1951</v>
      </c>
      <c r="G315" s="8">
        <v>60</v>
      </c>
      <c r="H315" s="8" t="s">
        <v>235</v>
      </c>
      <c r="I315" s="9">
        <v>40632</v>
      </c>
      <c r="J315" s="10">
        <v>0.70347222222222217</v>
      </c>
      <c r="K315" s="10" t="s">
        <v>249</v>
      </c>
      <c r="L315" s="8">
        <v>165</v>
      </c>
      <c r="M315" s="8">
        <v>80</v>
      </c>
      <c r="N315" s="7">
        <f t="shared" si="8"/>
        <v>29.384756657483933</v>
      </c>
      <c r="O315" s="8" t="s">
        <v>4</v>
      </c>
      <c r="P315" s="8">
        <v>251.9</v>
      </c>
      <c r="Q315" s="8">
        <f t="shared" si="9"/>
        <v>25.5</v>
      </c>
      <c r="R315" s="8">
        <v>249.8</v>
      </c>
      <c r="S315" s="8">
        <v>102.3</v>
      </c>
      <c r="T315" s="8">
        <v>262.7</v>
      </c>
      <c r="U315" s="8">
        <v>73.3</v>
      </c>
      <c r="V315" s="8">
        <v>180.9</v>
      </c>
      <c r="W315" s="8">
        <v>165.2</v>
      </c>
      <c r="X315" s="8">
        <v>48.5</v>
      </c>
      <c r="Y315" s="8">
        <v>82.5</v>
      </c>
      <c r="Z315" s="8">
        <v>1.7</v>
      </c>
      <c r="AA315" s="8">
        <v>15.4</v>
      </c>
      <c r="AB315" s="8">
        <v>20.8</v>
      </c>
      <c r="AC315" s="8">
        <v>22.4</v>
      </c>
      <c r="AD315" s="8">
        <v>46.3</v>
      </c>
      <c r="AE315" s="8">
        <v>104.2</v>
      </c>
      <c r="AF315" s="8">
        <v>-2.7</v>
      </c>
    </row>
    <row r="316" spans="1:37" x14ac:dyDescent="0.25">
      <c r="A316" s="15">
        <v>157</v>
      </c>
      <c r="B316" s="19" t="s">
        <v>187</v>
      </c>
      <c r="C316" s="16" t="s">
        <v>188</v>
      </c>
      <c r="D316" s="8"/>
      <c r="E316" s="8" t="s">
        <v>3</v>
      </c>
      <c r="F316" s="8">
        <v>1951</v>
      </c>
      <c r="G316" s="8">
        <v>60</v>
      </c>
      <c r="H316" s="8" t="s">
        <v>236</v>
      </c>
      <c r="I316" s="9">
        <v>40632</v>
      </c>
      <c r="J316" s="10">
        <v>0.70347222222222217</v>
      </c>
      <c r="K316" s="10" t="s">
        <v>249</v>
      </c>
      <c r="L316" s="8">
        <v>165</v>
      </c>
      <c r="M316" s="8">
        <v>80</v>
      </c>
      <c r="N316" s="7">
        <f t="shared" si="8"/>
        <v>29.384756657483933</v>
      </c>
      <c r="O316" s="8" t="s">
        <v>4</v>
      </c>
      <c r="P316" s="8">
        <v>249.8</v>
      </c>
      <c r="Q316" s="8">
        <f t="shared" si="9"/>
        <v>25.5</v>
      </c>
      <c r="R316" s="8">
        <v>246.9</v>
      </c>
      <c r="S316" s="8">
        <v>101.4</v>
      </c>
      <c r="T316" s="8">
        <v>263</v>
      </c>
      <c r="U316" s="8">
        <v>72.2</v>
      </c>
      <c r="V316" s="8">
        <v>177.7</v>
      </c>
      <c r="W316" s="8">
        <v>164.2</v>
      </c>
      <c r="X316" s="8">
        <v>47.4</v>
      </c>
      <c r="Y316" s="8">
        <v>82.8</v>
      </c>
      <c r="Z316" s="8">
        <v>8.3000000000000007</v>
      </c>
      <c r="AA316" s="8">
        <v>13.5</v>
      </c>
      <c r="AB316" s="8">
        <v>21.7</v>
      </c>
      <c r="AC316" s="8">
        <v>23.5</v>
      </c>
      <c r="AD316" s="8">
        <v>47.2</v>
      </c>
      <c r="AE316" s="8">
        <v>101.4</v>
      </c>
      <c r="AF316" s="8">
        <v>1.2</v>
      </c>
    </row>
    <row r="317" spans="1:37" x14ac:dyDescent="0.25">
      <c r="A317" s="22">
        <v>158</v>
      </c>
      <c r="B317" s="20" t="s">
        <v>189</v>
      </c>
      <c r="C317" s="17" t="s">
        <v>190</v>
      </c>
      <c r="D317" s="3"/>
      <c r="E317" s="4" t="s">
        <v>3</v>
      </c>
      <c r="F317" s="4">
        <v>1960</v>
      </c>
      <c r="G317" s="4">
        <v>51</v>
      </c>
      <c r="H317" s="4" t="s">
        <v>235</v>
      </c>
      <c r="I317" s="5">
        <v>40632</v>
      </c>
      <c r="J317" s="6">
        <v>0.46875</v>
      </c>
      <c r="K317" s="6" t="s">
        <v>248</v>
      </c>
      <c r="L317" s="4">
        <v>172</v>
      </c>
      <c r="M317" s="4">
        <v>78</v>
      </c>
      <c r="N317" s="7">
        <f t="shared" si="8"/>
        <v>26.365603028664147</v>
      </c>
      <c r="O317" s="4" t="s">
        <v>4</v>
      </c>
      <c r="P317" s="4">
        <v>253.8</v>
      </c>
      <c r="Q317" s="4">
        <f t="shared" si="9"/>
        <v>25.5</v>
      </c>
      <c r="R317" s="4">
        <v>249.8</v>
      </c>
      <c r="S317" s="4">
        <v>103.9</v>
      </c>
      <c r="T317" s="4">
        <v>255</v>
      </c>
      <c r="U317" s="4">
        <v>69.8</v>
      </c>
      <c r="V317" s="4">
        <v>187.4</v>
      </c>
      <c r="W317" s="4">
        <v>164</v>
      </c>
      <c r="X317" s="4">
        <v>41.5</v>
      </c>
      <c r="Y317" s="4">
        <v>69.7</v>
      </c>
      <c r="Z317" s="4">
        <v>4.2</v>
      </c>
      <c r="AA317" s="4">
        <v>13.2</v>
      </c>
      <c r="AB317" s="4">
        <v>22.4</v>
      </c>
      <c r="AC317" s="4">
        <v>22.4</v>
      </c>
      <c r="AD317" s="4">
        <v>37.299999999999997</v>
      </c>
      <c r="AE317" s="4">
        <v>107.8</v>
      </c>
      <c r="AF317" s="4">
        <v>3.2</v>
      </c>
      <c r="AG317" s="4">
        <v>30</v>
      </c>
      <c r="AH317" s="4">
        <v>53.2</v>
      </c>
      <c r="AI317" s="4">
        <v>13.8</v>
      </c>
      <c r="AJ317" s="4">
        <v>41.4</v>
      </c>
      <c r="AK317" s="4">
        <v>145.6</v>
      </c>
    </row>
    <row r="318" spans="1:37" x14ac:dyDescent="0.25">
      <c r="A318" s="22">
        <v>158</v>
      </c>
      <c r="B318" s="20" t="s">
        <v>189</v>
      </c>
      <c r="C318" s="17" t="s">
        <v>190</v>
      </c>
      <c r="D318" s="3"/>
      <c r="E318" s="4" t="s">
        <v>3</v>
      </c>
      <c r="F318" s="4">
        <v>1960</v>
      </c>
      <c r="G318" s="4">
        <v>51</v>
      </c>
      <c r="H318" s="4" t="s">
        <v>236</v>
      </c>
      <c r="I318" s="5">
        <v>40632</v>
      </c>
      <c r="J318" s="6">
        <v>0.46875</v>
      </c>
      <c r="K318" s="6" t="s">
        <v>248</v>
      </c>
      <c r="L318" s="4">
        <v>172</v>
      </c>
      <c r="M318" s="4">
        <v>78</v>
      </c>
      <c r="N318" s="7">
        <f t="shared" si="8"/>
        <v>26.365603028664147</v>
      </c>
      <c r="O318" s="4" t="s">
        <v>4</v>
      </c>
      <c r="P318" s="4">
        <v>257</v>
      </c>
      <c r="Q318" s="4">
        <f t="shared" si="9"/>
        <v>26</v>
      </c>
      <c r="R318" s="4">
        <v>246.1</v>
      </c>
      <c r="S318" s="4">
        <v>100.8</v>
      </c>
      <c r="T318" s="4">
        <v>254.4</v>
      </c>
      <c r="U318" s="4">
        <v>67.8</v>
      </c>
      <c r="V318" s="4">
        <v>186.2</v>
      </c>
      <c r="W318" s="4">
        <v>165.7</v>
      </c>
      <c r="X318" s="4">
        <v>43.2</v>
      </c>
      <c r="Y318" s="4">
        <v>69.7</v>
      </c>
      <c r="Z318" s="4">
        <v>7.5</v>
      </c>
      <c r="AA318" s="4">
        <v>11.7</v>
      </c>
      <c r="AB318" s="4">
        <v>24.5</v>
      </c>
      <c r="AC318" s="4">
        <v>20</v>
      </c>
      <c r="AD318" s="4">
        <v>38.299999999999997</v>
      </c>
      <c r="AE318" s="4">
        <v>108.1</v>
      </c>
      <c r="AF318" s="4">
        <v>3</v>
      </c>
      <c r="AG318" s="4">
        <v>29.5</v>
      </c>
      <c r="AH318" s="4">
        <v>50.7</v>
      </c>
      <c r="AI318" s="4">
        <v>13.9</v>
      </c>
      <c r="AJ318" s="4">
        <v>37.700000000000003</v>
      </c>
      <c r="AK318" s="4">
        <v>141.80000000000001</v>
      </c>
    </row>
    <row r="319" spans="1:37" x14ac:dyDescent="0.25">
      <c r="A319" s="23">
        <v>159</v>
      </c>
      <c r="B319" s="20" t="s">
        <v>189</v>
      </c>
      <c r="C319" s="17" t="s">
        <v>190</v>
      </c>
      <c r="D319" s="3"/>
      <c r="E319" s="4" t="s">
        <v>3</v>
      </c>
      <c r="F319" s="4">
        <v>1960</v>
      </c>
      <c r="G319" s="4">
        <v>51</v>
      </c>
      <c r="H319" s="4" t="s">
        <v>235</v>
      </c>
      <c r="I319" s="5">
        <v>40632</v>
      </c>
      <c r="J319" s="6">
        <v>0.68472222222222223</v>
      </c>
      <c r="K319" s="6" t="s">
        <v>249</v>
      </c>
      <c r="L319" s="4">
        <v>172</v>
      </c>
      <c r="M319" s="4">
        <v>78</v>
      </c>
      <c r="N319" s="7">
        <f t="shared" si="8"/>
        <v>26.365603028664147</v>
      </c>
      <c r="O319" s="4" t="s">
        <v>4</v>
      </c>
      <c r="P319" s="4">
        <v>254.7</v>
      </c>
      <c r="Q319" s="4">
        <f t="shared" si="9"/>
        <v>26</v>
      </c>
      <c r="R319" s="4">
        <v>251.5</v>
      </c>
      <c r="S319" s="4">
        <v>104.7</v>
      </c>
      <c r="T319" s="4">
        <v>256.89999999999998</v>
      </c>
      <c r="U319" s="4">
        <v>70.400000000000006</v>
      </c>
      <c r="V319" s="4">
        <v>190.4</v>
      </c>
      <c r="W319" s="4">
        <v>164.5</v>
      </c>
      <c r="X319" s="4">
        <v>41.7</v>
      </c>
      <c r="Y319" s="4">
        <v>70.400000000000006</v>
      </c>
      <c r="Z319" s="4">
        <v>3.9</v>
      </c>
      <c r="AA319" s="4">
        <v>11.8</v>
      </c>
      <c r="AB319" s="4">
        <v>22.9</v>
      </c>
      <c r="AC319" s="4">
        <v>22.7</v>
      </c>
      <c r="AD319" s="4">
        <v>36.799999999999997</v>
      </c>
      <c r="AE319" s="4">
        <v>106.9</v>
      </c>
      <c r="AF319" s="4">
        <v>2.7</v>
      </c>
      <c r="AG319" s="4"/>
      <c r="AH319" s="4"/>
      <c r="AI319" s="4"/>
      <c r="AJ319" s="4"/>
      <c r="AK319" s="4"/>
    </row>
    <row r="320" spans="1:37" x14ac:dyDescent="0.25">
      <c r="A320" s="23">
        <v>159</v>
      </c>
      <c r="B320" s="20" t="s">
        <v>189</v>
      </c>
      <c r="C320" s="17" t="s">
        <v>190</v>
      </c>
      <c r="D320" s="3"/>
      <c r="E320" s="4" t="s">
        <v>3</v>
      </c>
      <c r="F320" s="4">
        <v>1960</v>
      </c>
      <c r="G320" s="4">
        <v>51</v>
      </c>
      <c r="H320" s="4" t="s">
        <v>236</v>
      </c>
      <c r="I320" s="5">
        <v>40632</v>
      </c>
      <c r="J320" s="6">
        <v>0.68472222222222223</v>
      </c>
      <c r="K320" s="6" t="s">
        <v>249</v>
      </c>
      <c r="L320" s="4">
        <v>172</v>
      </c>
      <c r="M320" s="4">
        <v>78</v>
      </c>
      <c r="N320" s="7">
        <f t="shared" si="8"/>
        <v>26.365603028664147</v>
      </c>
      <c r="O320" s="4" t="s">
        <v>4</v>
      </c>
      <c r="P320" s="4">
        <v>255.5</v>
      </c>
      <c r="Q320" s="4">
        <f t="shared" si="9"/>
        <v>26</v>
      </c>
      <c r="R320" s="4">
        <v>253.2</v>
      </c>
      <c r="S320" s="4">
        <v>105.8</v>
      </c>
      <c r="T320" s="4">
        <v>257.39999999999998</v>
      </c>
      <c r="U320" s="4">
        <v>68.7</v>
      </c>
      <c r="V320" s="4">
        <v>192.5</v>
      </c>
      <c r="W320" s="4">
        <v>163</v>
      </c>
      <c r="X320" s="4">
        <v>41</v>
      </c>
      <c r="Y320" s="4">
        <v>70.3</v>
      </c>
      <c r="Z320" s="4">
        <v>6.4</v>
      </c>
      <c r="AA320" s="4">
        <v>13.7</v>
      </c>
      <c r="AB320" s="4">
        <v>23.9</v>
      </c>
      <c r="AC320" s="4">
        <v>21.4</v>
      </c>
      <c r="AD320" s="4">
        <v>38.299999999999997</v>
      </c>
      <c r="AE320" s="4">
        <v>115.5</v>
      </c>
      <c r="AF320" s="4">
        <v>2.2999999999999998</v>
      </c>
      <c r="AG320" s="4"/>
      <c r="AH320" s="4"/>
      <c r="AI320" s="4"/>
      <c r="AJ320" s="4"/>
      <c r="AK320" s="4"/>
    </row>
    <row r="321" spans="1:37" x14ac:dyDescent="0.25">
      <c r="A321" s="15">
        <v>160</v>
      </c>
      <c r="B321" s="19" t="s">
        <v>191</v>
      </c>
      <c r="C321" s="16" t="s">
        <v>192</v>
      </c>
      <c r="D321" s="8"/>
      <c r="E321" s="8" t="s">
        <v>3</v>
      </c>
      <c r="F321" s="8">
        <v>1958</v>
      </c>
      <c r="G321" s="8">
        <v>53</v>
      </c>
      <c r="H321" s="8" t="s">
        <v>235</v>
      </c>
      <c r="I321" s="9">
        <v>40632</v>
      </c>
      <c r="J321" s="10">
        <v>0.47152777777777777</v>
      </c>
      <c r="K321" s="10" t="s">
        <v>248</v>
      </c>
      <c r="L321" s="8">
        <v>182</v>
      </c>
      <c r="M321" s="8">
        <v>95</v>
      </c>
      <c r="N321" s="7">
        <f t="shared" si="8"/>
        <v>28.680111097693512</v>
      </c>
      <c r="O321" s="8" t="s">
        <v>4</v>
      </c>
      <c r="P321" s="8">
        <v>277.7</v>
      </c>
      <c r="Q321" s="8">
        <f t="shared" si="9"/>
        <v>28</v>
      </c>
      <c r="R321" s="8">
        <v>246.9</v>
      </c>
      <c r="S321" s="8">
        <v>103.1</v>
      </c>
      <c r="T321" s="8">
        <v>258.10000000000002</v>
      </c>
      <c r="U321" s="8">
        <v>71.900000000000006</v>
      </c>
      <c r="V321" s="8">
        <v>205.2</v>
      </c>
      <c r="W321" s="8">
        <v>182.7</v>
      </c>
      <c r="X321" s="8">
        <v>38.9</v>
      </c>
      <c r="Y321" s="8">
        <v>69.2</v>
      </c>
      <c r="Z321" s="8">
        <v>8.9</v>
      </c>
      <c r="AA321" s="8">
        <v>10.7</v>
      </c>
      <c r="AB321" s="8">
        <v>21.6</v>
      </c>
      <c r="AC321" s="8">
        <v>20.7</v>
      </c>
      <c r="AD321" s="8">
        <v>37.9</v>
      </c>
      <c r="AE321" s="8">
        <v>114.9</v>
      </c>
      <c r="AF321" s="8">
        <v>4.8</v>
      </c>
      <c r="AG321" s="8">
        <v>32.799999999999997</v>
      </c>
      <c r="AH321" s="8">
        <v>60.8</v>
      </c>
      <c r="AI321" s="8">
        <v>10.6</v>
      </c>
      <c r="AJ321" s="8">
        <v>34.200000000000003</v>
      </c>
      <c r="AK321" s="8">
        <v>157</v>
      </c>
    </row>
    <row r="322" spans="1:37" x14ac:dyDescent="0.25">
      <c r="A322" s="15">
        <v>160</v>
      </c>
      <c r="B322" s="19" t="s">
        <v>191</v>
      </c>
      <c r="C322" s="16" t="s">
        <v>192</v>
      </c>
      <c r="D322" s="8"/>
      <c r="E322" s="8" t="s">
        <v>3</v>
      </c>
      <c r="F322" s="8">
        <v>1958</v>
      </c>
      <c r="G322" s="8">
        <v>53</v>
      </c>
      <c r="H322" s="8" t="s">
        <v>236</v>
      </c>
      <c r="I322" s="9">
        <v>40632</v>
      </c>
      <c r="J322" s="10">
        <v>0.47152777777777777</v>
      </c>
      <c r="K322" s="10" t="s">
        <v>248</v>
      </c>
      <c r="L322" s="8">
        <v>182</v>
      </c>
      <c r="M322" s="8">
        <v>95</v>
      </c>
      <c r="N322" s="7">
        <f t="shared" si="8"/>
        <v>28.680111097693512</v>
      </c>
      <c r="O322" s="8" t="s">
        <v>4</v>
      </c>
      <c r="P322" s="8">
        <v>279.2</v>
      </c>
      <c r="Q322" s="8">
        <f t="shared" si="9"/>
        <v>28.5</v>
      </c>
      <c r="R322" s="8">
        <v>249.3</v>
      </c>
      <c r="S322" s="8">
        <v>104.7</v>
      </c>
      <c r="T322" s="8">
        <v>257.3</v>
      </c>
      <c r="U322" s="8">
        <v>71.7</v>
      </c>
      <c r="V322" s="8">
        <v>205.9</v>
      </c>
      <c r="W322" s="8">
        <v>183</v>
      </c>
      <c r="X322" s="8">
        <v>39.5</v>
      </c>
      <c r="Y322" s="8">
        <v>68.599999999999994</v>
      </c>
      <c r="Z322" s="8">
        <v>11.8</v>
      </c>
      <c r="AA322" s="8">
        <v>8.1999999999999993</v>
      </c>
      <c r="AB322" s="8">
        <v>21.1</v>
      </c>
      <c r="AC322" s="8">
        <v>17.5</v>
      </c>
      <c r="AD322" s="8">
        <v>35.1</v>
      </c>
      <c r="AE322" s="8">
        <v>113.9</v>
      </c>
      <c r="AF322" s="8">
        <v>4.9000000000000004</v>
      </c>
      <c r="AG322" s="8">
        <v>33.299999999999997</v>
      </c>
      <c r="AH322" s="8">
        <v>60.9</v>
      </c>
      <c r="AI322" s="8">
        <v>10.6</v>
      </c>
      <c r="AJ322" s="8">
        <v>27.3</v>
      </c>
      <c r="AK322" s="8">
        <v>163.9</v>
      </c>
    </row>
    <row r="323" spans="1:37" x14ac:dyDescent="0.25">
      <c r="A323" s="15">
        <v>161</v>
      </c>
      <c r="B323" s="19" t="s">
        <v>191</v>
      </c>
      <c r="C323" s="16" t="s">
        <v>192</v>
      </c>
      <c r="D323" s="8"/>
      <c r="E323" s="8" t="s">
        <v>3</v>
      </c>
      <c r="F323" s="8">
        <v>1958</v>
      </c>
      <c r="G323" s="8">
        <v>53</v>
      </c>
      <c r="H323" s="8" t="s">
        <v>235</v>
      </c>
      <c r="I323" s="9">
        <v>40632</v>
      </c>
      <c r="J323" s="10">
        <v>0.70486111111111116</v>
      </c>
      <c r="K323" s="10" t="s">
        <v>249</v>
      </c>
      <c r="L323" s="8">
        <v>182</v>
      </c>
      <c r="M323" s="8">
        <v>95</v>
      </c>
      <c r="N323" s="7">
        <f t="shared" si="8"/>
        <v>28.680111097693512</v>
      </c>
      <c r="O323" s="8" t="s">
        <v>4</v>
      </c>
      <c r="P323" s="8">
        <v>279</v>
      </c>
      <c r="Q323" s="8">
        <f t="shared" si="9"/>
        <v>28</v>
      </c>
      <c r="R323" s="8">
        <v>248.8</v>
      </c>
      <c r="S323" s="8">
        <v>103</v>
      </c>
      <c r="T323" s="8">
        <v>257.39999999999998</v>
      </c>
      <c r="U323" s="8">
        <v>71.400000000000006</v>
      </c>
      <c r="V323" s="8">
        <v>202.7</v>
      </c>
      <c r="W323" s="8">
        <v>181.2</v>
      </c>
      <c r="X323" s="8">
        <v>40.6</v>
      </c>
      <c r="Y323" s="8">
        <v>68.3</v>
      </c>
      <c r="Z323" s="8">
        <v>9.1999999999999993</v>
      </c>
      <c r="AA323" s="8">
        <v>7.7</v>
      </c>
      <c r="AB323" s="8">
        <v>21.3</v>
      </c>
      <c r="AC323" s="8">
        <v>19.7</v>
      </c>
      <c r="AD323" s="8">
        <v>34.200000000000003</v>
      </c>
      <c r="AE323" s="8">
        <v>112.7</v>
      </c>
      <c r="AF323" s="8">
        <v>5</v>
      </c>
    </row>
    <row r="324" spans="1:37" x14ac:dyDescent="0.25">
      <c r="A324" s="15">
        <v>161</v>
      </c>
      <c r="B324" s="19" t="s">
        <v>191</v>
      </c>
      <c r="C324" s="16" t="s">
        <v>192</v>
      </c>
      <c r="D324" s="8"/>
      <c r="E324" s="8" t="s">
        <v>3</v>
      </c>
      <c r="F324" s="8">
        <v>1958</v>
      </c>
      <c r="G324" s="8">
        <v>53</v>
      </c>
      <c r="H324" s="8" t="s">
        <v>236</v>
      </c>
      <c r="I324" s="9">
        <v>40632</v>
      </c>
      <c r="J324" s="10">
        <v>0.70486111111111116</v>
      </c>
      <c r="K324" s="10" t="s">
        <v>249</v>
      </c>
      <c r="L324" s="8">
        <v>182</v>
      </c>
      <c r="M324" s="8">
        <v>95</v>
      </c>
      <c r="N324" s="7">
        <f t="shared" ref="N324:N350" si="10">M324/((L324/100)*(L324/100))</f>
        <v>28.680111097693512</v>
      </c>
      <c r="O324" s="8" t="s">
        <v>4</v>
      </c>
      <c r="P324" s="8">
        <v>277</v>
      </c>
      <c r="Q324" s="8">
        <f t="shared" ref="Q324:Q350" si="11">VLOOKUP(P324,$O$354:$Q$370,3,TRUE)</f>
        <v>28</v>
      </c>
      <c r="R324" s="8">
        <v>251.5</v>
      </c>
      <c r="S324" s="8">
        <v>105.1</v>
      </c>
      <c r="T324" s="8">
        <v>257.8</v>
      </c>
      <c r="U324" s="8">
        <v>72.3</v>
      </c>
      <c r="V324" s="8">
        <v>202</v>
      </c>
      <c r="W324" s="8">
        <v>181.2</v>
      </c>
      <c r="X324" s="8">
        <v>41.1</v>
      </c>
      <c r="Y324" s="8">
        <v>68.8</v>
      </c>
      <c r="Z324" s="8">
        <v>9.6999999999999993</v>
      </c>
      <c r="AA324" s="8">
        <v>7.7</v>
      </c>
      <c r="AB324" s="8">
        <v>19.899999999999999</v>
      </c>
      <c r="AC324" s="8">
        <v>17.600000000000001</v>
      </c>
      <c r="AD324" s="8">
        <v>33.299999999999997</v>
      </c>
      <c r="AE324" s="8">
        <v>107.8</v>
      </c>
      <c r="AF324" s="8">
        <v>2.7</v>
      </c>
    </row>
    <row r="325" spans="1:37" x14ac:dyDescent="0.25">
      <c r="A325" s="22">
        <v>162</v>
      </c>
      <c r="B325" s="20" t="s">
        <v>193</v>
      </c>
      <c r="C325" s="17" t="s">
        <v>194</v>
      </c>
      <c r="D325" s="3"/>
      <c r="E325" s="4" t="s">
        <v>3</v>
      </c>
      <c r="F325" s="4">
        <v>1975</v>
      </c>
      <c r="G325" s="4">
        <v>36</v>
      </c>
      <c r="H325" s="4" t="s">
        <v>235</v>
      </c>
      <c r="I325" s="5">
        <v>40631</v>
      </c>
      <c r="J325" s="6">
        <v>0.46249999999999997</v>
      </c>
      <c r="K325" s="6" t="s">
        <v>248</v>
      </c>
      <c r="L325" s="4">
        <v>168</v>
      </c>
      <c r="M325" s="4">
        <v>113</v>
      </c>
      <c r="N325" s="7">
        <f t="shared" si="10"/>
        <v>40.036848072562364</v>
      </c>
      <c r="O325" s="4" t="s">
        <v>4</v>
      </c>
      <c r="P325" s="4">
        <v>267.3</v>
      </c>
      <c r="Q325" s="4">
        <f t="shared" si="11"/>
        <v>27</v>
      </c>
      <c r="R325" s="4">
        <v>269.2</v>
      </c>
      <c r="S325" s="4">
        <v>110.6</v>
      </c>
      <c r="T325" s="4">
        <v>292.7</v>
      </c>
      <c r="U325" s="4">
        <v>76.599999999999994</v>
      </c>
      <c r="V325" s="4">
        <v>200.8</v>
      </c>
      <c r="W325" s="4">
        <v>174.1</v>
      </c>
      <c r="X325" s="4">
        <v>46.8</v>
      </c>
      <c r="Y325" s="4">
        <v>75.8</v>
      </c>
      <c r="Z325" s="4">
        <v>14.6</v>
      </c>
      <c r="AA325" s="4">
        <v>11.2</v>
      </c>
      <c r="AB325" s="4">
        <v>19.399999999999999</v>
      </c>
      <c r="AC325" s="4">
        <v>19.600000000000001</v>
      </c>
      <c r="AD325" s="4">
        <v>30.5</v>
      </c>
      <c r="AE325" s="4">
        <v>100.7</v>
      </c>
      <c r="AF325" s="4">
        <v>3.5</v>
      </c>
      <c r="AG325" s="4">
        <v>31.1</v>
      </c>
      <c r="AH325" s="4">
        <v>60</v>
      </c>
      <c r="AI325" s="4">
        <v>2.4</v>
      </c>
      <c r="AJ325" s="4">
        <v>12</v>
      </c>
      <c r="AK325" s="4">
        <v>155.80000000000001</v>
      </c>
    </row>
    <row r="326" spans="1:37" x14ac:dyDescent="0.25">
      <c r="A326" s="22">
        <v>162</v>
      </c>
      <c r="B326" s="20" t="s">
        <v>193</v>
      </c>
      <c r="C326" s="17" t="s">
        <v>194</v>
      </c>
      <c r="D326" s="3"/>
      <c r="E326" s="4" t="s">
        <v>3</v>
      </c>
      <c r="F326" s="4">
        <v>1975</v>
      </c>
      <c r="G326" s="4">
        <v>36</v>
      </c>
      <c r="H326" s="4" t="s">
        <v>236</v>
      </c>
      <c r="I326" s="5">
        <v>40631</v>
      </c>
      <c r="J326" s="6">
        <v>0.46249999999999997</v>
      </c>
      <c r="K326" s="6" t="s">
        <v>248</v>
      </c>
      <c r="L326" s="4">
        <v>168</v>
      </c>
      <c r="M326" s="4">
        <v>113</v>
      </c>
      <c r="N326" s="7">
        <f t="shared" si="10"/>
        <v>40.036848072562364</v>
      </c>
      <c r="O326" s="4" t="s">
        <v>4</v>
      </c>
      <c r="P326" s="4">
        <v>267.60000000000002</v>
      </c>
      <c r="Q326" s="4">
        <f t="shared" si="11"/>
        <v>27</v>
      </c>
      <c r="R326" s="4">
        <v>265.3</v>
      </c>
      <c r="S326" s="4">
        <v>110.8</v>
      </c>
      <c r="T326" s="4">
        <v>290.8</v>
      </c>
      <c r="U326" s="4">
        <v>80.599999999999994</v>
      </c>
      <c r="V326" s="4">
        <v>200.3</v>
      </c>
      <c r="W326" s="4">
        <v>174.1</v>
      </c>
      <c r="X326" s="4">
        <v>45.9</v>
      </c>
      <c r="Y326" s="4">
        <v>75.900000000000006</v>
      </c>
      <c r="Z326" s="4">
        <v>15.3</v>
      </c>
      <c r="AA326" s="4">
        <v>13</v>
      </c>
      <c r="AB326" s="4">
        <v>20.3</v>
      </c>
      <c r="AC326" s="4">
        <v>20.6</v>
      </c>
      <c r="AD326" s="4">
        <v>32.700000000000003</v>
      </c>
      <c r="AE326" s="4">
        <v>103.9</v>
      </c>
      <c r="AF326" s="4">
        <v>8.4</v>
      </c>
      <c r="AG326" s="4">
        <v>31.9</v>
      </c>
      <c r="AH326" s="4">
        <v>65.599999999999994</v>
      </c>
      <c r="AI326" s="4">
        <v>4.5</v>
      </c>
      <c r="AJ326" s="4">
        <v>13.3</v>
      </c>
      <c r="AK326" s="4">
        <v>151.19999999999999</v>
      </c>
    </row>
    <row r="327" spans="1:37" x14ac:dyDescent="0.25">
      <c r="A327" s="15">
        <v>163</v>
      </c>
      <c r="B327" s="19" t="s">
        <v>195</v>
      </c>
      <c r="C327" s="16" t="s">
        <v>196</v>
      </c>
      <c r="D327" s="8"/>
      <c r="E327" s="8" t="s">
        <v>3</v>
      </c>
      <c r="F327" s="8">
        <v>1975</v>
      </c>
      <c r="G327" s="8">
        <v>36</v>
      </c>
      <c r="H327" s="8" t="s">
        <v>235</v>
      </c>
      <c r="I327" s="9">
        <v>40631</v>
      </c>
      <c r="J327" s="10">
        <v>0.47222222222222227</v>
      </c>
      <c r="K327" s="10" t="s">
        <v>248</v>
      </c>
      <c r="L327" s="8">
        <v>151</v>
      </c>
      <c r="M327" s="8">
        <v>63</v>
      </c>
      <c r="N327" s="7">
        <f t="shared" si="10"/>
        <v>27.630367089162757</v>
      </c>
      <c r="O327" s="8" t="s">
        <v>4</v>
      </c>
      <c r="P327" s="8">
        <v>246.4</v>
      </c>
      <c r="Q327" s="8">
        <f t="shared" si="11"/>
        <v>25</v>
      </c>
      <c r="R327" s="8">
        <v>234.8</v>
      </c>
      <c r="S327" s="8">
        <v>96.9</v>
      </c>
      <c r="T327" s="8">
        <v>241</v>
      </c>
      <c r="U327" s="8">
        <v>64.5</v>
      </c>
      <c r="V327" s="8">
        <v>179.7</v>
      </c>
      <c r="W327" s="8">
        <v>162.19999999999999</v>
      </c>
      <c r="X327" s="8">
        <v>39.700000000000003</v>
      </c>
      <c r="Y327" s="8">
        <v>63.4</v>
      </c>
      <c r="Z327" s="8">
        <v>-0.5</v>
      </c>
      <c r="AA327" s="8">
        <v>12.4</v>
      </c>
      <c r="AB327" s="8">
        <v>19.8</v>
      </c>
      <c r="AC327" s="8">
        <v>21.3</v>
      </c>
      <c r="AD327" s="8">
        <v>33</v>
      </c>
      <c r="AE327" s="8">
        <v>87.6</v>
      </c>
      <c r="AF327" s="8">
        <v>4.2</v>
      </c>
      <c r="AG327" s="8">
        <v>29.4</v>
      </c>
      <c r="AH327" s="8">
        <v>51.5</v>
      </c>
      <c r="AI327" s="8">
        <v>9.4</v>
      </c>
      <c r="AJ327" s="8">
        <v>19.399999999999999</v>
      </c>
      <c r="AK327" s="8">
        <v>151.69999999999999</v>
      </c>
    </row>
    <row r="328" spans="1:37" x14ac:dyDescent="0.25">
      <c r="A328" s="15">
        <v>163</v>
      </c>
      <c r="B328" s="19" t="s">
        <v>195</v>
      </c>
      <c r="C328" s="16" t="s">
        <v>196</v>
      </c>
      <c r="D328" s="8"/>
      <c r="E328" s="8" t="s">
        <v>3</v>
      </c>
      <c r="F328" s="8">
        <v>1975</v>
      </c>
      <c r="G328" s="8">
        <v>36</v>
      </c>
      <c r="H328" s="8" t="s">
        <v>236</v>
      </c>
      <c r="I328" s="9">
        <v>40631</v>
      </c>
      <c r="J328" s="10">
        <v>0.47222222222222227</v>
      </c>
      <c r="K328" s="10" t="s">
        <v>248</v>
      </c>
      <c r="L328" s="8">
        <v>151</v>
      </c>
      <c r="M328" s="8">
        <v>63</v>
      </c>
      <c r="N328" s="7">
        <f t="shared" si="10"/>
        <v>27.630367089162757</v>
      </c>
      <c r="O328" s="8" t="s">
        <v>4</v>
      </c>
      <c r="P328" s="8">
        <v>248.8</v>
      </c>
      <c r="Q328" s="8">
        <f t="shared" si="11"/>
        <v>25</v>
      </c>
      <c r="R328" s="8">
        <v>234</v>
      </c>
      <c r="S328" s="8">
        <v>97.3</v>
      </c>
      <c r="T328" s="8">
        <v>241.6</v>
      </c>
      <c r="U328" s="8">
        <v>63.8</v>
      </c>
      <c r="V328" s="8">
        <v>181.6</v>
      </c>
      <c r="W328" s="8">
        <v>161.6</v>
      </c>
      <c r="X328" s="8">
        <v>38.6</v>
      </c>
      <c r="Y328" s="8">
        <v>63.1</v>
      </c>
      <c r="Z328" s="8">
        <v>7.1</v>
      </c>
      <c r="AA328" s="8">
        <v>7.3</v>
      </c>
      <c r="AB328" s="8">
        <v>20.100000000000001</v>
      </c>
      <c r="AC328" s="8">
        <v>22.1</v>
      </c>
      <c r="AD328" s="8">
        <v>32.799999999999997</v>
      </c>
      <c r="AE328" s="8">
        <v>87.1</v>
      </c>
      <c r="AF328" s="8">
        <v>8.5</v>
      </c>
      <c r="AG328" s="8">
        <v>29.4</v>
      </c>
      <c r="AH328" s="8">
        <v>48.4</v>
      </c>
      <c r="AI328" s="8">
        <v>7.1</v>
      </c>
      <c r="AJ328" s="8">
        <v>28</v>
      </c>
      <c r="AK328" s="8">
        <v>149.4</v>
      </c>
    </row>
    <row r="329" spans="1:37" x14ac:dyDescent="0.25">
      <c r="A329" s="15">
        <v>164</v>
      </c>
      <c r="B329" s="19" t="s">
        <v>195</v>
      </c>
      <c r="C329" s="16" t="s">
        <v>196</v>
      </c>
      <c r="D329" s="8"/>
      <c r="E329" s="8" t="s">
        <v>3</v>
      </c>
      <c r="F329" s="8">
        <v>1975</v>
      </c>
      <c r="G329" s="8">
        <v>36</v>
      </c>
      <c r="H329" s="8" t="s">
        <v>235</v>
      </c>
      <c r="I329" s="9">
        <v>40631</v>
      </c>
      <c r="J329" s="10">
        <v>0.64722222222222225</v>
      </c>
      <c r="K329" s="10" t="s">
        <v>249</v>
      </c>
      <c r="L329" s="8">
        <v>151</v>
      </c>
      <c r="M329" s="8">
        <v>63</v>
      </c>
      <c r="N329" s="7">
        <f t="shared" si="10"/>
        <v>27.630367089162757</v>
      </c>
      <c r="O329" s="8" t="s">
        <v>4</v>
      </c>
      <c r="P329" s="8">
        <v>247.2</v>
      </c>
      <c r="Q329" s="8">
        <f t="shared" si="11"/>
        <v>25</v>
      </c>
      <c r="R329" s="8">
        <v>237.2</v>
      </c>
      <c r="S329" s="8">
        <v>98</v>
      </c>
      <c r="T329" s="8">
        <v>241.1</v>
      </c>
      <c r="U329" s="8">
        <v>64.5</v>
      </c>
      <c r="V329" s="8">
        <v>183.1</v>
      </c>
      <c r="W329" s="8">
        <v>161.4</v>
      </c>
      <c r="X329" s="8">
        <v>38.9</v>
      </c>
      <c r="Y329" s="8">
        <v>64.5</v>
      </c>
      <c r="Z329" s="8">
        <v>2.5</v>
      </c>
      <c r="AA329" s="8">
        <v>11.4</v>
      </c>
      <c r="AB329" s="8">
        <v>20.3</v>
      </c>
      <c r="AC329" s="8">
        <v>21.3</v>
      </c>
      <c r="AD329" s="8">
        <v>33.9</v>
      </c>
      <c r="AE329" s="8">
        <v>112.5</v>
      </c>
      <c r="AF329" s="8">
        <v>0.4</v>
      </c>
    </row>
    <row r="330" spans="1:37" x14ac:dyDescent="0.25">
      <c r="A330" s="15">
        <v>164</v>
      </c>
      <c r="B330" s="19" t="s">
        <v>195</v>
      </c>
      <c r="C330" s="16" t="s">
        <v>196</v>
      </c>
      <c r="D330" s="8"/>
      <c r="E330" s="8" t="s">
        <v>3</v>
      </c>
      <c r="F330" s="8">
        <v>1975</v>
      </c>
      <c r="G330" s="8">
        <v>36</v>
      </c>
      <c r="H330" s="8" t="s">
        <v>236</v>
      </c>
      <c r="I330" s="9">
        <v>40631</v>
      </c>
      <c r="J330" s="10">
        <v>0.64722222222222225</v>
      </c>
      <c r="K330" s="10" t="s">
        <v>249</v>
      </c>
      <c r="L330" s="8">
        <v>151</v>
      </c>
      <c r="M330" s="8">
        <v>63</v>
      </c>
      <c r="N330" s="7">
        <f t="shared" si="10"/>
        <v>27.630367089162757</v>
      </c>
      <c r="O330" s="8" t="s">
        <v>4</v>
      </c>
      <c r="P330" s="8">
        <v>248.9</v>
      </c>
      <c r="Q330" s="8">
        <f t="shared" si="11"/>
        <v>25</v>
      </c>
      <c r="R330" s="8">
        <v>235.8</v>
      </c>
      <c r="S330" s="8">
        <v>98.1</v>
      </c>
      <c r="T330" s="8">
        <v>240.7</v>
      </c>
      <c r="U330" s="8">
        <v>63.6</v>
      </c>
      <c r="V330" s="8">
        <v>183</v>
      </c>
      <c r="W330" s="8">
        <v>161.19999999999999</v>
      </c>
      <c r="X330" s="8">
        <v>37.799999999999997</v>
      </c>
      <c r="Y330" s="8">
        <v>64.5</v>
      </c>
      <c r="Z330" s="8">
        <v>1.1000000000000001</v>
      </c>
      <c r="AA330" s="8">
        <v>8.6999999999999993</v>
      </c>
      <c r="AB330" s="8">
        <v>20.100000000000001</v>
      </c>
      <c r="AC330" s="8">
        <v>18.100000000000001</v>
      </c>
      <c r="AD330" s="8">
        <v>32.299999999999997</v>
      </c>
      <c r="AE330" s="8">
        <v>104.9</v>
      </c>
      <c r="AF330" s="8">
        <v>0.9</v>
      </c>
    </row>
    <row r="331" spans="1:37" x14ac:dyDescent="0.25">
      <c r="A331" s="22">
        <v>165</v>
      </c>
      <c r="B331" s="20" t="s">
        <v>197</v>
      </c>
      <c r="C331" s="17" t="s">
        <v>198</v>
      </c>
      <c r="D331" s="3"/>
      <c r="E331" s="4" t="s">
        <v>3</v>
      </c>
      <c r="F331" s="4">
        <v>1967</v>
      </c>
      <c r="G331" s="4">
        <v>44</v>
      </c>
      <c r="H331" s="4" t="s">
        <v>235</v>
      </c>
      <c r="I331" s="5">
        <v>40631</v>
      </c>
      <c r="J331" s="6">
        <v>0.47916666666666669</v>
      </c>
      <c r="K331" s="6" t="s">
        <v>248</v>
      </c>
      <c r="L331" s="4">
        <v>161</v>
      </c>
      <c r="M331" s="4">
        <v>113</v>
      </c>
      <c r="N331" s="7">
        <f t="shared" si="10"/>
        <v>43.593997145171862</v>
      </c>
      <c r="O331" s="4" t="s">
        <v>4</v>
      </c>
      <c r="P331" s="4">
        <v>248.5</v>
      </c>
      <c r="Q331" s="4">
        <f t="shared" si="11"/>
        <v>25</v>
      </c>
      <c r="R331" s="4">
        <v>264.89999999999998</v>
      </c>
      <c r="S331" s="4">
        <v>109</v>
      </c>
      <c r="T331" s="4">
        <v>276</v>
      </c>
      <c r="U331" s="4">
        <v>77.099999999999994</v>
      </c>
      <c r="V331" s="4">
        <v>180.6</v>
      </c>
      <c r="W331" s="4">
        <v>166.8</v>
      </c>
      <c r="X331" s="4">
        <v>48.6</v>
      </c>
      <c r="Y331" s="4">
        <v>78.7</v>
      </c>
      <c r="Z331" s="4">
        <v>10.6</v>
      </c>
      <c r="AA331" s="4">
        <v>15.9</v>
      </c>
      <c r="AB331" s="4">
        <v>24.5</v>
      </c>
      <c r="AC331" s="4">
        <v>25.8</v>
      </c>
      <c r="AD331" s="4">
        <v>33.1</v>
      </c>
      <c r="AE331" s="4">
        <v>107.8</v>
      </c>
      <c r="AF331" s="4">
        <v>-3.8</v>
      </c>
      <c r="AG331" s="4">
        <v>29.3</v>
      </c>
      <c r="AH331" s="4">
        <v>58.7</v>
      </c>
      <c r="AI331" s="4">
        <v>15.6</v>
      </c>
      <c r="AJ331" s="4">
        <v>34</v>
      </c>
      <c r="AK331" s="4">
        <v>147.69999999999999</v>
      </c>
    </row>
    <row r="332" spans="1:37" x14ac:dyDescent="0.25">
      <c r="A332" s="22">
        <v>165</v>
      </c>
      <c r="B332" s="20" t="s">
        <v>197</v>
      </c>
      <c r="C332" s="17" t="s">
        <v>198</v>
      </c>
      <c r="D332" s="3"/>
      <c r="E332" s="4" t="s">
        <v>3</v>
      </c>
      <c r="F332" s="4">
        <v>1967</v>
      </c>
      <c r="G332" s="4">
        <v>44</v>
      </c>
      <c r="H332" s="4" t="s">
        <v>236</v>
      </c>
      <c r="I332" s="5">
        <v>40631</v>
      </c>
      <c r="J332" s="6">
        <v>0.47916666666666669</v>
      </c>
      <c r="K332" s="6" t="s">
        <v>248</v>
      </c>
      <c r="L332" s="4">
        <v>161</v>
      </c>
      <c r="M332" s="4">
        <v>113</v>
      </c>
      <c r="N332" s="7">
        <f t="shared" si="10"/>
        <v>43.593997145171862</v>
      </c>
      <c r="O332" s="4" t="s">
        <v>4</v>
      </c>
      <c r="P332" s="4">
        <v>252.5</v>
      </c>
      <c r="Q332" s="4">
        <f t="shared" si="11"/>
        <v>25.5</v>
      </c>
      <c r="R332" s="4">
        <v>267.7</v>
      </c>
      <c r="S332" s="4">
        <v>109.1</v>
      </c>
      <c r="T332" s="4">
        <v>278.10000000000002</v>
      </c>
      <c r="U332" s="4">
        <v>79.2</v>
      </c>
      <c r="V332" s="4">
        <v>186.1</v>
      </c>
      <c r="W332" s="4">
        <v>167.5</v>
      </c>
      <c r="X332" s="4">
        <v>49.9</v>
      </c>
      <c r="Y332" s="4">
        <v>79.599999999999994</v>
      </c>
      <c r="Z332" s="4">
        <v>8.8000000000000007</v>
      </c>
      <c r="AA332" s="4">
        <v>15.6</v>
      </c>
      <c r="AB332" s="4">
        <v>22.2</v>
      </c>
      <c r="AC332" s="4">
        <v>23.5</v>
      </c>
      <c r="AD332" s="4">
        <v>34.700000000000003</v>
      </c>
      <c r="AE332" s="4">
        <v>107.3</v>
      </c>
      <c r="AF332" s="4">
        <v>3.5</v>
      </c>
      <c r="AG332" s="4">
        <v>29.5</v>
      </c>
      <c r="AH332" s="4">
        <v>58.5</v>
      </c>
      <c r="AI332" s="4">
        <v>17</v>
      </c>
      <c r="AJ332" s="4">
        <v>35.700000000000003</v>
      </c>
      <c r="AK332" s="4">
        <v>143.4</v>
      </c>
    </row>
    <row r="333" spans="1:37" x14ac:dyDescent="0.25">
      <c r="A333" s="23">
        <v>166</v>
      </c>
      <c r="B333" s="20" t="s">
        <v>197</v>
      </c>
      <c r="C333" s="17" t="s">
        <v>198</v>
      </c>
      <c r="D333" s="3"/>
      <c r="E333" s="4" t="s">
        <v>3</v>
      </c>
      <c r="F333" s="4">
        <v>1967</v>
      </c>
      <c r="G333" s="4">
        <v>44</v>
      </c>
      <c r="H333" s="4" t="s">
        <v>235</v>
      </c>
      <c r="I333" s="5">
        <v>40631</v>
      </c>
      <c r="J333" s="6">
        <v>0.60625000000000007</v>
      </c>
      <c r="K333" s="6" t="s">
        <v>249</v>
      </c>
      <c r="L333" s="4">
        <v>161</v>
      </c>
      <c r="M333" s="4">
        <v>113</v>
      </c>
      <c r="N333" s="7">
        <f t="shared" si="10"/>
        <v>43.593997145171862</v>
      </c>
      <c r="O333" s="4" t="s">
        <v>4</v>
      </c>
      <c r="P333" s="4">
        <v>248.5</v>
      </c>
      <c r="Q333" s="4">
        <f t="shared" si="11"/>
        <v>25</v>
      </c>
      <c r="R333" s="4">
        <v>260.7</v>
      </c>
      <c r="S333" s="4">
        <v>108.1</v>
      </c>
      <c r="T333" s="4">
        <v>273.7</v>
      </c>
      <c r="U333" s="4">
        <v>76.8</v>
      </c>
      <c r="V333" s="4">
        <v>185.1</v>
      </c>
      <c r="W333" s="4">
        <v>167.6</v>
      </c>
      <c r="X333" s="4">
        <v>45.6</v>
      </c>
      <c r="Y333" s="4">
        <v>77.599999999999994</v>
      </c>
      <c r="Z333" s="4">
        <v>11</v>
      </c>
      <c r="AA333" s="4">
        <v>13.2</v>
      </c>
      <c r="AB333" s="4">
        <v>23.4</v>
      </c>
      <c r="AC333" s="4">
        <v>24.9</v>
      </c>
      <c r="AD333" s="4">
        <v>36</v>
      </c>
      <c r="AE333" s="4">
        <v>103.1</v>
      </c>
      <c r="AF333" s="4">
        <v>-2</v>
      </c>
      <c r="AG333" s="4"/>
      <c r="AH333" s="4"/>
      <c r="AI333" s="4"/>
      <c r="AJ333" s="4"/>
      <c r="AK333" s="4"/>
    </row>
    <row r="334" spans="1:37" x14ac:dyDescent="0.25">
      <c r="A334" s="23">
        <v>166</v>
      </c>
      <c r="B334" s="20" t="s">
        <v>197</v>
      </c>
      <c r="C334" s="17" t="s">
        <v>198</v>
      </c>
      <c r="D334" s="3"/>
      <c r="E334" s="4" t="s">
        <v>3</v>
      </c>
      <c r="F334" s="4">
        <v>1967</v>
      </c>
      <c r="G334" s="4">
        <v>44</v>
      </c>
      <c r="H334" s="4" t="s">
        <v>236</v>
      </c>
      <c r="I334" s="5">
        <v>40631</v>
      </c>
      <c r="J334" s="6">
        <v>0.60625000000000007</v>
      </c>
      <c r="K334" s="6" t="s">
        <v>249</v>
      </c>
      <c r="L334" s="4">
        <v>161</v>
      </c>
      <c r="M334" s="4">
        <v>113</v>
      </c>
      <c r="N334" s="7">
        <f t="shared" si="10"/>
        <v>43.593997145171862</v>
      </c>
      <c r="O334" s="4" t="s">
        <v>4</v>
      </c>
      <c r="P334" s="4">
        <v>253</v>
      </c>
      <c r="Q334" s="4">
        <f t="shared" si="11"/>
        <v>25.5</v>
      </c>
      <c r="R334" s="4">
        <v>265.39999999999998</v>
      </c>
      <c r="S334" s="4">
        <v>109.5</v>
      </c>
      <c r="T334" s="4">
        <v>276.5</v>
      </c>
      <c r="U334" s="4">
        <v>77.900000000000006</v>
      </c>
      <c r="V334" s="4">
        <v>188.2</v>
      </c>
      <c r="W334" s="4">
        <v>168.3</v>
      </c>
      <c r="X334" s="4">
        <v>48.1</v>
      </c>
      <c r="Y334" s="4">
        <v>80.2</v>
      </c>
      <c r="Z334" s="4">
        <v>12.8</v>
      </c>
      <c r="AA334" s="4">
        <v>14.7</v>
      </c>
      <c r="AB334" s="4">
        <v>22.6</v>
      </c>
      <c r="AC334" s="4">
        <v>24.1</v>
      </c>
      <c r="AD334" s="4">
        <v>38.799999999999997</v>
      </c>
      <c r="AE334" s="4">
        <v>109.1</v>
      </c>
      <c r="AF334" s="4">
        <v>2</v>
      </c>
      <c r="AG334" s="4"/>
      <c r="AH334" s="4"/>
      <c r="AI334" s="4"/>
      <c r="AJ334" s="4"/>
      <c r="AK334" s="4"/>
    </row>
    <row r="335" spans="1:37" x14ac:dyDescent="0.25">
      <c r="A335" s="15">
        <v>167</v>
      </c>
      <c r="B335" s="19" t="s">
        <v>199</v>
      </c>
      <c r="C335" s="16" t="s">
        <v>200</v>
      </c>
      <c r="D335" s="8"/>
      <c r="E335" s="8" t="s">
        <v>3</v>
      </c>
      <c r="F335" s="8">
        <v>1969</v>
      </c>
      <c r="G335" s="8">
        <v>42</v>
      </c>
      <c r="H335" s="8" t="s">
        <v>235</v>
      </c>
      <c r="I335" s="9">
        <v>40631</v>
      </c>
      <c r="J335" s="10">
        <v>0.48194444444444445</v>
      </c>
      <c r="K335" s="10" t="s">
        <v>248</v>
      </c>
      <c r="L335" s="8">
        <v>170</v>
      </c>
      <c r="M335" s="8">
        <v>87</v>
      </c>
      <c r="N335" s="7">
        <f t="shared" si="10"/>
        <v>30.103806228373706</v>
      </c>
      <c r="O335" s="8" t="s">
        <v>4</v>
      </c>
      <c r="P335" s="8">
        <v>248.6</v>
      </c>
      <c r="Q335" s="8">
        <f t="shared" si="11"/>
        <v>25</v>
      </c>
      <c r="R335" s="8">
        <v>250.9</v>
      </c>
      <c r="S335" s="8">
        <v>105.6</v>
      </c>
      <c r="T335" s="8">
        <v>257.60000000000002</v>
      </c>
      <c r="U335" s="8">
        <v>65.900000000000006</v>
      </c>
      <c r="V335" s="8">
        <v>182.6</v>
      </c>
      <c r="W335" s="8">
        <v>164.4</v>
      </c>
      <c r="X335" s="8">
        <v>40.200000000000003</v>
      </c>
      <c r="Y335" s="8">
        <v>69.400000000000006</v>
      </c>
      <c r="Z335" s="8">
        <v>10.6</v>
      </c>
      <c r="AA335" s="8">
        <v>19</v>
      </c>
      <c r="AB335" s="8">
        <v>19.8</v>
      </c>
      <c r="AC335" s="8">
        <v>22.6</v>
      </c>
      <c r="AD335" s="8">
        <v>34.700000000000003</v>
      </c>
      <c r="AE335" s="8">
        <v>104.4</v>
      </c>
      <c r="AF335" s="8">
        <v>-0.7</v>
      </c>
      <c r="AG335" s="8">
        <v>28.6</v>
      </c>
      <c r="AH335" s="8">
        <v>51</v>
      </c>
      <c r="AI335" s="8">
        <v>18</v>
      </c>
      <c r="AJ335" s="8">
        <v>37.5</v>
      </c>
      <c r="AK335" s="8">
        <v>146.69999999999999</v>
      </c>
    </row>
    <row r="336" spans="1:37" x14ac:dyDescent="0.25">
      <c r="A336" s="15">
        <v>167</v>
      </c>
      <c r="B336" s="19" t="s">
        <v>199</v>
      </c>
      <c r="C336" s="16" t="s">
        <v>200</v>
      </c>
      <c r="D336" s="8"/>
      <c r="E336" s="8" t="s">
        <v>3</v>
      </c>
      <c r="F336" s="8">
        <v>1969</v>
      </c>
      <c r="G336" s="8">
        <v>42</v>
      </c>
      <c r="H336" s="8" t="s">
        <v>236</v>
      </c>
      <c r="I336" s="9">
        <v>40631</v>
      </c>
      <c r="J336" s="10">
        <v>0.48194444444444445</v>
      </c>
      <c r="K336" s="10" t="s">
        <v>248</v>
      </c>
      <c r="L336" s="8">
        <v>170</v>
      </c>
      <c r="M336" s="8">
        <v>87</v>
      </c>
      <c r="N336" s="7">
        <f t="shared" si="10"/>
        <v>30.103806228373706</v>
      </c>
      <c r="O336" s="8" t="s">
        <v>4</v>
      </c>
      <c r="P336" s="8">
        <v>249.6</v>
      </c>
      <c r="Q336" s="8">
        <f t="shared" si="11"/>
        <v>25.5</v>
      </c>
      <c r="R336" s="8">
        <v>245.9</v>
      </c>
      <c r="S336" s="8">
        <v>102.5</v>
      </c>
      <c r="T336" s="8">
        <v>255.8</v>
      </c>
      <c r="U336" s="8">
        <v>66.5</v>
      </c>
      <c r="V336" s="8">
        <v>181.1</v>
      </c>
      <c r="W336" s="8">
        <v>163.69999999999999</v>
      </c>
      <c r="X336" s="8">
        <v>41.2</v>
      </c>
      <c r="Y336" s="8">
        <v>69.7</v>
      </c>
      <c r="Z336" s="8">
        <v>3.9</v>
      </c>
      <c r="AA336" s="8">
        <v>21.5</v>
      </c>
      <c r="AB336" s="8">
        <v>18.8</v>
      </c>
      <c r="AC336" s="8">
        <v>21</v>
      </c>
      <c r="AD336" s="8">
        <v>35</v>
      </c>
      <c r="AE336" s="8">
        <v>104.5</v>
      </c>
      <c r="AF336" s="8">
        <v>2.4</v>
      </c>
      <c r="AG336" s="8">
        <v>29.6</v>
      </c>
      <c r="AH336" s="8">
        <v>51</v>
      </c>
      <c r="AI336" s="8">
        <v>19.5</v>
      </c>
      <c r="AJ336" s="8">
        <v>39</v>
      </c>
      <c r="AK336" s="8">
        <v>148.30000000000001</v>
      </c>
    </row>
    <row r="337" spans="1:37" x14ac:dyDescent="0.25">
      <c r="A337" s="15">
        <v>168</v>
      </c>
      <c r="B337" s="19" t="s">
        <v>199</v>
      </c>
      <c r="C337" s="16" t="s">
        <v>200</v>
      </c>
      <c r="D337" s="8"/>
      <c r="E337" s="8" t="s">
        <v>3</v>
      </c>
      <c r="F337" s="8">
        <v>1969</v>
      </c>
      <c r="G337" s="8">
        <v>42</v>
      </c>
      <c r="H337" s="8" t="s">
        <v>235</v>
      </c>
      <c r="I337" s="9">
        <v>40631</v>
      </c>
      <c r="J337" s="10">
        <v>0.62083333333333335</v>
      </c>
      <c r="K337" s="10" t="s">
        <v>249</v>
      </c>
      <c r="L337" s="8">
        <v>170</v>
      </c>
      <c r="M337" s="8">
        <v>87</v>
      </c>
      <c r="N337" s="7">
        <f t="shared" si="10"/>
        <v>30.103806228373706</v>
      </c>
      <c r="O337" s="8" t="s">
        <v>4</v>
      </c>
      <c r="P337" s="8">
        <v>251</v>
      </c>
      <c r="Q337" s="8">
        <f t="shared" si="11"/>
        <v>25.5</v>
      </c>
      <c r="R337" s="8">
        <v>250</v>
      </c>
      <c r="S337" s="8">
        <v>105.8</v>
      </c>
      <c r="T337" s="8">
        <v>257</v>
      </c>
      <c r="U337" s="8">
        <v>65.7</v>
      </c>
      <c r="V337" s="8">
        <v>185.5</v>
      </c>
      <c r="W337" s="8">
        <v>165.1</v>
      </c>
      <c r="X337" s="8">
        <v>38.5</v>
      </c>
      <c r="Y337" s="8">
        <v>68.2</v>
      </c>
      <c r="Z337" s="8">
        <v>10.9</v>
      </c>
      <c r="AA337" s="8">
        <v>20.3</v>
      </c>
      <c r="AB337" s="8">
        <v>20.2</v>
      </c>
      <c r="AC337" s="8">
        <v>23.7</v>
      </c>
      <c r="AD337" s="8">
        <v>29.6</v>
      </c>
      <c r="AE337" s="8">
        <v>110.6</v>
      </c>
      <c r="AF337" s="8">
        <v>-2.5</v>
      </c>
    </row>
    <row r="338" spans="1:37" x14ac:dyDescent="0.25">
      <c r="A338" s="15">
        <v>168</v>
      </c>
      <c r="B338" s="19" t="s">
        <v>199</v>
      </c>
      <c r="C338" s="16" t="s">
        <v>200</v>
      </c>
      <c r="D338" s="8"/>
      <c r="E338" s="8" t="s">
        <v>3</v>
      </c>
      <c r="F338" s="8">
        <v>1969</v>
      </c>
      <c r="G338" s="8">
        <v>42</v>
      </c>
      <c r="H338" s="8" t="s">
        <v>236</v>
      </c>
      <c r="I338" s="9">
        <v>40631</v>
      </c>
      <c r="J338" s="10">
        <v>0.62083333333333335</v>
      </c>
      <c r="K338" s="10" t="s">
        <v>249</v>
      </c>
      <c r="L338" s="8">
        <v>170</v>
      </c>
      <c r="M338" s="8">
        <v>87</v>
      </c>
      <c r="N338" s="7">
        <f t="shared" si="10"/>
        <v>30.103806228373706</v>
      </c>
      <c r="O338" s="8" t="s">
        <v>4</v>
      </c>
      <c r="P338" s="8">
        <v>249.1</v>
      </c>
      <c r="Q338" s="8">
        <f t="shared" si="11"/>
        <v>25.5</v>
      </c>
      <c r="R338" s="8">
        <v>244.4</v>
      </c>
      <c r="S338" s="8">
        <v>103</v>
      </c>
      <c r="T338" s="8">
        <v>254.8</v>
      </c>
      <c r="U338" s="8">
        <v>65.900000000000006</v>
      </c>
      <c r="V338" s="8">
        <v>185.1</v>
      </c>
      <c r="W338" s="8">
        <v>166.2</v>
      </c>
      <c r="X338" s="8">
        <v>37.9</v>
      </c>
      <c r="Y338" s="8">
        <v>69.599999999999994</v>
      </c>
      <c r="Z338" s="8">
        <v>5.2</v>
      </c>
      <c r="AA338" s="8">
        <v>20.9</v>
      </c>
      <c r="AB338" s="8">
        <v>18.399999999999999</v>
      </c>
      <c r="AC338" s="8">
        <v>20.9</v>
      </c>
      <c r="AD338" s="8">
        <v>32.799999999999997</v>
      </c>
      <c r="AE338" s="8">
        <v>107.4</v>
      </c>
      <c r="AF338" s="8">
        <v>0.1</v>
      </c>
    </row>
    <row r="339" spans="1:37" x14ac:dyDescent="0.25">
      <c r="A339" s="22">
        <v>169</v>
      </c>
      <c r="B339" s="20" t="s">
        <v>201</v>
      </c>
      <c r="C339" s="17" t="s">
        <v>202</v>
      </c>
      <c r="D339" s="3"/>
      <c r="E339" s="4" t="s">
        <v>3</v>
      </c>
      <c r="F339" s="4">
        <v>1968</v>
      </c>
      <c r="G339" s="4">
        <v>43</v>
      </c>
      <c r="H339" s="4" t="s">
        <v>235</v>
      </c>
      <c r="I339" s="5">
        <v>40631</v>
      </c>
      <c r="J339" s="6">
        <v>0.4680555555555555</v>
      </c>
      <c r="K339" s="6" t="s">
        <v>248</v>
      </c>
      <c r="L339" s="4">
        <v>158</v>
      </c>
      <c r="M339" s="4">
        <v>74</v>
      </c>
      <c r="N339" s="7">
        <f t="shared" si="10"/>
        <v>29.642685467072578</v>
      </c>
      <c r="O339" s="4" t="s">
        <v>4</v>
      </c>
      <c r="P339" s="4">
        <v>244.5</v>
      </c>
      <c r="Q339" s="4">
        <f t="shared" si="11"/>
        <v>25</v>
      </c>
      <c r="R339" s="4">
        <v>245.4</v>
      </c>
      <c r="S339" s="4">
        <v>102.6</v>
      </c>
      <c r="T339" s="4">
        <v>247.9</v>
      </c>
      <c r="U339" s="4">
        <v>66.8</v>
      </c>
      <c r="V339" s="4">
        <v>182.9</v>
      </c>
      <c r="W339" s="4">
        <v>156.4</v>
      </c>
      <c r="X339" s="4">
        <v>40.799999999999997</v>
      </c>
      <c r="Y339" s="4">
        <v>70.2</v>
      </c>
      <c r="Z339" s="4">
        <v>14.1</v>
      </c>
      <c r="AA339" s="4">
        <v>10.9</v>
      </c>
      <c r="AB339" s="4">
        <v>18.600000000000001</v>
      </c>
      <c r="AC339" s="4">
        <v>24.5</v>
      </c>
      <c r="AD339" s="4">
        <v>34.299999999999997</v>
      </c>
      <c r="AE339" s="4">
        <v>100.5</v>
      </c>
      <c r="AF339" s="4">
        <v>1.4</v>
      </c>
      <c r="AG339" s="4">
        <v>29</v>
      </c>
      <c r="AH339" s="4">
        <v>47.3</v>
      </c>
      <c r="AI339" s="4">
        <v>15.9</v>
      </c>
      <c r="AJ339" s="4">
        <v>29.3</v>
      </c>
      <c r="AK339" s="4">
        <v>149.5</v>
      </c>
    </row>
    <row r="340" spans="1:37" x14ac:dyDescent="0.25">
      <c r="A340" s="22">
        <v>169</v>
      </c>
      <c r="B340" s="20" t="s">
        <v>201</v>
      </c>
      <c r="C340" s="17" t="s">
        <v>202</v>
      </c>
      <c r="D340" s="3"/>
      <c r="E340" s="4" t="s">
        <v>3</v>
      </c>
      <c r="F340" s="4">
        <v>1968</v>
      </c>
      <c r="G340" s="4">
        <v>43</v>
      </c>
      <c r="H340" s="4" t="s">
        <v>236</v>
      </c>
      <c r="I340" s="5">
        <v>40631</v>
      </c>
      <c r="J340" s="6">
        <v>0.4680555555555555</v>
      </c>
      <c r="K340" s="6" t="s">
        <v>248</v>
      </c>
      <c r="L340" s="4">
        <v>158</v>
      </c>
      <c r="M340" s="4">
        <v>74</v>
      </c>
      <c r="N340" s="7">
        <f t="shared" si="10"/>
        <v>29.642685467072578</v>
      </c>
      <c r="O340" s="4" t="s">
        <v>4</v>
      </c>
      <c r="P340" s="4">
        <v>243.6</v>
      </c>
      <c r="Q340" s="4">
        <f t="shared" si="11"/>
        <v>24.5</v>
      </c>
      <c r="R340" s="4">
        <v>246.1</v>
      </c>
      <c r="S340" s="4">
        <v>103.4</v>
      </c>
      <c r="T340" s="4">
        <v>246.4</v>
      </c>
      <c r="U340" s="4">
        <v>67</v>
      </c>
      <c r="V340" s="4">
        <v>181.3</v>
      </c>
      <c r="W340" s="4">
        <v>154.1</v>
      </c>
      <c r="X340" s="4">
        <v>41.6</v>
      </c>
      <c r="Y340" s="4">
        <v>71</v>
      </c>
      <c r="Z340" s="4">
        <v>17.899999999999999</v>
      </c>
      <c r="AA340" s="4">
        <v>12.8</v>
      </c>
      <c r="AB340" s="4">
        <v>18.5</v>
      </c>
      <c r="AC340" s="4">
        <v>20.7</v>
      </c>
      <c r="AD340" s="4">
        <v>32.9</v>
      </c>
      <c r="AE340" s="4">
        <v>98.1</v>
      </c>
      <c r="AF340" s="4">
        <v>1.9</v>
      </c>
      <c r="AG340" s="4">
        <v>29</v>
      </c>
      <c r="AH340" s="4">
        <v>51.7</v>
      </c>
      <c r="AI340" s="4">
        <v>16.899999999999999</v>
      </c>
      <c r="AJ340" s="4">
        <v>30.4</v>
      </c>
      <c r="AK340" s="4">
        <v>157.19999999999999</v>
      </c>
    </row>
    <row r="341" spans="1:37" x14ac:dyDescent="0.25">
      <c r="A341" s="23">
        <v>170</v>
      </c>
      <c r="B341" s="20" t="s">
        <v>201</v>
      </c>
      <c r="C341" s="17" t="s">
        <v>202</v>
      </c>
      <c r="D341" s="3"/>
      <c r="E341" s="4" t="s">
        <v>3</v>
      </c>
      <c r="F341" s="4">
        <v>1968</v>
      </c>
      <c r="G341" s="4">
        <v>43</v>
      </c>
      <c r="H341" s="4" t="s">
        <v>235</v>
      </c>
      <c r="I341" s="5">
        <v>40631</v>
      </c>
      <c r="J341" s="6">
        <v>0.6333333333333333</v>
      </c>
      <c r="K341" s="6" t="s">
        <v>249</v>
      </c>
      <c r="L341" s="4">
        <v>158</v>
      </c>
      <c r="M341" s="4">
        <v>74</v>
      </c>
      <c r="N341" s="7">
        <f t="shared" si="10"/>
        <v>29.642685467072578</v>
      </c>
      <c r="O341" s="4" t="s">
        <v>4</v>
      </c>
      <c r="P341" s="4">
        <v>246.2</v>
      </c>
      <c r="Q341" s="4">
        <f t="shared" si="11"/>
        <v>25</v>
      </c>
      <c r="R341" s="4">
        <v>245.4</v>
      </c>
      <c r="S341" s="4">
        <v>102.3</v>
      </c>
      <c r="T341" s="4">
        <v>249</v>
      </c>
      <c r="U341" s="4">
        <v>67.2</v>
      </c>
      <c r="V341" s="4">
        <v>182.2</v>
      </c>
      <c r="W341" s="4">
        <v>157.19999999999999</v>
      </c>
      <c r="X341" s="4">
        <v>41.5</v>
      </c>
      <c r="Y341" s="4">
        <v>70.2</v>
      </c>
      <c r="Z341" s="4">
        <v>12.6</v>
      </c>
      <c r="AA341" s="4">
        <v>12.8</v>
      </c>
      <c r="AB341" s="4">
        <v>18.5</v>
      </c>
      <c r="AC341" s="4">
        <v>23.9</v>
      </c>
      <c r="AD341" s="4">
        <v>28.6</v>
      </c>
      <c r="AE341" s="4">
        <v>102.6</v>
      </c>
      <c r="AF341" s="4">
        <v>0.5</v>
      </c>
      <c r="AG341" s="4"/>
      <c r="AH341" s="4"/>
      <c r="AI341" s="4"/>
      <c r="AJ341" s="4"/>
      <c r="AK341" s="4"/>
    </row>
    <row r="342" spans="1:37" ht="16.5" customHeight="1" x14ac:dyDescent="0.25">
      <c r="A342" s="23">
        <v>170</v>
      </c>
      <c r="B342" s="20" t="s">
        <v>201</v>
      </c>
      <c r="C342" s="17" t="s">
        <v>202</v>
      </c>
      <c r="D342" s="3"/>
      <c r="E342" s="4" t="s">
        <v>3</v>
      </c>
      <c r="F342" s="4">
        <v>1968</v>
      </c>
      <c r="G342" s="4">
        <v>43</v>
      </c>
      <c r="H342" s="4" t="s">
        <v>236</v>
      </c>
      <c r="I342" s="5">
        <v>40631</v>
      </c>
      <c r="J342" s="6">
        <v>0.6333333333333333</v>
      </c>
      <c r="K342" s="6" t="s">
        <v>249</v>
      </c>
      <c r="L342" s="4">
        <v>158</v>
      </c>
      <c r="M342" s="4">
        <v>74</v>
      </c>
      <c r="N342" s="7">
        <f t="shared" si="10"/>
        <v>29.642685467072578</v>
      </c>
      <c r="O342" s="4" t="s">
        <v>4</v>
      </c>
      <c r="P342" s="4">
        <v>242</v>
      </c>
      <c r="Q342" s="4">
        <f t="shared" si="11"/>
        <v>24.5</v>
      </c>
      <c r="R342" s="4">
        <v>243.7</v>
      </c>
      <c r="S342" s="4">
        <v>102.7</v>
      </c>
      <c r="T342" s="4">
        <v>245.7</v>
      </c>
      <c r="U342" s="4">
        <v>66.599999999999994</v>
      </c>
      <c r="V342" s="4">
        <v>180.9</v>
      </c>
      <c r="W342" s="4">
        <v>152.69999999999999</v>
      </c>
      <c r="X342" s="4">
        <v>42.3</v>
      </c>
      <c r="Y342" s="4">
        <v>71.8</v>
      </c>
      <c r="Z342" s="4">
        <v>19.7</v>
      </c>
      <c r="AA342" s="4">
        <v>14.5</v>
      </c>
      <c r="AB342" s="4">
        <v>20.100000000000001</v>
      </c>
      <c r="AC342" s="4">
        <v>20.100000000000001</v>
      </c>
      <c r="AD342" s="4">
        <v>27.7</v>
      </c>
      <c r="AE342" s="4">
        <v>100.8</v>
      </c>
      <c r="AF342" s="4">
        <v>0.5</v>
      </c>
      <c r="AG342" s="4"/>
      <c r="AH342" s="4"/>
      <c r="AI342" s="4"/>
      <c r="AJ342" s="4"/>
      <c r="AK342" s="4"/>
    </row>
    <row r="343" spans="1:37" x14ac:dyDescent="0.25">
      <c r="A343" s="15">
        <v>171</v>
      </c>
      <c r="B343" s="19" t="s">
        <v>203</v>
      </c>
      <c r="C343" s="16" t="s">
        <v>204</v>
      </c>
      <c r="D343" s="8"/>
      <c r="E343" s="8" t="s">
        <v>3</v>
      </c>
      <c r="F343" s="8">
        <v>1972</v>
      </c>
      <c r="G343" s="8">
        <v>39</v>
      </c>
      <c r="H343" s="8" t="s">
        <v>235</v>
      </c>
      <c r="I343" s="9">
        <v>40631</v>
      </c>
      <c r="J343" s="10">
        <v>0.47569444444444442</v>
      </c>
      <c r="K343" s="10" t="s">
        <v>248</v>
      </c>
      <c r="L343" s="8">
        <v>153</v>
      </c>
      <c r="M343" s="8">
        <v>75</v>
      </c>
      <c r="N343" s="7">
        <f t="shared" si="10"/>
        <v>32.038959374599514</v>
      </c>
      <c r="O343" s="8" t="s">
        <v>4</v>
      </c>
      <c r="P343" s="8">
        <v>239.7</v>
      </c>
      <c r="Q343" s="8">
        <f t="shared" si="11"/>
        <v>24.5</v>
      </c>
      <c r="R343" s="8">
        <v>237</v>
      </c>
      <c r="S343" s="8">
        <v>97.2</v>
      </c>
      <c r="T343" s="8">
        <v>247.5</v>
      </c>
      <c r="U343" s="8">
        <v>68.900000000000006</v>
      </c>
      <c r="V343" s="8">
        <v>175.6</v>
      </c>
      <c r="W343" s="8">
        <v>157.80000000000001</v>
      </c>
      <c r="X343" s="8">
        <v>40.700000000000003</v>
      </c>
      <c r="Y343" s="8">
        <v>64.2</v>
      </c>
      <c r="Z343" s="8">
        <v>16.600000000000001</v>
      </c>
      <c r="AA343" s="8">
        <v>10.3</v>
      </c>
      <c r="AB343" s="8">
        <v>19</v>
      </c>
      <c r="AC343" s="8">
        <v>18.2</v>
      </c>
      <c r="AD343" s="8">
        <v>34.5</v>
      </c>
      <c r="AE343" s="8">
        <v>95.8</v>
      </c>
      <c r="AF343" s="8">
        <v>3.8</v>
      </c>
      <c r="AG343" s="8">
        <v>28.6</v>
      </c>
      <c r="AH343" s="8">
        <v>52.1</v>
      </c>
      <c r="AI343" s="8">
        <v>6.3</v>
      </c>
      <c r="AJ343" s="8">
        <v>22.4</v>
      </c>
      <c r="AK343" s="8">
        <v>133.80000000000001</v>
      </c>
    </row>
    <row r="344" spans="1:37" x14ac:dyDescent="0.25">
      <c r="A344" s="15">
        <v>171</v>
      </c>
      <c r="B344" s="19" t="s">
        <v>203</v>
      </c>
      <c r="C344" s="16" t="s">
        <v>204</v>
      </c>
      <c r="D344" s="8"/>
      <c r="E344" s="8" t="s">
        <v>3</v>
      </c>
      <c r="F344" s="8">
        <v>1972</v>
      </c>
      <c r="G344" s="8">
        <v>39</v>
      </c>
      <c r="H344" s="8" t="s">
        <v>236</v>
      </c>
      <c r="I344" s="9">
        <v>40631</v>
      </c>
      <c r="J344" s="10">
        <v>0.47569444444444442</v>
      </c>
      <c r="K344" s="10" t="s">
        <v>248</v>
      </c>
      <c r="L344" s="8">
        <v>153</v>
      </c>
      <c r="M344" s="8">
        <v>75</v>
      </c>
      <c r="N344" s="7">
        <f t="shared" si="10"/>
        <v>32.038959374599514</v>
      </c>
      <c r="O344" s="8" t="s">
        <v>4</v>
      </c>
      <c r="P344" s="8">
        <v>242.7</v>
      </c>
      <c r="Q344" s="8">
        <f t="shared" si="11"/>
        <v>24.5</v>
      </c>
      <c r="R344" s="8">
        <v>240.9</v>
      </c>
      <c r="S344" s="8">
        <v>99.3</v>
      </c>
      <c r="T344" s="8">
        <v>250.7</v>
      </c>
      <c r="U344" s="8">
        <v>69.900000000000006</v>
      </c>
      <c r="V344" s="8">
        <v>178.2</v>
      </c>
      <c r="W344" s="8">
        <v>157.69999999999999</v>
      </c>
      <c r="X344" s="8">
        <v>41.4</v>
      </c>
      <c r="Y344" s="8">
        <v>66.400000000000006</v>
      </c>
      <c r="Z344" s="8">
        <v>14.8</v>
      </c>
      <c r="AA344" s="8">
        <v>12.2</v>
      </c>
      <c r="AB344" s="8">
        <v>19.100000000000001</v>
      </c>
      <c r="AC344" s="8">
        <v>16</v>
      </c>
      <c r="AD344" s="8">
        <v>36.1</v>
      </c>
      <c r="AE344" s="8">
        <v>96.7</v>
      </c>
      <c r="AF344" s="8">
        <v>5.3</v>
      </c>
      <c r="AG344" s="8">
        <v>28.6</v>
      </c>
      <c r="AH344" s="8">
        <v>52.1</v>
      </c>
      <c r="AI344" s="8">
        <v>6.9</v>
      </c>
      <c r="AJ344" s="8">
        <v>22.7</v>
      </c>
      <c r="AK344" s="8">
        <v>142.9</v>
      </c>
    </row>
    <row r="345" spans="1:37" x14ac:dyDescent="0.25">
      <c r="A345" s="15">
        <v>172</v>
      </c>
      <c r="B345" s="19" t="s">
        <v>203</v>
      </c>
      <c r="C345" s="16" t="s">
        <v>204</v>
      </c>
      <c r="D345" s="8"/>
      <c r="E345" s="8" t="s">
        <v>3</v>
      </c>
      <c r="F345" s="8">
        <v>1972</v>
      </c>
      <c r="G345" s="8">
        <v>39</v>
      </c>
      <c r="H345" s="8" t="s">
        <v>235</v>
      </c>
      <c r="I345" s="9">
        <v>40631</v>
      </c>
      <c r="J345" s="10">
        <v>0.62222222222222223</v>
      </c>
      <c r="K345" s="10" t="s">
        <v>249</v>
      </c>
      <c r="L345" s="8">
        <v>153</v>
      </c>
      <c r="M345" s="8">
        <v>75</v>
      </c>
      <c r="N345" s="7">
        <f t="shared" si="10"/>
        <v>32.038959374599514</v>
      </c>
      <c r="O345" s="8" t="s">
        <v>4</v>
      </c>
      <c r="P345" s="8">
        <v>240.8</v>
      </c>
      <c r="Q345" s="8">
        <f t="shared" si="11"/>
        <v>24.5</v>
      </c>
      <c r="R345" s="8">
        <v>236.9</v>
      </c>
      <c r="S345" s="8">
        <v>97.9</v>
      </c>
      <c r="T345" s="8">
        <v>246.5</v>
      </c>
      <c r="U345" s="8">
        <v>68.099999999999994</v>
      </c>
      <c r="V345" s="8">
        <v>175.3</v>
      </c>
      <c r="W345" s="8">
        <v>157.1</v>
      </c>
      <c r="X345" s="8">
        <v>41.2</v>
      </c>
      <c r="Y345" s="8">
        <v>64.099999999999994</v>
      </c>
      <c r="Z345" s="8">
        <v>15.6</v>
      </c>
      <c r="AA345" s="8">
        <v>11</v>
      </c>
      <c r="AB345" s="8">
        <v>19.399999999999999</v>
      </c>
      <c r="AC345" s="8">
        <v>15</v>
      </c>
      <c r="AD345" s="8">
        <v>30.2</v>
      </c>
      <c r="AE345" s="8">
        <v>96.9</v>
      </c>
      <c r="AF345" s="8">
        <v>0.9</v>
      </c>
    </row>
    <row r="346" spans="1:37" x14ac:dyDescent="0.25">
      <c r="A346" s="15">
        <v>172</v>
      </c>
      <c r="B346" s="19" t="s">
        <v>203</v>
      </c>
      <c r="C346" s="16" t="s">
        <v>204</v>
      </c>
      <c r="D346" s="8"/>
      <c r="E346" s="8" t="s">
        <v>3</v>
      </c>
      <c r="F346" s="8">
        <v>1972</v>
      </c>
      <c r="G346" s="8">
        <v>39</v>
      </c>
      <c r="H346" s="8" t="s">
        <v>236</v>
      </c>
      <c r="I346" s="9">
        <v>40631</v>
      </c>
      <c r="J346" s="10">
        <v>0.62222222222222223</v>
      </c>
      <c r="K346" s="10" t="s">
        <v>249</v>
      </c>
      <c r="L346" s="8">
        <v>153</v>
      </c>
      <c r="M346" s="8">
        <v>75</v>
      </c>
      <c r="N346" s="7">
        <f t="shared" si="10"/>
        <v>32.038959374599514</v>
      </c>
      <c r="O346" s="8" t="s">
        <v>4</v>
      </c>
      <c r="P346" s="8">
        <v>244.8</v>
      </c>
      <c r="Q346" s="8">
        <f t="shared" si="11"/>
        <v>25</v>
      </c>
      <c r="R346" s="8">
        <v>241.8</v>
      </c>
      <c r="S346" s="8">
        <v>100.2</v>
      </c>
      <c r="T346" s="8">
        <v>249.7</v>
      </c>
      <c r="U346" s="8">
        <v>69.400000000000006</v>
      </c>
      <c r="V346" s="8">
        <v>182.4</v>
      </c>
      <c r="W346" s="8">
        <v>157.6</v>
      </c>
      <c r="X346" s="8">
        <v>39.9</v>
      </c>
      <c r="Y346" s="8">
        <v>65.8</v>
      </c>
      <c r="Z346" s="8">
        <v>11.9</v>
      </c>
      <c r="AA346" s="8">
        <v>14.9</v>
      </c>
      <c r="AB346" s="8">
        <v>19.3</v>
      </c>
      <c r="AC346" s="8">
        <v>19.3</v>
      </c>
      <c r="AD346" s="8">
        <v>32.9</v>
      </c>
      <c r="AE346" s="8">
        <v>97.2</v>
      </c>
      <c r="AF346" s="8">
        <v>5.3</v>
      </c>
    </row>
    <row r="347" spans="1:37" x14ac:dyDescent="0.25">
      <c r="A347" s="22">
        <v>173</v>
      </c>
      <c r="B347" s="20" t="s">
        <v>205</v>
      </c>
      <c r="C347" s="17" t="s">
        <v>206</v>
      </c>
      <c r="D347" s="3"/>
      <c r="E347" s="4" t="s">
        <v>7</v>
      </c>
      <c r="F347" s="4">
        <v>1970</v>
      </c>
      <c r="G347" s="4">
        <v>41</v>
      </c>
      <c r="H347" s="4" t="s">
        <v>235</v>
      </c>
      <c r="I347" s="5">
        <v>40631</v>
      </c>
      <c r="J347" s="6">
        <v>0.4861111111111111</v>
      </c>
      <c r="K347" s="6" t="s">
        <v>248</v>
      </c>
      <c r="L347" s="4">
        <v>149</v>
      </c>
      <c r="M347" s="4">
        <v>89</v>
      </c>
      <c r="N347" s="7">
        <f t="shared" si="10"/>
        <v>40.088284311517498</v>
      </c>
      <c r="O347" s="4" t="s">
        <v>4</v>
      </c>
      <c r="P347" s="4">
        <v>233.6</v>
      </c>
      <c r="Q347" s="4">
        <f t="shared" si="11"/>
        <v>23.5</v>
      </c>
      <c r="R347" s="4">
        <v>241.8</v>
      </c>
      <c r="S347" s="4">
        <v>99.9</v>
      </c>
      <c r="T347" s="4">
        <v>252.9</v>
      </c>
      <c r="U347" s="4">
        <v>66.2</v>
      </c>
      <c r="V347" s="4">
        <v>178.1</v>
      </c>
      <c r="W347" s="4">
        <v>156.9</v>
      </c>
      <c r="X347" s="4">
        <v>43.6</v>
      </c>
      <c r="Y347" s="4">
        <v>73.2</v>
      </c>
      <c r="Z347" s="4">
        <v>10.7</v>
      </c>
      <c r="AA347" s="4">
        <v>8.3000000000000007</v>
      </c>
      <c r="AB347" s="4">
        <v>21.5</v>
      </c>
      <c r="AC347" s="4">
        <v>24.1</v>
      </c>
      <c r="AD347" s="4">
        <v>30.3</v>
      </c>
      <c r="AE347" s="4">
        <v>100.4</v>
      </c>
      <c r="AF347" s="4">
        <v>0.8</v>
      </c>
      <c r="AG347" s="4">
        <v>27.5</v>
      </c>
      <c r="AH347" s="4">
        <v>51.4</v>
      </c>
      <c r="AI347" s="4">
        <v>12.9</v>
      </c>
      <c r="AJ347" s="4">
        <v>35.299999999999997</v>
      </c>
      <c r="AK347" s="4">
        <v>142.69999999999999</v>
      </c>
    </row>
    <row r="348" spans="1:37" x14ac:dyDescent="0.25">
      <c r="A348" s="22">
        <v>173</v>
      </c>
      <c r="B348" s="20" t="s">
        <v>205</v>
      </c>
      <c r="C348" s="17" t="s">
        <v>206</v>
      </c>
      <c r="D348" s="3"/>
      <c r="E348" s="4" t="s">
        <v>7</v>
      </c>
      <c r="F348" s="4">
        <v>1970</v>
      </c>
      <c r="G348" s="4">
        <v>41</v>
      </c>
      <c r="H348" s="4" t="s">
        <v>236</v>
      </c>
      <c r="I348" s="5">
        <v>40631</v>
      </c>
      <c r="J348" s="6">
        <v>0.4861111111111111</v>
      </c>
      <c r="K348" s="6" t="s">
        <v>248</v>
      </c>
      <c r="L348" s="4">
        <v>149</v>
      </c>
      <c r="M348" s="4">
        <v>89</v>
      </c>
      <c r="N348" s="7">
        <f t="shared" si="10"/>
        <v>40.088284311517498</v>
      </c>
      <c r="O348" s="4" t="s">
        <v>4</v>
      </c>
      <c r="P348" s="4">
        <v>234.3</v>
      </c>
      <c r="Q348" s="4">
        <f t="shared" si="11"/>
        <v>24</v>
      </c>
      <c r="R348" s="4">
        <v>241.4</v>
      </c>
      <c r="S348" s="4">
        <v>100.4</v>
      </c>
      <c r="T348" s="4">
        <v>246.1</v>
      </c>
      <c r="U348" s="4">
        <v>67.2</v>
      </c>
      <c r="V348" s="4">
        <v>178.3</v>
      </c>
      <c r="W348" s="4">
        <v>156.80000000000001</v>
      </c>
      <c r="X348" s="4">
        <v>39.6</v>
      </c>
      <c r="Y348" s="4">
        <v>67.2</v>
      </c>
      <c r="Z348" s="4">
        <v>12.8</v>
      </c>
      <c r="AA348" s="4">
        <v>11.2</v>
      </c>
      <c r="AB348" s="4">
        <v>20.399999999999999</v>
      </c>
      <c r="AC348" s="4">
        <v>24.9</v>
      </c>
      <c r="AD348" s="4">
        <v>31.5</v>
      </c>
      <c r="AE348" s="4">
        <v>97</v>
      </c>
      <c r="AF348" s="4">
        <v>3.6</v>
      </c>
      <c r="AG348" s="4">
        <v>27.4</v>
      </c>
      <c r="AH348" s="4">
        <v>50.4</v>
      </c>
      <c r="AI348" s="4">
        <v>12.5</v>
      </c>
      <c r="AJ348" s="4">
        <v>35.5</v>
      </c>
      <c r="AK348" s="4">
        <v>142.69999999999999</v>
      </c>
    </row>
    <row r="349" spans="1:37" x14ac:dyDescent="0.25">
      <c r="A349" s="23">
        <v>174</v>
      </c>
      <c r="B349" s="20" t="s">
        <v>205</v>
      </c>
      <c r="C349" s="17" t="s">
        <v>206</v>
      </c>
      <c r="D349" s="3"/>
      <c r="E349" s="4" t="s">
        <v>7</v>
      </c>
      <c r="F349" s="4">
        <v>1970</v>
      </c>
      <c r="G349" s="4">
        <v>41</v>
      </c>
      <c r="H349" s="4" t="s">
        <v>235</v>
      </c>
      <c r="I349" s="5">
        <v>40631</v>
      </c>
      <c r="J349" s="6">
        <v>0.63541666666666663</v>
      </c>
      <c r="K349" s="6" t="s">
        <v>249</v>
      </c>
      <c r="L349" s="4">
        <v>149</v>
      </c>
      <c r="M349" s="4">
        <v>89</v>
      </c>
      <c r="N349" s="7">
        <f t="shared" si="10"/>
        <v>40.088284311517498</v>
      </c>
      <c r="O349" s="4" t="s">
        <v>4</v>
      </c>
      <c r="P349" s="4">
        <v>232</v>
      </c>
      <c r="Q349" s="4">
        <f t="shared" si="11"/>
        <v>23.5</v>
      </c>
      <c r="R349" s="4">
        <v>240</v>
      </c>
      <c r="S349" s="4">
        <v>99.2</v>
      </c>
      <c r="T349" s="4">
        <v>250.5</v>
      </c>
      <c r="U349" s="4">
        <v>65.400000000000006</v>
      </c>
      <c r="V349" s="4">
        <v>178.8</v>
      </c>
      <c r="W349" s="4">
        <v>155.6</v>
      </c>
      <c r="X349" s="4">
        <v>42.2</v>
      </c>
      <c r="Y349" s="4">
        <v>72.599999999999994</v>
      </c>
      <c r="Z349" s="4">
        <v>15.5</v>
      </c>
      <c r="AA349" s="4">
        <v>12.5</v>
      </c>
      <c r="AB349" s="4">
        <v>21.9</v>
      </c>
      <c r="AC349" s="4">
        <v>24.7</v>
      </c>
      <c r="AD349" s="4">
        <v>32.200000000000003</v>
      </c>
      <c r="AE349" s="4">
        <v>98</v>
      </c>
      <c r="AF349" s="4">
        <v>1.7</v>
      </c>
      <c r="AG349" s="4"/>
      <c r="AH349" s="4"/>
      <c r="AI349" s="4"/>
      <c r="AJ349" s="4"/>
      <c r="AK349" s="4"/>
    </row>
    <row r="350" spans="1:37" x14ac:dyDescent="0.25">
      <c r="A350" s="23">
        <v>174</v>
      </c>
      <c r="B350" s="20" t="s">
        <v>205</v>
      </c>
      <c r="C350" s="17" t="s">
        <v>206</v>
      </c>
      <c r="D350" s="3"/>
      <c r="E350" s="4" t="s">
        <v>7</v>
      </c>
      <c r="F350" s="4">
        <v>1970</v>
      </c>
      <c r="G350" s="4">
        <v>41</v>
      </c>
      <c r="H350" s="4" t="s">
        <v>236</v>
      </c>
      <c r="I350" s="5">
        <v>40631</v>
      </c>
      <c r="J350" s="6">
        <v>0.63541666666666663</v>
      </c>
      <c r="K350" s="6" t="s">
        <v>249</v>
      </c>
      <c r="L350" s="4">
        <v>149</v>
      </c>
      <c r="M350" s="4">
        <v>89</v>
      </c>
      <c r="N350" s="7">
        <f t="shared" si="10"/>
        <v>40.088284311517498</v>
      </c>
      <c r="O350" s="4" t="s">
        <v>4</v>
      </c>
      <c r="P350" s="4">
        <v>233.3</v>
      </c>
      <c r="Q350" s="4">
        <f t="shared" si="11"/>
        <v>23.5</v>
      </c>
      <c r="R350" s="4">
        <v>240.2</v>
      </c>
      <c r="S350" s="4">
        <v>101</v>
      </c>
      <c r="T350" s="4">
        <v>246.3</v>
      </c>
      <c r="U350" s="4">
        <v>66.8</v>
      </c>
      <c r="V350" s="4">
        <v>178</v>
      </c>
      <c r="W350" s="4">
        <v>155.4</v>
      </c>
      <c r="X350" s="4">
        <v>40</v>
      </c>
      <c r="Y350" s="4">
        <v>66.900000000000006</v>
      </c>
      <c r="Z350" s="4">
        <v>15.2</v>
      </c>
      <c r="AA350" s="4">
        <v>14.7</v>
      </c>
      <c r="AB350" s="4">
        <v>21</v>
      </c>
      <c r="AC350" s="4">
        <v>25.2</v>
      </c>
      <c r="AD350" s="4">
        <v>31.4</v>
      </c>
      <c r="AE350" s="4">
        <v>96.9</v>
      </c>
      <c r="AF350" s="4">
        <v>2.8</v>
      </c>
      <c r="AG350" s="4"/>
      <c r="AH350" s="4"/>
      <c r="AI350" s="4"/>
      <c r="AJ350" s="4"/>
      <c r="AK350" s="4"/>
    </row>
    <row r="351" spans="1:37" x14ac:dyDescent="0.25">
      <c r="N351" s="7"/>
    </row>
    <row r="352" spans="1:37" x14ac:dyDescent="0.25">
      <c r="N352" s="7"/>
    </row>
    <row r="353" spans="8:17" x14ac:dyDescent="0.25">
      <c r="N353" s="7"/>
      <c r="O353" s="15" t="s">
        <v>239</v>
      </c>
      <c r="P353" s="2" t="s">
        <v>240</v>
      </c>
      <c r="Q353" s="8" t="s">
        <v>237</v>
      </c>
    </row>
    <row r="354" spans="8:17" x14ac:dyDescent="0.25">
      <c r="H354" s="2"/>
      <c r="I354" s="2"/>
      <c r="J354" s="2"/>
      <c r="K354" s="2"/>
      <c r="N354" s="7"/>
      <c r="O354" s="2">
        <v>209.1</v>
      </c>
      <c r="P354" s="8">
        <v>214</v>
      </c>
      <c r="Q354" s="8">
        <v>21.5</v>
      </c>
    </row>
    <row r="355" spans="8:17" x14ac:dyDescent="0.25">
      <c r="H355" s="2"/>
      <c r="I355" s="2"/>
      <c r="J355" s="2"/>
      <c r="K355" s="2"/>
      <c r="N355" s="7"/>
      <c r="O355" s="2">
        <v>214.1</v>
      </c>
      <c r="P355" s="8">
        <v>219</v>
      </c>
      <c r="Q355" s="8">
        <v>22</v>
      </c>
    </row>
    <row r="356" spans="8:17" x14ac:dyDescent="0.25">
      <c r="H356" s="2"/>
      <c r="I356" s="2"/>
      <c r="J356" s="2"/>
      <c r="K356" s="2"/>
      <c r="N356" s="7"/>
      <c r="O356" s="2">
        <v>219.1</v>
      </c>
      <c r="P356" s="8">
        <v>224</v>
      </c>
      <c r="Q356" s="8">
        <v>22.5</v>
      </c>
    </row>
    <row r="357" spans="8:17" x14ac:dyDescent="0.25">
      <c r="H357" s="2"/>
      <c r="I357" s="2"/>
      <c r="J357" s="2"/>
      <c r="K357" s="2"/>
      <c r="O357" s="2">
        <v>224.1</v>
      </c>
      <c r="P357" s="8">
        <v>229</v>
      </c>
      <c r="Q357" s="8">
        <v>23</v>
      </c>
    </row>
    <row r="358" spans="8:17" x14ac:dyDescent="0.25">
      <c r="H358" s="2"/>
      <c r="I358" s="2"/>
      <c r="J358" s="2"/>
      <c r="K358" s="2"/>
      <c r="O358" s="2">
        <v>229.1</v>
      </c>
      <c r="P358" s="8">
        <v>234</v>
      </c>
      <c r="Q358" s="8">
        <v>23.5</v>
      </c>
    </row>
    <row r="359" spans="8:17" x14ac:dyDescent="0.25">
      <c r="H359" s="2"/>
      <c r="I359" s="2"/>
      <c r="J359" s="2"/>
      <c r="K359" s="2"/>
      <c r="O359" s="2">
        <v>234.1</v>
      </c>
      <c r="P359" s="8">
        <v>239</v>
      </c>
      <c r="Q359" s="8">
        <v>24</v>
      </c>
    </row>
    <row r="360" spans="8:17" x14ac:dyDescent="0.25">
      <c r="H360" s="2"/>
      <c r="I360" s="2"/>
      <c r="J360" s="2"/>
      <c r="K360" s="2"/>
      <c r="O360" s="2">
        <v>239.1</v>
      </c>
      <c r="P360" s="8">
        <v>244</v>
      </c>
      <c r="Q360" s="8">
        <v>24.5</v>
      </c>
    </row>
    <row r="361" spans="8:17" x14ac:dyDescent="0.25">
      <c r="H361" s="2"/>
      <c r="I361" s="2"/>
      <c r="J361" s="2"/>
      <c r="K361" s="2"/>
      <c r="O361" s="2">
        <v>244.1</v>
      </c>
      <c r="P361" s="8">
        <v>249</v>
      </c>
      <c r="Q361" s="8">
        <v>25</v>
      </c>
    </row>
    <row r="362" spans="8:17" x14ac:dyDescent="0.25">
      <c r="H362" s="2"/>
      <c r="I362" s="2"/>
      <c r="J362" s="2"/>
      <c r="K362" s="2"/>
      <c r="O362" s="2">
        <v>249.1</v>
      </c>
      <c r="P362" s="8">
        <v>254</v>
      </c>
      <c r="Q362" s="8">
        <v>25.5</v>
      </c>
    </row>
    <row r="363" spans="8:17" x14ac:dyDescent="0.25">
      <c r="H363" s="2"/>
      <c r="I363" s="2"/>
      <c r="J363" s="2"/>
      <c r="K363" s="2"/>
      <c r="O363" s="2">
        <v>254.1</v>
      </c>
      <c r="P363" s="8">
        <v>259</v>
      </c>
      <c r="Q363" s="8">
        <v>26</v>
      </c>
    </row>
    <row r="364" spans="8:17" x14ac:dyDescent="0.25">
      <c r="H364" s="2"/>
      <c r="I364" s="2"/>
      <c r="J364" s="2"/>
      <c r="K364" s="2"/>
      <c r="O364" s="2">
        <v>259.10000000000002</v>
      </c>
      <c r="P364" s="8">
        <v>264</v>
      </c>
      <c r="Q364" s="8">
        <v>26.5</v>
      </c>
    </row>
    <row r="365" spans="8:17" x14ac:dyDescent="0.25">
      <c r="H365" s="2"/>
      <c r="I365" s="2"/>
      <c r="J365" s="2"/>
      <c r="K365" s="2"/>
      <c r="O365" s="2">
        <v>264.10000000000002</v>
      </c>
      <c r="P365" s="8">
        <v>269</v>
      </c>
      <c r="Q365" s="8">
        <v>27</v>
      </c>
    </row>
    <row r="366" spans="8:17" x14ac:dyDescent="0.25">
      <c r="H366" s="2"/>
      <c r="I366" s="2"/>
      <c r="J366" s="2"/>
      <c r="K366" s="2"/>
      <c r="O366" s="2">
        <v>269.10000000000002</v>
      </c>
      <c r="P366" s="8">
        <v>274</v>
      </c>
      <c r="Q366" s="8">
        <v>27.5</v>
      </c>
    </row>
    <row r="367" spans="8:17" x14ac:dyDescent="0.25">
      <c r="H367" s="2"/>
      <c r="I367" s="2"/>
      <c r="J367" s="2"/>
      <c r="K367" s="2"/>
      <c r="O367" s="2">
        <v>274.10000000000002</v>
      </c>
      <c r="P367" s="8">
        <v>279</v>
      </c>
      <c r="Q367" s="8">
        <v>28</v>
      </c>
    </row>
    <row r="368" spans="8:17" x14ac:dyDescent="0.25">
      <c r="H368" s="2"/>
      <c r="I368" s="2"/>
      <c r="J368" s="2"/>
      <c r="K368" s="2"/>
      <c r="O368" s="2">
        <v>279.10000000000002</v>
      </c>
      <c r="P368" s="8">
        <v>284</v>
      </c>
      <c r="Q368" s="8">
        <v>28.5</v>
      </c>
    </row>
    <row r="369" spans="8:17" x14ac:dyDescent="0.25">
      <c r="H369" s="2"/>
      <c r="I369" s="2"/>
      <c r="J369" s="2"/>
      <c r="K369" s="2"/>
      <c r="O369" s="2">
        <v>284.10000000000002</v>
      </c>
      <c r="P369" s="8">
        <v>289</v>
      </c>
      <c r="Q369" s="8">
        <v>29</v>
      </c>
    </row>
    <row r="370" spans="8:17" x14ac:dyDescent="0.25">
      <c r="H370" s="2"/>
      <c r="I370" s="2"/>
      <c r="J370" s="2"/>
      <c r="K370" s="2"/>
      <c r="O370" s="2">
        <v>289.10000000000002</v>
      </c>
      <c r="P370" s="8">
        <v>294</v>
      </c>
      <c r="Q370" s="8">
        <v>29.5</v>
      </c>
    </row>
    <row r="371" spans="8:17" x14ac:dyDescent="0.25">
      <c r="H371" s="2"/>
      <c r="I371" s="2"/>
      <c r="J371" s="2"/>
      <c r="K371" s="2"/>
    </row>
    <row r="372" spans="8:17" x14ac:dyDescent="0.25">
      <c r="H372" s="2"/>
      <c r="I372" s="2"/>
      <c r="J372" s="2"/>
      <c r="K372" s="2"/>
    </row>
    <row r="373" spans="8:17" x14ac:dyDescent="0.25">
      <c r="H373" s="2"/>
      <c r="I373" s="2"/>
      <c r="J373" s="2"/>
      <c r="K373" s="2"/>
    </row>
    <row r="374" spans="8:17" x14ac:dyDescent="0.25">
      <c r="H374" s="2"/>
      <c r="I374" s="2"/>
      <c r="J374" s="2"/>
      <c r="K374" s="2"/>
    </row>
    <row r="375" spans="8:17" x14ac:dyDescent="0.25">
      <c r="H375" s="2"/>
      <c r="I375" s="2"/>
      <c r="J375" s="2"/>
      <c r="K375" s="2"/>
    </row>
    <row r="376" spans="8:17" x14ac:dyDescent="0.25">
      <c r="H376" s="2"/>
      <c r="I376" s="2"/>
      <c r="J376" s="2"/>
      <c r="K376" s="2"/>
    </row>
    <row r="377" spans="8:17" x14ac:dyDescent="0.25">
      <c r="H377" s="2"/>
      <c r="I377" s="2"/>
      <c r="J377" s="2"/>
      <c r="K377" s="2"/>
    </row>
    <row r="378" spans="8:17" x14ac:dyDescent="0.25">
      <c r="H378" s="2"/>
      <c r="I378" s="2"/>
      <c r="J378" s="2"/>
      <c r="K378" s="2"/>
    </row>
    <row r="379" spans="8:17" x14ac:dyDescent="0.25">
      <c r="H379" s="2"/>
      <c r="I379" s="2"/>
      <c r="J379" s="2"/>
      <c r="K379" s="2"/>
    </row>
    <row r="380" spans="8:17" x14ac:dyDescent="0.25">
      <c r="H380" s="2"/>
      <c r="I380" s="2"/>
      <c r="J380" s="2"/>
      <c r="K380" s="2"/>
    </row>
    <row r="381" spans="8:17" x14ac:dyDescent="0.25">
      <c r="H381" s="2"/>
      <c r="I381" s="2"/>
      <c r="J381" s="2"/>
      <c r="K381" s="2"/>
    </row>
    <row r="382" spans="8:17" x14ac:dyDescent="0.25">
      <c r="H382" s="2"/>
      <c r="I382" s="2"/>
      <c r="J382" s="2"/>
      <c r="K382" s="2"/>
    </row>
    <row r="383" spans="8:17" x14ac:dyDescent="0.25">
      <c r="H383" s="2"/>
      <c r="I383" s="2"/>
      <c r="J383" s="2"/>
      <c r="K383" s="2"/>
    </row>
    <row r="384" spans="8:17" x14ac:dyDescent="0.25">
      <c r="H384" s="2"/>
      <c r="I384" s="2"/>
      <c r="J384" s="2"/>
      <c r="K384" s="2"/>
    </row>
  </sheetData>
  <autoFilter ref="A1:AK350"/>
  <mergeCells count="35">
    <mergeCell ref="AF1:AF2"/>
    <mergeCell ref="AG1:AG2"/>
    <mergeCell ref="AH1:AH2"/>
    <mergeCell ref="AI1:AI2"/>
    <mergeCell ref="AJ1:AJ2"/>
    <mergeCell ref="B1:B2"/>
    <mergeCell ref="C1:C2"/>
    <mergeCell ref="E1:E2"/>
    <mergeCell ref="F1:F2"/>
    <mergeCell ref="H1:H2"/>
    <mergeCell ref="G1:G2"/>
    <mergeCell ref="AA1:AA2"/>
    <mergeCell ref="AB1:AB2"/>
    <mergeCell ref="P1:P2"/>
    <mergeCell ref="I1:I2"/>
    <mergeCell ref="J1:J2"/>
    <mergeCell ref="L1:L2"/>
    <mergeCell ref="M1:M2"/>
    <mergeCell ref="O1:O2"/>
    <mergeCell ref="AC1:AC2"/>
    <mergeCell ref="AD1:AD2"/>
    <mergeCell ref="AE1:AE2"/>
    <mergeCell ref="AK1:AK2"/>
    <mergeCell ref="A1:A2"/>
    <mergeCell ref="N1:N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382"/>
  <sheetViews>
    <sheetView topLeftCell="U1" zoomScale="90" zoomScaleNormal="90" workbookViewId="0">
      <pane ySplit="2" topLeftCell="A3" activePane="bottomLeft" state="frozen"/>
      <selection pane="bottomLeft" activeCell="AD302" sqref="AD302:AF302"/>
    </sheetView>
  </sheetViews>
  <sheetFormatPr baseColWidth="10" defaultRowHeight="15" x14ac:dyDescent="0.25"/>
  <cols>
    <col min="1" max="1" width="11.42578125" style="15"/>
    <col min="2" max="2" width="16" style="19" customWidth="1"/>
    <col min="3" max="3" width="30.85546875" style="16" customWidth="1"/>
    <col min="4" max="4" width="46.28515625" style="2" hidden="1" customWidth="1"/>
    <col min="5" max="5" width="10" style="8" customWidth="1"/>
    <col min="6" max="6" width="21.140625" style="8" customWidth="1"/>
    <col min="7" max="7" width="12.85546875" style="8" customWidth="1"/>
    <col min="8" max="8" width="15.28515625" style="8" customWidth="1"/>
    <col min="9" max="9" width="19" style="8" customWidth="1"/>
    <col min="10" max="11" width="18.7109375" style="8" customWidth="1"/>
    <col min="12" max="12" width="14" style="8" customWidth="1"/>
    <col min="13" max="14" width="11.85546875" style="8" customWidth="1"/>
    <col min="15" max="15" width="13.7109375" style="8" customWidth="1"/>
    <col min="16" max="17" width="11.140625" style="8" customWidth="1"/>
    <col min="18" max="18" width="9.5703125" style="8" customWidth="1"/>
    <col min="19" max="19" width="13.140625" style="8" customWidth="1"/>
    <col min="20" max="20" width="15.85546875" style="8" customWidth="1"/>
    <col min="21" max="21" width="12.42578125" style="8" customWidth="1"/>
    <col min="22" max="22" width="17.7109375" style="8" customWidth="1"/>
    <col min="23" max="23" width="16" style="8" customWidth="1"/>
    <col min="24" max="24" width="12.28515625" style="8" customWidth="1"/>
    <col min="25" max="25" width="12.85546875" style="8" customWidth="1"/>
    <col min="26" max="27" width="11.42578125" style="8"/>
    <col min="28" max="30" width="13.28515625" style="8" customWidth="1"/>
    <col min="31" max="31" width="14.42578125" style="8" customWidth="1"/>
    <col min="32" max="32" width="12.42578125" style="8" customWidth="1"/>
    <col min="33" max="33" width="12.28515625" style="8" customWidth="1"/>
    <col min="34" max="34" width="11.85546875" style="8" customWidth="1"/>
    <col min="35" max="35" width="11.7109375" style="8" customWidth="1"/>
    <col min="36" max="36" width="11.28515625" style="8" customWidth="1"/>
    <col min="37" max="37" width="11.5703125" style="8" customWidth="1"/>
  </cols>
  <sheetData>
    <row r="1" spans="1:37" ht="15" customHeight="1" x14ac:dyDescent="0.25">
      <c r="A1" s="58" t="s">
        <v>238</v>
      </c>
      <c r="B1" s="61" t="s">
        <v>208</v>
      </c>
      <c r="C1" s="62" t="s">
        <v>207</v>
      </c>
      <c r="D1" s="26" t="s">
        <v>0</v>
      </c>
      <c r="E1" s="60" t="s">
        <v>209</v>
      </c>
      <c r="F1" s="60" t="s">
        <v>210</v>
      </c>
      <c r="G1" s="60" t="s">
        <v>220</v>
      </c>
      <c r="H1" s="56" t="s">
        <v>234</v>
      </c>
      <c r="I1" s="60" t="s">
        <v>211</v>
      </c>
      <c r="J1" s="60" t="s">
        <v>212</v>
      </c>
      <c r="K1" s="26" t="s">
        <v>247</v>
      </c>
      <c r="L1" s="60" t="s">
        <v>214</v>
      </c>
      <c r="M1" s="60" t="s">
        <v>213</v>
      </c>
      <c r="N1" s="56" t="s">
        <v>241</v>
      </c>
      <c r="O1" s="56" t="s">
        <v>215</v>
      </c>
      <c r="P1" s="56" t="s">
        <v>221</v>
      </c>
      <c r="Q1" s="56" t="s">
        <v>237</v>
      </c>
      <c r="R1" s="56" t="s">
        <v>222</v>
      </c>
      <c r="S1" s="56" t="s">
        <v>223</v>
      </c>
      <c r="T1" s="56" t="s">
        <v>224</v>
      </c>
      <c r="U1" s="56" t="s">
        <v>225</v>
      </c>
      <c r="V1" s="56" t="s">
        <v>226</v>
      </c>
      <c r="W1" s="56" t="s">
        <v>227</v>
      </c>
      <c r="X1" s="56" t="s">
        <v>228</v>
      </c>
      <c r="Y1" s="56" t="s">
        <v>229</v>
      </c>
      <c r="Z1" s="56" t="s">
        <v>216</v>
      </c>
      <c r="AA1" s="56" t="s">
        <v>217</v>
      </c>
      <c r="AB1" s="56" t="s">
        <v>230</v>
      </c>
      <c r="AC1" s="56" t="s">
        <v>231</v>
      </c>
      <c r="AD1" s="56" t="s">
        <v>232</v>
      </c>
      <c r="AE1" s="56" t="s">
        <v>233</v>
      </c>
      <c r="AF1" s="56" t="s">
        <v>218</v>
      </c>
      <c r="AG1" s="56" t="s">
        <v>242</v>
      </c>
      <c r="AH1" s="56" t="s">
        <v>243</v>
      </c>
      <c r="AI1" s="56" t="s">
        <v>244</v>
      </c>
      <c r="AJ1" s="56" t="s">
        <v>245</v>
      </c>
      <c r="AK1" s="56" t="s">
        <v>246</v>
      </c>
    </row>
    <row r="2" spans="1:37" ht="15" hidden="1" customHeight="1" x14ac:dyDescent="0.25">
      <c r="A2" s="58"/>
      <c r="B2" s="61"/>
      <c r="C2" s="62"/>
      <c r="D2" s="26"/>
      <c r="E2" s="60"/>
      <c r="F2" s="60"/>
      <c r="G2" s="57"/>
      <c r="H2" s="56"/>
      <c r="I2" s="60"/>
      <c r="J2" s="60"/>
      <c r="K2" s="27"/>
      <c r="L2" s="60"/>
      <c r="M2" s="60"/>
      <c r="N2" s="56"/>
      <c r="O2" s="56"/>
      <c r="P2" s="56"/>
      <c r="Q2" s="56"/>
      <c r="R2" s="57"/>
      <c r="S2" s="57"/>
      <c r="T2" s="59"/>
      <c r="U2" s="59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6"/>
      <c r="AH2" s="56"/>
      <c r="AI2" s="56"/>
      <c r="AJ2" s="56"/>
      <c r="AK2" s="57"/>
    </row>
    <row r="3" spans="1:37" hidden="1" x14ac:dyDescent="0.25">
      <c r="A3" s="15">
        <v>1</v>
      </c>
      <c r="B3" s="19" t="s">
        <v>1</v>
      </c>
      <c r="C3" s="16" t="s">
        <v>2</v>
      </c>
      <c r="E3" s="8" t="s">
        <v>3</v>
      </c>
      <c r="F3" s="8">
        <v>1969</v>
      </c>
      <c r="G3" s="8">
        <v>42</v>
      </c>
      <c r="H3" s="8" t="s">
        <v>235</v>
      </c>
      <c r="I3" s="9">
        <v>40477</v>
      </c>
      <c r="J3" s="10">
        <v>0.42708333333333331</v>
      </c>
      <c r="K3" s="10" t="s">
        <v>248</v>
      </c>
      <c r="L3" s="8">
        <v>165</v>
      </c>
      <c r="M3" s="8">
        <v>71</v>
      </c>
      <c r="N3" s="7">
        <f>M3/((L3/100)*(L3/100))</f>
        <v>26.078971533516992</v>
      </c>
      <c r="O3" s="8" t="s">
        <v>4</v>
      </c>
      <c r="P3" s="8">
        <v>252.3</v>
      </c>
      <c r="Q3" s="8">
        <f>VLOOKUP(P3,$O$352:$Q$368,3,TRUE)</f>
        <v>25.5</v>
      </c>
      <c r="R3" s="8">
        <v>256</v>
      </c>
      <c r="S3" s="8">
        <v>106.5</v>
      </c>
      <c r="T3" s="8">
        <v>254.1</v>
      </c>
      <c r="U3" s="8">
        <v>66.7</v>
      </c>
      <c r="V3" s="8">
        <v>180.1</v>
      </c>
      <c r="W3" s="8">
        <v>164.5</v>
      </c>
      <c r="X3" s="8">
        <v>42.7</v>
      </c>
      <c r="Y3" s="8">
        <v>74.5</v>
      </c>
      <c r="Z3" s="8">
        <v>11.3</v>
      </c>
      <c r="AA3" s="8">
        <v>13.4</v>
      </c>
      <c r="AB3" s="8">
        <v>20</v>
      </c>
      <c r="AC3" s="8">
        <v>23.8</v>
      </c>
      <c r="AD3" s="8">
        <v>33.1</v>
      </c>
      <c r="AE3" s="8">
        <v>100.3</v>
      </c>
      <c r="AF3" s="8">
        <v>2.4</v>
      </c>
      <c r="AG3" s="8">
        <v>27.5</v>
      </c>
      <c r="AH3" s="8">
        <v>49.3</v>
      </c>
      <c r="AI3" s="8">
        <v>6</v>
      </c>
      <c r="AJ3" s="8">
        <v>25.1</v>
      </c>
      <c r="AK3" s="8">
        <v>103.6</v>
      </c>
    </row>
    <row r="4" spans="1:37" hidden="1" x14ac:dyDescent="0.25">
      <c r="A4" s="15">
        <v>1</v>
      </c>
      <c r="B4" s="19" t="s">
        <v>1</v>
      </c>
      <c r="C4" s="16" t="s">
        <v>2</v>
      </c>
      <c r="E4" s="8" t="s">
        <v>3</v>
      </c>
      <c r="F4" s="8">
        <v>1969</v>
      </c>
      <c r="G4" s="8">
        <v>42</v>
      </c>
      <c r="H4" s="8" t="s">
        <v>236</v>
      </c>
      <c r="I4" s="9">
        <v>40477</v>
      </c>
      <c r="J4" s="10">
        <v>0.42708333333333331</v>
      </c>
      <c r="K4" s="10" t="s">
        <v>248</v>
      </c>
      <c r="L4" s="8">
        <v>165</v>
      </c>
      <c r="M4" s="8">
        <v>71</v>
      </c>
      <c r="N4" s="7">
        <f t="shared" ref="N4:N67" si="0">M4/((L4/100)*(L4/100))</f>
        <v>26.078971533516992</v>
      </c>
      <c r="O4" s="8" t="s">
        <v>4</v>
      </c>
      <c r="P4" s="8">
        <v>247.9</v>
      </c>
      <c r="Q4" s="8">
        <f t="shared" ref="Q4:Q67" si="1">VLOOKUP(P4,$O$352:$Q$368,3,TRUE)</f>
        <v>25</v>
      </c>
      <c r="R4" s="8">
        <v>248</v>
      </c>
      <c r="S4" s="8">
        <v>103</v>
      </c>
      <c r="T4" s="8">
        <v>251</v>
      </c>
      <c r="U4" s="8">
        <v>67.8</v>
      </c>
      <c r="V4" s="8">
        <v>180.5</v>
      </c>
      <c r="W4" s="8">
        <v>164.5</v>
      </c>
      <c r="X4" s="8">
        <v>41.3</v>
      </c>
      <c r="Y4" s="8">
        <v>74.5</v>
      </c>
      <c r="Z4" s="8">
        <v>11.6</v>
      </c>
      <c r="AA4" s="8">
        <v>12</v>
      </c>
      <c r="AB4" s="8">
        <v>18.8</v>
      </c>
      <c r="AC4" s="8">
        <v>21.7</v>
      </c>
      <c r="AD4" s="8">
        <v>34</v>
      </c>
      <c r="AE4" s="8">
        <v>101.4</v>
      </c>
      <c r="AF4" s="8">
        <v>1.1000000000000001</v>
      </c>
      <c r="AG4" s="8">
        <v>27.4</v>
      </c>
      <c r="AH4" s="8">
        <v>48.2</v>
      </c>
      <c r="AI4" s="8">
        <v>6.1</v>
      </c>
      <c r="AJ4" s="8">
        <v>25.3</v>
      </c>
      <c r="AK4" s="8">
        <v>106.5</v>
      </c>
    </row>
    <row r="5" spans="1:37" s="35" customFormat="1" hidden="1" x14ac:dyDescent="0.25">
      <c r="A5" s="28">
        <v>2</v>
      </c>
      <c r="B5" s="29" t="s">
        <v>5</v>
      </c>
      <c r="C5" s="30" t="s">
        <v>6</v>
      </c>
      <c r="D5" s="36"/>
      <c r="E5" s="31" t="s">
        <v>7</v>
      </c>
      <c r="F5" s="31">
        <v>1949</v>
      </c>
      <c r="G5" s="31">
        <v>62</v>
      </c>
      <c r="H5" s="31" t="s">
        <v>235</v>
      </c>
      <c r="I5" s="32">
        <v>40477</v>
      </c>
      <c r="J5" s="33">
        <v>0.4236111111111111</v>
      </c>
      <c r="K5" s="33" t="s">
        <v>248</v>
      </c>
      <c r="L5" s="31">
        <v>142</v>
      </c>
      <c r="M5" s="31">
        <v>55</v>
      </c>
      <c r="N5" s="34">
        <f t="shared" si="0"/>
        <v>27.276334060702244</v>
      </c>
      <c r="O5" s="31" t="s">
        <v>4</v>
      </c>
      <c r="P5" s="31">
        <v>224.8</v>
      </c>
      <c r="Q5" s="31">
        <f t="shared" si="1"/>
        <v>23</v>
      </c>
      <c r="R5" s="31">
        <v>243.1</v>
      </c>
      <c r="S5" s="31">
        <v>98.9</v>
      </c>
      <c r="T5" s="31">
        <v>232.2</v>
      </c>
      <c r="U5" s="31">
        <v>66.3</v>
      </c>
      <c r="V5" s="31">
        <v>165.2</v>
      </c>
      <c r="W5" s="31">
        <v>140.19999999999999</v>
      </c>
      <c r="X5" s="31">
        <v>40.4</v>
      </c>
      <c r="Y5" s="31">
        <v>64.2</v>
      </c>
      <c r="Z5" s="31">
        <v>5.2</v>
      </c>
      <c r="AA5" s="31">
        <v>14.2</v>
      </c>
      <c r="AB5" s="31">
        <v>16.399999999999999</v>
      </c>
      <c r="AC5" s="31">
        <v>20.9</v>
      </c>
      <c r="AD5" s="31">
        <v>33</v>
      </c>
      <c r="AE5" s="31">
        <v>90.1</v>
      </c>
      <c r="AF5" s="31">
        <v>0.3</v>
      </c>
      <c r="AG5" s="31">
        <v>26.7</v>
      </c>
      <c r="AH5" s="31">
        <v>44.3</v>
      </c>
      <c r="AI5" s="31">
        <v>11.9</v>
      </c>
      <c r="AJ5" s="31">
        <v>37.299999999999997</v>
      </c>
      <c r="AK5" s="31">
        <v>129.5</v>
      </c>
    </row>
    <row r="6" spans="1:37" hidden="1" x14ac:dyDescent="0.25">
      <c r="A6" s="22">
        <v>2</v>
      </c>
      <c r="B6" s="20" t="s">
        <v>5</v>
      </c>
      <c r="C6" s="17" t="s">
        <v>6</v>
      </c>
      <c r="D6" s="3"/>
      <c r="E6" s="4" t="s">
        <v>7</v>
      </c>
      <c r="F6" s="4">
        <v>1949</v>
      </c>
      <c r="G6" s="4">
        <v>62</v>
      </c>
      <c r="H6" s="4" t="s">
        <v>236</v>
      </c>
      <c r="I6" s="5">
        <v>40477</v>
      </c>
      <c r="J6" s="6">
        <v>0.4236111111111111</v>
      </c>
      <c r="K6" s="6" t="s">
        <v>248</v>
      </c>
      <c r="L6" s="4">
        <v>142</v>
      </c>
      <c r="M6" s="4">
        <v>55</v>
      </c>
      <c r="N6" s="7">
        <f t="shared" si="0"/>
        <v>27.276334060702244</v>
      </c>
      <c r="O6" s="4" t="s">
        <v>4</v>
      </c>
      <c r="P6" s="4">
        <v>228.2</v>
      </c>
      <c r="Q6" s="8">
        <f t="shared" si="1"/>
        <v>23</v>
      </c>
      <c r="R6" s="4">
        <v>234.7</v>
      </c>
      <c r="S6" s="4">
        <v>98.3</v>
      </c>
      <c r="T6" s="4">
        <v>233.4</v>
      </c>
      <c r="U6" s="4">
        <v>65.099999999999994</v>
      </c>
      <c r="V6" s="4">
        <v>168.5</v>
      </c>
      <c r="W6" s="4">
        <v>145</v>
      </c>
      <c r="X6" s="4">
        <v>37.299999999999997</v>
      </c>
      <c r="Y6" s="4">
        <v>63.2</v>
      </c>
      <c r="Z6" s="4">
        <v>8.1</v>
      </c>
      <c r="AA6" s="4">
        <v>10.4</v>
      </c>
      <c r="AB6" s="4">
        <v>16.8</v>
      </c>
      <c r="AC6" s="4">
        <v>20.100000000000001</v>
      </c>
      <c r="AD6" s="4">
        <v>34</v>
      </c>
      <c r="AE6" s="4">
        <v>82.6</v>
      </c>
      <c r="AF6" s="4">
        <v>2.9</v>
      </c>
      <c r="AG6" s="4">
        <v>26.4</v>
      </c>
      <c r="AH6" s="4"/>
      <c r="AI6" s="4">
        <v>9.3000000000000007</v>
      </c>
      <c r="AJ6" s="4">
        <v>35.200000000000003</v>
      </c>
      <c r="AK6" s="4">
        <v>122</v>
      </c>
    </row>
    <row r="7" spans="1:37" hidden="1" x14ac:dyDescent="0.25">
      <c r="A7" s="15">
        <v>3</v>
      </c>
      <c r="B7" s="19" t="s">
        <v>8</v>
      </c>
      <c r="C7" s="16" t="s">
        <v>9</v>
      </c>
      <c r="E7" s="8" t="s">
        <v>3</v>
      </c>
      <c r="F7" s="8">
        <v>1963</v>
      </c>
      <c r="G7" s="8">
        <v>48</v>
      </c>
      <c r="H7" s="8" t="s">
        <v>235</v>
      </c>
      <c r="I7" s="9">
        <v>40477</v>
      </c>
      <c r="J7" s="10">
        <v>0.46666666666666662</v>
      </c>
      <c r="K7" s="10" t="s">
        <v>248</v>
      </c>
      <c r="L7" s="8">
        <v>161</v>
      </c>
      <c r="M7" s="8">
        <v>78</v>
      </c>
      <c r="N7" s="7">
        <f t="shared" si="0"/>
        <v>30.091431657729252</v>
      </c>
      <c r="O7" s="8" t="s">
        <v>4</v>
      </c>
      <c r="P7" s="8">
        <v>252.1</v>
      </c>
      <c r="Q7" s="8">
        <f t="shared" si="1"/>
        <v>25.5</v>
      </c>
      <c r="R7" s="8">
        <v>244.9</v>
      </c>
      <c r="S7" s="8">
        <v>100.6</v>
      </c>
      <c r="T7" s="8">
        <v>260.39999999999998</v>
      </c>
      <c r="U7" s="8">
        <v>73</v>
      </c>
      <c r="V7" s="8">
        <v>184.8</v>
      </c>
      <c r="W7" s="8">
        <v>166.5</v>
      </c>
      <c r="X7" s="8">
        <v>44.1</v>
      </c>
      <c r="Y7" s="8">
        <v>78.2</v>
      </c>
      <c r="Z7" s="8">
        <v>2.1</v>
      </c>
      <c r="AA7" s="8">
        <v>8.3000000000000007</v>
      </c>
      <c r="AB7" s="8">
        <v>20</v>
      </c>
      <c r="AC7" s="8">
        <v>21.1</v>
      </c>
      <c r="AD7" s="8">
        <v>38.1</v>
      </c>
      <c r="AE7" s="8">
        <v>99.7</v>
      </c>
      <c r="AF7" s="8">
        <v>-7.4</v>
      </c>
      <c r="AG7" s="8">
        <v>28.7</v>
      </c>
      <c r="AH7" s="8">
        <v>52.1</v>
      </c>
      <c r="AI7" s="8">
        <v>18.899999999999999</v>
      </c>
      <c r="AJ7" s="8">
        <v>43.7</v>
      </c>
      <c r="AK7" s="8">
        <v>141.69999999999999</v>
      </c>
    </row>
    <row r="8" spans="1:37" hidden="1" x14ac:dyDescent="0.25">
      <c r="A8" s="15">
        <v>3</v>
      </c>
      <c r="B8" s="19" t="s">
        <v>8</v>
      </c>
      <c r="C8" s="16" t="s">
        <v>9</v>
      </c>
      <c r="E8" s="8" t="s">
        <v>3</v>
      </c>
      <c r="F8" s="8">
        <v>1963</v>
      </c>
      <c r="G8" s="8">
        <v>48</v>
      </c>
      <c r="H8" s="8" t="s">
        <v>236</v>
      </c>
      <c r="I8" s="9">
        <v>40477</v>
      </c>
      <c r="J8" s="10">
        <v>0.46666666666666662</v>
      </c>
      <c r="K8" s="10" t="s">
        <v>248</v>
      </c>
      <c r="L8" s="8">
        <v>161</v>
      </c>
      <c r="M8" s="8">
        <v>78</v>
      </c>
      <c r="N8" s="7">
        <f t="shared" si="0"/>
        <v>30.091431657729252</v>
      </c>
      <c r="O8" s="8" t="s">
        <v>4</v>
      </c>
      <c r="P8" s="8">
        <v>250.7</v>
      </c>
      <c r="Q8" s="8">
        <f t="shared" si="1"/>
        <v>25.5</v>
      </c>
      <c r="R8" s="8">
        <v>254.3</v>
      </c>
      <c r="S8" s="8">
        <v>106.1</v>
      </c>
      <c r="T8" s="8">
        <v>263.5</v>
      </c>
      <c r="U8" s="8">
        <v>68.7</v>
      </c>
      <c r="V8" s="8">
        <v>184.2</v>
      </c>
      <c r="W8" s="8">
        <v>166.5</v>
      </c>
      <c r="X8" s="8">
        <v>45.1</v>
      </c>
      <c r="Y8" s="8">
        <v>78.599999999999994</v>
      </c>
      <c r="Z8" s="8">
        <v>5.0999999999999996</v>
      </c>
      <c r="AA8" s="8">
        <v>10.5</v>
      </c>
      <c r="AB8" s="8">
        <v>19.7</v>
      </c>
      <c r="AC8" s="8">
        <v>22.6</v>
      </c>
      <c r="AD8" s="8">
        <v>37.5</v>
      </c>
      <c r="AE8" s="8">
        <v>104.4</v>
      </c>
      <c r="AF8" s="8">
        <v>-6.2</v>
      </c>
      <c r="AG8" s="8">
        <v>29.2</v>
      </c>
      <c r="AH8" s="8">
        <v>47.9</v>
      </c>
      <c r="AI8" s="8">
        <v>19.7</v>
      </c>
      <c r="AJ8" s="8">
        <v>44.9</v>
      </c>
      <c r="AK8" s="8">
        <v>144.69999999999999</v>
      </c>
    </row>
    <row r="9" spans="1:37" hidden="1" x14ac:dyDescent="0.25">
      <c r="A9" s="15">
        <v>4</v>
      </c>
      <c r="B9" s="21" t="s">
        <v>8</v>
      </c>
      <c r="C9" s="18" t="s">
        <v>9</v>
      </c>
      <c r="D9" s="11"/>
      <c r="E9" s="12" t="s">
        <v>3</v>
      </c>
      <c r="F9" s="12">
        <v>1963</v>
      </c>
      <c r="G9" s="12">
        <v>48</v>
      </c>
      <c r="H9" s="12" t="s">
        <v>235</v>
      </c>
      <c r="I9" s="13">
        <v>40477</v>
      </c>
      <c r="J9" s="14">
        <v>0.61458333333333337</v>
      </c>
      <c r="K9" s="14" t="s">
        <v>249</v>
      </c>
      <c r="L9" s="12">
        <v>161</v>
      </c>
      <c r="M9" s="12">
        <v>78</v>
      </c>
      <c r="N9" s="7">
        <f t="shared" si="0"/>
        <v>30.091431657729252</v>
      </c>
      <c r="O9" s="12" t="s">
        <v>4</v>
      </c>
      <c r="P9" s="12">
        <v>255.7</v>
      </c>
      <c r="Q9" s="8">
        <f t="shared" si="1"/>
        <v>26</v>
      </c>
      <c r="R9" s="12">
        <v>250.7</v>
      </c>
      <c r="S9" s="12">
        <v>104.2</v>
      </c>
      <c r="T9" s="12">
        <v>262.7</v>
      </c>
      <c r="U9" s="12">
        <v>73</v>
      </c>
      <c r="V9" s="12">
        <v>185.1</v>
      </c>
      <c r="W9" s="12">
        <v>166.9</v>
      </c>
      <c r="X9" s="12">
        <v>43.7</v>
      </c>
      <c r="Y9" s="12">
        <v>77.400000000000006</v>
      </c>
      <c r="Z9" s="12">
        <v>2.1</v>
      </c>
      <c r="AA9" s="12">
        <v>9.9</v>
      </c>
      <c r="AB9" s="12">
        <v>23.4</v>
      </c>
      <c r="AC9" s="12">
        <v>22.5</v>
      </c>
      <c r="AD9" s="12">
        <v>35</v>
      </c>
      <c r="AE9" s="12">
        <v>99.5</v>
      </c>
      <c r="AF9" s="12">
        <v>-7.2</v>
      </c>
      <c r="AG9" s="12"/>
      <c r="AH9" s="12"/>
      <c r="AI9" s="12"/>
      <c r="AJ9" s="12"/>
      <c r="AK9" s="12"/>
    </row>
    <row r="10" spans="1:37" hidden="1" x14ac:dyDescent="0.25">
      <c r="A10" s="15">
        <v>4</v>
      </c>
      <c r="B10" s="21" t="s">
        <v>8</v>
      </c>
      <c r="C10" s="18" t="s">
        <v>9</v>
      </c>
      <c r="D10" s="11"/>
      <c r="E10" s="12" t="s">
        <v>3</v>
      </c>
      <c r="F10" s="12">
        <v>1963</v>
      </c>
      <c r="G10" s="12">
        <v>48</v>
      </c>
      <c r="H10" s="12" t="s">
        <v>236</v>
      </c>
      <c r="I10" s="13">
        <v>40477</v>
      </c>
      <c r="J10" s="14">
        <v>0.61458333333333337</v>
      </c>
      <c r="K10" s="14" t="s">
        <v>249</v>
      </c>
      <c r="L10" s="12">
        <v>161</v>
      </c>
      <c r="M10" s="12">
        <v>78</v>
      </c>
      <c r="N10" s="7">
        <f t="shared" si="0"/>
        <v>30.091431657729252</v>
      </c>
      <c r="O10" s="12" t="s">
        <v>4</v>
      </c>
      <c r="P10" s="12">
        <v>255.1</v>
      </c>
      <c r="Q10" s="8">
        <f t="shared" si="1"/>
        <v>26</v>
      </c>
      <c r="R10" s="12">
        <v>251.4</v>
      </c>
      <c r="S10" s="12">
        <v>104.4</v>
      </c>
      <c r="T10" s="12">
        <v>262.7</v>
      </c>
      <c r="U10" s="12">
        <v>69</v>
      </c>
      <c r="V10" s="12">
        <v>185.2</v>
      </c>
      <c r="W10" s="12">
        <v>167.3</v>
      </c>
      <c r="X10" s="12">
        <v>45.2</v>
      </c>
      <c r="Y10" s="12">
        <v>77.2</v>
      </c>
      <c r="Z10" s="12">
        <v>7.6</v>
      </c>
      <c r="AA10" s="12">
        <v>8.6999999999999993</v>
      </c>
      <c r="AB10" s="12">
        <v>22.9</v>
      </c>
      <c r="AC10" s="12">
        <v>24.6</v>
      </c>
      <c r="AD10" s="12">
        <v>34.700000000000003</v>
      </c>
      <c r="AE10" s="12">
        <v>102.7</v>
      </c>
      <c r="AF10" s="12">
        <v>-4.8</v>
      </c>
      <c r="AG10" s="12"/>
      <c r="AH10" s="12"/>
      <c r="AI10" s="12"/>
      <c r="AJ10" s="12"/>
      <c r="AK10" s="12"/>
    </row>
    <row r="11" spans="1:37" hidden="1" x14ac:dyDescent="0.25">
      <c r="A11" s="22">
        <v>5</v>
      </c>
      <c r="B11" s="20" t="s">
        <v>10</v>
      </c>
      <c r="C11" s="17" t="s">
        <v>11</v>
      </c>
      <c r="D11" s="3"/>
      <c r="E11" s="4" t="s">
        <v>7</v>
      </c>
      <c r="F11" s="4">
        <v>1952</v>
      </c>
      <c r="G11" s="4">
        <v>59</v>
      </c>
      <c r="H11" s="4" t="s">
        <v>235</v>
      </c>
      <c r="I11" s="5">
        <v>40477</v>
      </c>
      <c r="J11" s="6">
        <v>0.44513888888888892</v>
      </c>
      <c r="K11" s="6" t="s">
        <v>248</v>
      </c>
      <c r="L11" s="4">
        <v>150</v>
      </c>
      <c r="M11" s="4">
        <v>64</v>
      </c>
      <c r="N11" s="7">
        <f t="shared" si="0"/>
        <v>28.444444444444443</v>
      </c>
      <c r="O11" s="4" t="s">
        <v>4</v>
      </c>
      <c r="P11" s="4">
        <v>223.3</v>
      </c>
      <c r="Q11" s="8">
        <f t="shared" si="1"/>
        <v>22.5</v>
      </c>
      <c r="R11" s="4">
        <v>228.9</v>
      </c>
      <c r="S11" s="4">
        <v>93.8</v>
      </c>
      <c r="T11" s="4">
        <v>238.2</v>
      </c>
      <c r="U11" s="4">
        <v>65.599999999999994</v>
      </c>
      <c r="V11" s="4">
        <v>166.9</v>
      </c>
      <c r="W11" s="4">
        <v>150.1</v>
      </c>
      <c r="X11" s="4">
        <v>37.5</v>
      </c>
      <c r="Y11" s="4">
        <v>62.4</v>
      </c>
      <c r="Z11" s="4">
        <v>10.4</v>
      </c>
      <c r="AA11" s="4">
        <v>16.899999999999999</v>
      </c>
      <c r="AB11" s="4">
        <v>18.100000000000001</v>
      </c>
      <c r="AC11" s="4">
        <v>20.5</v>
      </c>
      <c r="AD11" s="4">
        <v>31</v>
      </c>
      <c r="AE11" s="4">
        <v>85.7</v>
      </c>
      <c r="AF11" s="4">
        <v>2.8</v>
      </c>
      <c r="AG11" s="4">
        <v>26.3</v>
      </c>
      <c r="AH11" s="4">
        <v>48.3</v>
      </c>
      <c r="AI11" s="4">
        <v>4.7</v>
      </c>
      <c r="AJ11" s="4">
        <v>15.9</v>
      </c>
      <c r="AK11" s="4">
        <v>122.1</v>
      </c>
    </row>
    <row r="12" spans="1:37" hidden="1" x14ac:dyDescent="0.25">
      <c r="A12" s="22">
        <v>5</v>
      </c>
      <c r="B12" s="20" t="s">
        <v>10</v>
      </c>
      <c r="C12" s="17" t="s">
        <v>11</v>
      </c>
      <c r="D12" s="3"/>
      <c r="E12" s="4" t="s">
        <v>7</v>
      </c>
      <c r="F12" s="4">
        <v>1952</v>
      </c>
      <c r="G12" s="4">
        <v>59</v>
      </c>
      <c r="H12" s="4" t="s">
        <v>236</v>
      </c>
      <c r="I12" s="5">
        <v>40477</v>
      </c>
      <c r="J12" s="6">
        <v>0.44513888888888892</v>
      </c>
      <c r="K12" s="6" t="s">
        <v>248</v>
      </c>
      <c r="L12" s="4">
        <v>150</v>
      </c>
      <c r="M12" s="4">
        <v>64</v>
      </c>
      <c r="N12" s="7">
        <f t="shared" si="0"/>
        <v>28.444444444444443</v>
      </c>
      <c r="O12" s="4" t="s">
        <v>4</v>
      </c>
      <c r="P12" s="4">
        <v>223.7</v>
      </c>
      <c r="Q12" s="8">
        <f t="shared" si="1"/>
        <v>22.5</v>
      </c>
      <c r="R12" s="4">
        <v>228.3</v>
      </c>
      <c r="S12" s="4">
        <v>96</v>
      </c>
      <c r="T12" s="4">
        <v>235.5</v>
      </c>
      <c r="U12" s="4">
        <v>65.7</v>
      </c>
      <c r="V12" s="4">
        <v>166.6</v>
      </c>
      <c r="W12" s="4">
        <v>150.4</v>
      </c>
      <c r="X12" s="4">
        <v>36</v>
      </c>
      <c r="Y12" s="4">
        <v>62.5</v>
      </c>
      <c r="Z12" s="4">
        <v>17.5</v>
      </c>
      <c r="AA12" s="4">
        <v>14.3</v>
      </c>
      <c r="AB12" s="4">
        <v>20.2</v>
      </c>
      <c r="AC12" s="4">
        <v>19</v>
      </c>
      <c r="AD12" s="4">
        <v>31.1</v>
      </c>
      <c r="AE12" s="4">
        <v>86.5</v>
      </c>
      <c r="AF12" s="4">
        <v>-2.7</v>
      </c>
      <c r="AG12" s="4">
        <v>26.3</v>
      </c>
      <c r="AH12" s="4">
        <v>47.7</v>
      </c>
      <c r="AI12" s="4">
        <v>5.0999999999999996</v>
      </c>
      <c r="AJ12" s="4">
        <v>29.5</v>
      </c>
      <c r="AK12" s="4">
        <v>121.7</v>
      </c>
    </row>
    <row r="13" spans="1:37" hidden="1" x14ac:dyDescent="0.25">
      <c r="A13" s="15">
        <v>6</v>
      </c>
      <c r="B13" s="20" t="s">
        <v>10</v>
      </c>
      <c r="C13" s="17" t="s">
        <v>11</v>
      </c>
      <c r="D13" s="3"/>
      <c r="E13" s="4" t="s">
        <v>7</v>
      </c>
      <c r="F13" s="4">
        <v>1952</v>
      </c>
      <c r="G13" s="4">
        <v>59</v>
      </c>
      <c r="H13" s="4" t="s">
        <v>235</v>
      </c>
      <c r="I13" s="5">
        <v>40477</v>
      </c>
      <c r="J13" s="6">
        <v>0.6020833333333333</v>
      </c>
      <c r="K13" s="6" t="s">
        <v>249</v>
      </c>
      <c r="L13" s="4">
        <v>150</v>
      </c>
      <c r="M13" s="4">
        <v>64</v>
      </c>
      <c r="N13" s="7">
        <f t="shared" si="0"/>
        <v>28.444444444444443</v>
      </c>
      <c r="O13" s="4" t="s">
        <v>4</v>
      </c>
      <c r="P13" s="4">
        <v>218.2</v>
      </c>
      <c r="Q13" s="8">
        <f t="shared" si="1"/>
        <v>22</v>
      </c>
      <c r="R13" s="4">
        <v>231.6</v>
      </c>
      <c r="S13" s="4">
        <v>94.2</v>
      </c>
      <c r="T13" s="4">
        <v>240.1</v>
      </c>
      <c r="U13" s="4">
        <v>66.3</v>
      </c>
      <c r="V13" s="4">
        <v>160</v>
      </c>
      <c r="W13" s="4">
        <v>147.19999999999999</v>
      </c>
      <c r="X13" s="4">
        <v>41.2</v>
      </c>
      <c r="Y13" s="4">
        <v>65.3</v>
      </c>
      <c r="Z13" s="4">
        <v>5</v>
      </c>
      <c r="AA13" s="4">
        <v>8.6</v>
      </c>
      <c r="AB13" s="4">
        <v>18.7</v>
      </c>
      <c r="AC13" s="4">
        <v>19.399999999999999</v>
      </c>
      <c r="AD13" s="4">
        <v>28.6</v>
      </c>
      <c r="AE13" s="4">
        <v>90.1</v>
      </c>
      <c r="AF13" s="4">
        <v>-5.6</v>
      </c>
      <c r="AG13" s="4"/>
      <c r="AH13" s="4"/>
      <c r="AI13" s="4"/>
      <c r="AJ13" s="4"/>
      <c r="AK13" s="4"/>
    </row>
    <row r="14" spans="1:37" hidden="1" x14ac:dyDescent="0.25">
      <c r="A14" s="15">
        <v>6</v>
      </c>
      <c r="B14" s="20" t="s">
        <v>10</v>
      </c>
      <c r="C14" s="17" t="s">
        <v>11</v>
      </c>
      <c r="D14" s="3"/>
      <c r="E14" s="4" t="s">
        <v>7</v>
      </c>
      <c r="F14" s="4">
        <v>1952</v>
      </c>
      <c r="G14" s="4">
        <v>59</v>
      </c>
      <c r="H14" s="4" t="s">
        <v>236</v>
      </c>
      <c r="I14" s="5">
        <v>40477</v>
      </c>
      <c r="J14" s="6">
        <v>0.6020833333333333</v>
      </c>
      <c r="K14" s="6" t="s">
        <v>249</v>
      </c>
      <c r="L14" s="4">
        <v>150</v>
      </c>
      <c r="M14" s="4">
        <v>64</v>
      </c>
      <c r="N14" s="7">
        <f t="shared" si="0"/>
        <v>28.444444444444443</v>
      </c>
      <c r="O14" s="4" t="s">
        <v>4</v>
      </c>
      <c r="P14" s="4">
        <v>223.5</v>
      </c>
      <c r="Q14" s="8">
        <f t="shared" si="1"/>
        <v>22.5</v>
      </c>
      <c r="R14" s="4">
        <v>230.3</v>
      </c>
      <c r="S14" s="4">
        <v>95.8</v>
      </c>
      <c r="T14" s="4">
        <v>238.9</v>
      </c>
      <c r="U14" s="4">
        <v>66.5</v>
      </c>
      <c r="V14" s="4">
        <v>165.1</v>
      </c>
      <c r="W14" s="4">
        <v>150.30000000000001</v>
      </c>
      <c r="X14" s="4">
        <v>39</v>
      </c>
      <c r="Y14" s="4">
        <v>64.599999999999994</v>
      </c>
      <c r="Z14" s="4">
        <v>16.8</v>
      </c>
      <c r="AA14" s="4">
        <v>16.3</v>
      </c>
      <c r="AB14" s="4">
        <v>19.8</v>
      </c>
      <c r="AC14" s="4">
        <v>18.5</v>
      </c>
      <c r="AD14" s="4">
        <v>30.8</v>
      </c>
      <c r="AE14" s="4">
        <v>88.9</v>
      </c>
      <c r="AF14" s="4">
        <v>-1</v>
      </c>
      <c r="AG14" s="4"/>
      <c r="AH14" s="4"/>
      <c r="AI14" s="4"/>
      <c r="AJ14" s="4"/>
      <c r="AK14" s="4"/>
    </row>
    <row r="15" spans="1:37" hidden="1" x14ac:dyDescent="0.25">
      <c r="A15" s="15">
        <v>7</v>
      </c>
      <c r="B15" s="19" t="s">
        <v>12</v>
      </c>
      <c r="C15" s="16" t="s">
        <v>13</v>
      </c>
      <c r="E15" s="8" t="s">
        <v>3</v>
      </c>
      <c r="F15" s="8">
        <v>1960</v>
      </c>
      <c r="G15" s="8">
        <v>51</v>
      </c>
      <c r="H15" s="8" t="s">
        <v>235</v>
      </c>
      <c r="I15" s="9">
        <v>40477</v>
      </c>
      <c r="J15" s="10">
        <v>0.44930555555555557</v>
      </c>
      <c r="K15" s="10" t="s">
        <v>248</v>
      </c>
      <c r="L15" s="8">
        <v>157</v>
      </c>
      <c r="M15" s="8">
        <v>65</v>
      </c>
      <c r="N15" s="7">
        <f t="shared" si="0"/>
        <v>26.370238143535232</v>
      </c>
      <c r="O15" s="8" t="s">
        <v>4</v>
      </c>
      <c r="P15" s="8">
        <v>242.2</v>
      </c>
      <c r="Q15" s="8">
        <f t="shared" si="1"/>
        <v>24.5</v>
      </c>
      <c r="R15" s="8">
        <v>247.2</v>
      </c>
      <c r="S15" s="8">
        <v>103.1</v>
      </c>
      <c r="T15" s="8">
        <v>247</v>
      </c>
      <c r="U15" s="8">
        <v>68.099999999999994</v>
      </c>
      <c r="V15" s="8">
        <v>178.7</v>
      </c>
      <c r="W15" s="8">
        <v>163.6</v>
      </c>
      <c r="X15" s="8">
        <v>40.700000000000003</v>
      </c>
      <c r="Y15" s="8">
        <v>69.599999999999994</v>
      </c>
      <c r="Z15" s="8">
        <v>-1.7</v>
      </c>
      <c r="AA15" s="8">
        <v>25.9</v>
      </c>
      <c r="AB15" s="8">
        <v>19.8</v>
      </c>
      <c r="AC15" s="8">
        <v>24.4</v>
      </c>
      <c r="AD15" s="8">
        <v>29.9</v>
      </c>
      <c r="AE15" s="8">
        <v>93.9</v>
      </c>
      <c r="AF15" s="8">
        <v>-0.4</v>
      </c>
      <c r="AG15" s="8">
        <v>28.7</v>
      </c>
      <c r="AH15" s="8">
        <v>51.4</v>
      </c>
      <c r="AI15" s="8">
        <v>17.100000000000001</v>
      </c>
      <c r="AJ15" s="8">
        <v>42.3</v>
      </c>
      <c r="AK15" s="8">
        <v>140</v>
      </c>
    </row>
    <row r="16" spans="1:37" hidden="1" x14ac:dyDescent="0.25">
      <c r="A16" s="15">
        <v>7</v>
      </c>
      <c r="B16" s="19" t="s">
        <v>12</v>
      </c>
      <c r="C16" s="16" t="s">
        <v>13</v>
      </c>
      <c r="E16" s="8" t="s">
        <v>3</v>
      </c>
      <c r="F16" s="8">
        <v>1960</v>
      </c>
      <c r="G16" s="8">
        <v>51</v>
      </c>
      <c r="H16" s="8" t="s">
        <v>236</v>
      </c>
      <c r="I16" s="9">
        <v>40477</v>
      </c>
      <c r="J16" s="10">
        <v>0.44930555555555557</v>
      </c>
      <c r="K16" s="10" t="s">
        <v>248</v>
      </c>
      <c r="L16" s="8">
        <v>157</v>
      </c>
      <c r="M16" s="8">
        <v>65</v>
      </c>
      <c r="N16" s="7">
        <f t="shared" si="0"/>
        <v>26.370238143535232</v>
      </c>
      <c r="O16" s="8" t="s">
        <v>4</v>
      </c>
      <c r="P16" s="8">
        <v>246.2</v>
      </c>
      <c r="Q16" s="8">
        <f t="shared" si="1"/>
        <v>25</v>
      </c>
      <c r="R16" s="8">
        <v>244.3</v>
      </c>
      <c r="S16" s="8">
        <v>104</v>
      </c>
      <c r="T16" s="8">
        <v>249.1</v>
      </c>
      <c r="U16" s="8">
        <v>65.7</v>
      </c>
      <c r="V16" s="8">
        <v>185.2</v>
      </c>
      <c r="W16" s="8">
        <v>162.6</v>
      </c>
      <c r="X16" s="8">
        <v>37.799999999999997</v>
      </c>
      <c r="Y16" s="8">
        <v>63.4</v>
      </c>
      <c r="Z16" s="8">
        <v>13.7</v>
      </c>
      <c r="AA16" s="8">
        <v>22.9</v>
      </c>
      <c r="AB16" s="8">
        <v>21.4</v>
      </c>
      <c r="AC16" s="8">
        <v>20.3</v>
      </c>
      <c r="AD16" s="8">
        <v>33.4</v>
      </c>
      <c r="AE16" s="8">
        <v>98.6</v>
      </c>
      <c r="AF16" s="8">
        <v>3.8</v>
      </c>
      <c r="AG16" s="8">
        <v>28.5</v>
      </c>
      <c r="AH16" s="8">
        <v>53.8</v>
      </c>
      <c r="AI16" s="8">
        <v>9.6999999999999993</v>
      </c>
      <c r="AJ16" s="8">
        <v>38.6</v>
      </c>
      <c r="AK16" s="8">
        <v>143.30000000000001</v>
      </c>
    </row>
    <row r="17" spans="1:37" hidden="1" x14ac:dyDescent="0.25">
      <c r="A17" s="22">
        <v>8</v>
      </c>
      <c r="B17" s="20" t="s">
        <v>14</v>
      </c>
      <c r="C17" s="17" t="s">
        <v>15</v>
      </c>
      <c r="D17" s="3"/>
      <c r="E17" s="4" t="s">
        <v>3</v>
      </c>
      <c r="F17" s="4">
        <v>1970</v>
      </c>
      <c r="G17" s="4">
        <v>41</v>
      </c>
      <c r="H17" s="4" t="s">
        <v>235</v>
      </c>
      <c r="I17" s="5">
        <v>40477</v>
      </c>
      <c r="J17" s="6">
        <v>0.4375</v>
      </c>
      <c r="K17" s="6" t="s">
        <v>248</v>
      </c>
      <c r="L17" s="4">
        <v>170</v>
      </c>
      <c r="M17" s="4">
        <v>94</v>
      </c>
      <c r="N17" s="7">
        <f t="shared" si="0"/>
        <v>32.525951557093428</v>
      </c>
      <c r="O17" s="4" t="s">
        <v>4</v>
      </c>
      <c r="P17" s="4">
        <v>262.3</v>
      </c>
      <c r="Q17" s="8">
        <f t="shared" si="1"/>
        <v>26.5</v>
      </c>
      <c r="R17" s="4">
        <v>240.7</v>
      </c>
      <c r="S17" s="4">
        <v>99.3</v>
      </c>
      <c r="T17" s="4">
        <v>256.89999999999998</v>
      </c>
      <c r="U17" s="4">
        <v>72.900000000000006</v>
      </c>
      <c r="V17" s="4">
        <v>192.9</v>
      </c>
      <c r="W17" s="4">
        <v>176.8</v>
      </c>
      <c r="X17" s="4">
        <v>41.3</v>
      </c>
      <c r="Y17" s="4">
        <v>70.599999999999994</v>
      </c>
      <c r="Z17" s="4">
        <v>10.7</v>
      </c>
      <c r="AA17" s="4">
        <v>11</v>
      </c>
      <c r="AB17" s="4">
        <v>19.100000000000001</v>
      </c>
      <c r="AC17" s="4">
        <v>21.4</v>
      </c>
      <c r="AD17" s="4">
        <v>31.1</v>
      </c>
      <c r="AE17" s="4">
        <v>106.5</v>
      </c>
      <c r="AF17" s="4">
        <v>2.5</v>
      </c>
      <c r="AG17" s="4">
        <v>29</v>
      </c>
      <c r="AH17" s="4">
        <v>55.6</v>
      </c>
      <c r="AI17" s="4">
        <v>9.1999999999999993</v>
      </c>
      <c r="AJ17" s="4">
        <v>31.7</v>
      </c>
      <c r="AK17" s="4">
        <v>155.80000000000001</v>
      </c>
    </row>
    <row r="18" spans="1:37" hidden="1" x14ac:dyDescent="0.25">
      <c r="A18" s="22">
        <v>8</v>
      </c>
      <c r="B18" s="20" t="s">
        <v>14</v>
      </c>
      <c r="C18" s="17" t="s">
        <v>15</v>
      </c>
      <c r="D18" s="3"/>
      <c r="E18" s="4" t="s">
        <v>3</v>
      </c>
      <c r="F18" s="4">
        <v>1970</v>
      </c>
      <c r="G18" s="4">
        <v>41</v>
      </c>
      <c r="H18" s="4" t="s">
        <v>236</v>
      </c>
      <c r="I18" s="5">
        <v>40477</v>
      </c>
      <c r="J18" s="6">
        <v>0.4375</v>
      </c>
      <c r="K18" s="6" t="s">
        <v>248</v>
      </c>
      <c r="L18" s="4">
        <v>170</v>
      </c>
      <c r="M18" s="4">
        <v>94</v>
      </c>
      <c r="N18" s="7">
        <f t="shared" si="0"/>
        <v>32.525951557093428</v>
      </c>
      <c r="O18" s="4" t="s">
        <v>4</v>
      </c>
      <c r="P18" s="4">
        <v>260.89999999999998</v>
      </c>
      <c r="Q18" s="8">
        <f t="shared" si="1"/>
        <v>26.5</v>
      </c>
      <c r="R18" s="4">
        <v>241.7</v>
      </c>
      <c r="S18" s="4">
        <v>102.2</v>
      </c>
      <c r="T18" s="4">
        <v>253.6</v>
      </c>
      <c r="U18" s="4">
        <v>72.900000000000006</v>
      </c>
      <c r="V18" s="4">
        <v>195</v>
      </c>
      <c r="W18" s="4">
        <v>176.4</v>
      </c>
      <c r="X18" s="4">
        <v>38</v>
      </c>
      <c r="Y18" s="4">
        <v>67.2</v>
      </c>
      <c r="Z18" s="4">
        <v>17.100000000000001</v>
      </c>
      <c r="AA18" s="4">
        <v>10.7</v>
      </c>
      <c r="AB18" s="4">
        <v>17.3</v>
      </c>
      <c r="AC18" s="4">
        <v>20.100000000000001</v>
      </c>
      <c r="AD18" s="4">
        <v>33.6</v>
      </c>
      <c r="AE18" s="4">
        <v>106</v>
      </c>
      <c r="AF18" s="4">
        <v>3.3</v>
      </c>
      <c r="AG18" s="4">
        <v>30.5</v>
      </c>
      <c r="AH18" s="4">
        <v>54.5</v>
      </c>
      <c r="AI18" s="4">
        <v>8.1</v>
      </c>
      <c r="AJ18" s="4">
        <v>34.799999999999997</v>
      </c>
      <c r="AK18" s="4">
        <v>151.69999999999999</v>
      </c>
    </row>
    <row r="19" spans="1:37" hidden="1" x14ac:dyDescent="0.25">
      <c r="A19" s="15">
        <v>9</v>
      </c>
      <c r="B19" s="20" t="s">
        <v>14</v>
      </c>
      <c r="C19" s="17" t="s">
        <v>15</v>
      </c>
      <c r="D19" s="3"/>
      <c r="E19" s="4" t="s">
        <v>3</v>
      </c>
      <c r="F19" s="4">
        <v>1970</v>
      </c>
      <c r="G19" s="4">
        <v>41</v>
      </c>
      <c r="H19" s="4" t="s">
        <v>235</v>
      </c>
      <c r="I19" s="5">
        <v>40477</v>
      </c>
      <c r="J19" s="6">
        <v>0.60486111111111118</v>
      </c>
      <c r="K19" s="6" t="s">
        <v>249</v>
      </c>
      <c r="L19" s="4">
        <v>170</v>
      </c>
      <c r="M19" s="4">
        <v>94</v>
      </c>
      <c r="N19" s="7">
        <f t="shared" si="0"/>
        <v>32.525951557093428</v>
      </c>
      <c r="O19" s="4" t="s">
        <v>4</v>
      </c>
      <c r="P19" s="4">
        <v>264.2</v>
      </c>
      <c r="Q19" s="8">
        <f t="shared" si="1"/>
        <v>27</v>
      </c>
      <c r="R19" s="4">
        <v>244.6</v>
      </c>
      <c r="S19" s="4">
        <v>100.7</v>
      </c>
      <c r="T19" s="4">
        <v>258.89999999999998</v>
      </c>
      <c r="U19" s="4">
        <v>73.3</v>
      </c>
      <c r="V19" s="4">
        <v>194.6</v>
      </c>
      <c r="W19" s="4">
        <v>176.1</v>
      </c>
      <c r="X19" s="4">
        <v>42.6</v>
      </c>
      <c r="Y19" s="4">
        <v>71.099999999999994</v>
      </c>
      <c r="Z19" s="4">
        <v>10.5</v>
      </c>
      <c r="AA19" s="4">
        <v>12</v>
      </c>
      <c r="AB19" s="4">
        <v>19.2</v>
      </c>
      <c r="AC19" s="4">
        <v>22</v>
      </c>
      <c r="AD19" s="4">
        <v>30.4</v>
      </c>
      <c r="AE19" s="4">
        <v>105.9</v>
      </c>
      <c r="AF19" s="4">
        <v>3.8</v>
      </c>
      <c r="AG19" s="4"/>
      <c r="AH19" s="4"/>
      <c r="AI19" s="4"/>
      <c r="AJ19" s="4"/>
      <c r="AK19" s="4"/>
    </row>
    <row r="20" spans="1:37" hidden="1" x14ac:dyDescent="0.25">
      <c r="A20" s="15">
        <v>9</v>
      </c>
      <c r="B20" s="20" t="s">
        <v>14</v>
      </c>
      <c r="C20" s="17" t="s">
        <v>15</v>
      </c>
      <c r="D20" s="3"/>
      <c r="E20" s="4" t="s">
        <v>3</v>
      </c>
      <c r="F20" s="4">
        <v>1970</v>
      </c>
      <c r="G20" s="4">
        <v>41</v>
      </c>
      <c r="H20" s="4" t="s">
        <v>236</v>
      </c>
      <c r="I20" s="5">
        <v>40477</v>
      </c>
      <c r="J20" s="6">
        <v>0.60486111111111118</v>
      </c>
      <c r="K20" s="6" t="s">
        <v>249</v>
      </c>
      <c r="L20" s="4">
        <v>170</v>
      </c>
      <c r="M20" s="4">
        <v>94</v>
      </c>
      <c r="N20" s="7">
        <f t="shared" si="0"/>
        <v>32.525951557093428</v>
      </c>
      <c r="O20" s="4" t="s">
        <v>4</v>
      </c>
      <c r="P20" s="4">
        <v>262.7</v>
      </c>
      <c r="Q20" s="8">
        <f t="shared" si="1"/>
        <v>26.5</v>
      </c>
      <c r="R20" s="4">
        <v>245.6</v>
      </c>
      <c r="S20" s="4">
        <v>103.2</v>
      </c>
      <c r="T20" s="4">
        <v>256.3</v>
      </c>
      <c r="U20" s="4">
        <v>73.3</v>
      </c>
      <c r="V20" s="4">
        <v>194.1</v>
      </c>
      <c r="W20" s="4">
        <v>175.4</v>
      </c>
      <c r="X20" s="4">
        <v>40.200000000000003</v>
      </c>
      <c r="Y20" s="4">
        <v>68.2</v>
      </c>
      <c r="Z20" s="4">
        <v>17.8</v>
      </c>
      <c r="AA20" s="4">
        <v>11.2</v>
      </c>
      <c r="AB20" s="4">
        <v>19.2</v>
      </c>
      <c r="AC20" s="4">
        <v>20.100000000000001</v>
      </c>
      <c r="AD20" s="4">
        <v>30.6</v>
      </c>
      <c r="AE20" s="4">
        <v>104.3</v>
      </c>
      <c r="AF20" s="4">
        <v>3.9</v>
      </c>
      <c r="AG20" s="4"/>
      <c r="AH20" s="4"/>
      <c r="AI20" s="4"/>
      <c r="AJ20" s="4"/>
      <c r="AK20" s="4"/>
    </row>
    <row r="21" spans="1:37" hidden="1" x14ac:dyDescent="0.25">
      <c r="A21" s="15">
        <v>10</v>
      </c>
      <c r="B21" s="19" t="s">
        <v>16</v>
      </c>
      <c r="C21" s="16" t="s">
        <v>17</v>
      </c>
      <c r="E21" s="8" t="s">
        <v>3</v>
      </c>
      <c r="F21" s="8">
        <v>1952</v>
      </c>
      <c r="G21" s="8">
        <v>59</v>
      </c>
      <c r="H21" s="8" t="s">
        <v>235</v>
      </c>
      <c r="I21" s="9">
        <v>40477</v>
      </c>
      <c r="J21" s="10">
        <v>0.45277777777777778</v>
      </c>
      <c r="K21" s="10" t="s">
        <v>248</v>
      </c>
      <c r="L21" s="8">
        <v>161</v>
      </c>
      <c r="M21" s="8">
        <v>70</v>
      </c>
      <c r="N21" s="7">
        <f t="shared" si="0"/>
        <v>27.005130974885226</v>
      </c>
      <c r="O21" s="8" t="s">
        <v>4</v>
      </c>
      <c r="P21" s="8">
        <v>251.8</v>
      </c>
      <c r="Q21" s="8">
        <f t="shared" si="1"/>
        <v>25.5</v>
      </c>
      <c r="R21" s="8">
        <v>225.5</v>
      </c>
      <c r="S21" s="8">
        <v>92.6</v>
      </c>
      <c r="T21" s="8">
        <v>231.4</v>
      </c>
      <c r="U21" s="8">
        <v>61.4</v>
      </c>
      <c r="V21" s="8">
        <v>188.8</v>
      </c>
      <c r="W21" s="8">
        <v>170.1</v>
      </c>
      <c r="X21" s="8">
        <v>39.200000000000003</v>
      </c>
      <c r="Y21" s="8">
        <v>67.5</v>
      </c>
      <c r="Z21" s="8">
        <v>11.4</v>
      </c>
      <c r="AA21" s="8">
        <v>8</v>
      </c>
      <c r="AB21" s="8">
        <v>22.1</v>
      </c>
      <c r="AC21" s="8">
        <v>18.5</v>
      </c>
      <c r="AD21" s="8">
        <v>37</v>
      </c>
      <c r="AE21" s="8">
        <v>105.2</v>
      </c>
      <c r="AF21" s="8">
        <v>-1.2</v>
      </c>
      <c r="AG21" s="8">
        <v>30</v>
      </c>
      <c r="AH21" s="8">
        <v>45.6</v>
      </c>
      <c r="AI21" s="8">
        <v>12.5</v>
      </c>
      <c r="AJ21" s="8">
        <v>38.200000000000003</v>
      </c>
      <c r="AK21" s="8">
        <v>152.9</v>
      </c>
    </row>
    <row r="22" spans="1:37" hidden="1" x14ac:dyDescent="0.25">
      <c r="A22" s="15">
        <v>10</v>
      </c>
      <c r="B22" s="19" t="s">
        <v>16</v>
      </c>
      <c r="C22" s="16" t="s">
        <v>17</v>
      </c>
      <c r="E22" s="8" t="s">
        <v>3</v>
      </c>
      <c r="F22" s="8">
        <v>1952</v>
      </c>
      <c r="G22" s="8">
        <v>59</v>
      </c>
      <c r="H22" s="8" t="s">
        <v>236</v>
      </c>
      <c r="I22" s="9">
        <v>40477</v>
      </c>
      <c r="J22" s="10">
        <v>0.45277777777777778</v>
      </c>
      <c r="K22" s="10" t="s">
        <v>248</v>
      </c>
      <c r="L22" s="8">
        <v>161</v>
      </c>
      <c r="M22" s="8">
        <v>70</v>
      </c>
      <c r="N22" s="7">
        <f t="shared" si="0"/>
        <v>27.005130974885226</v>
      </c>
      <c r="O22" s="8" t="s">
        <v>4</v>
      </c>
      <c r="P22" s="8">
        <v>254.4</v>
      </c>
      <c r="Q22" s="8">
        <f t="shared" si="1"/>
        <v>26</v>
      </c>
      <c r="R22" s="8">
        <v>229.8</v>
      </c>
      <c r="S22" s="8">
        <v>96.1</v>
      </c>
      <c r="T22" s="8">
        <v>231.8</v>
      </c>
      <c r="U22" s="8">
        <v>63.2</v>
      </c>
      <c r="V22" s="8">
        <v>188.1</v>
      </c>
      <c r="W22" s="8">
        <v>170.5</v>
      </c>
      <c r="X22" s="8">
        <v>37.4</v>
      </c>
      <c r="Y22" s="8">
        <v>63.8</v>
      </c>
      <c r="Z22" s="8">
        <v>9.1</v>
      </c>
      <c r="AA22" s="8">
        <v>17.8</v>
      </c>
      <c r="AB22" s="8">
        <v>19.7</v>
      </c>
      <c r="AC22" s="8">
        <v>18.899999999999999</v>
      </c>
      <c r="AD22" s="8">
        <v>33.1</v>
      </c>
      <c r="AE22" s="8">
        <v>105.1</v>
      </c>
      <c r="AF22" s="8">
        <v>-4.8</v>
      </c>
      <c r="AG22" s="8">
        <v>29.6</v>
      </c>
      <c r="AH22" s="8">
        <v>45.7</v>
      </c>
      <c r="AI22" s="8">
        <v>10.7</v>
      </c>
      <c r="AJ22" s="8">
        <v>31.1</v>
      </c>
      <c r="AK22" s="8">
        <v>147.9</v>
      </c>
    </row>
    <row r="23" spans="1:37" hidden="1" x14ac:dyDescent="0.25">
      <c r="A23" s="15">
        <v>11</v>
      </c>
      <c r="B23" s="19" t="s">
        <v>16</v>
      </c>
      <c r="C23" s="16" t="s">
        <v>17</v>
      </c>
      <c r="E23" s="8" t="s">
        <v>3</v>
      </c>
      <c r="F23" s="8">
        <v>1952</v>
      </c>
      <c r="G23" s="8">
        <v>59</v>
      </c>
      <c r="H23" s="8" t="s">
        <v>235</v>
      </c>
      <c r="I23" s="9">
        <v>40477</v>
      </c>
      <c r="J23" s="10">
        <v>0.63402777777777775</v>
      </c>
      <c r="K23" s="10" t="s">
        <v>249</v>
      </c>
      <c r="L23" s="8">
        <v>161</v>
      </c>
      <c r="M23" s="8">
        <v>70</v>
      </c>
      <c r="N23" s="7">
        <f t="shared" si="0"/>
        <v>27.005130974885226</v>
      </c>
      <c r="O23" s="8" t="s">
        <v>4</v>
      </c>
      <c r="P23" s="8">
        <v>256.2</v>
      </c>
      <c r="Q23" s="8">
        <f t="shared" si="1"/>
        <v>26</v>
      </c>
      <c r="R23" s="8">
        <v>229</v>
      </c>
      <c r="S23" s="8">
        <v>93.9</v>
      </c>
      <c r="T23" s="8">
        <v>233.3</v>
      </c>
      <c r="U23" s="8">
        <v>69.900000000000006</v>
      </c>
      <c r="V23" s="8">
        <v>193</v>
      </c>
      <c r="W23" s="8">
        <v>170.4</v>
      </c>
      <c r="X23" s="8">
        <v>39.9</v>
      </c>
      <c r="Y23" s="8">
        <v>66.8</v>
      </c>
      <c r="Z23" s="8">
        <v>10.5</v>
      </c>
      <c r="AA23" s="8">
        <v>5.4</v>
      </c>
      <c r="AB23" s="8">
        <v>19.899999999999999</v>
      </c>
      <c r="AC23" s="8">
        <v>18.899999999999999</v>
      </c>
      <c r="AD23" s="8">
        <v>32.4</v>
      </c>
      <c r="AE23" s="8">
        <v>102.9</v>
      </c>
      <c r="AF23" s="8">
        <v>2</v>
      </c>
    </row>
    <row r="24" spans="1:37" hidden="1" x14ac:dyDescent="0.25">
      <c r="A24" s="15">
        <v>11</v>
      </c>
      <c r="B24" s="19" t="s">
        <v>16</v>
      </c>
      <c r="C24" s="16" t="s">
        <v>17</v>
      </c>
      <c r="E24" s="8" t="s">
        <v>3</v>
      </c>
      <c r="F24" s="8">
        <v>1952</v>
      </c>
      <c r="G24" s="8">
        <v>59</v>
      </c>
      <c r="H24" s="8" t="s">
        <v>236</v>
      </c>
      <c r="I24" s="9">
        <v>40477</v>
      </c>
      <c r="J24" s="10">
        <v>0.63402777777777775</v>
      </c>
      <c r="K24" s="10" t="s">
        <v>249</v>
      </c>
      <c r="L24" s="8">
        <v>161</v>
      </c>
      <c r="M24" s="8">
        <v>70</v>
      </c>
      <c r="N24" s="7">
        <f t="shared" si="0"/>
        <v>27.005130974885226</v>
      </c>
      <c r="O24" s="8" t="s">
        <v>4</v>
      </c>
      <c r="P24" s="8">
        <v>255.4</v>
      </c>
      <c r="Q24" s="8">
        <f t="shared" si="1"/>
        <v>26</v>
      </c>
      <c r="R24" s="8">
        <v>228.8</v>
      </c>
      <c r="S24" s="8">
        <v>95.7</v>
      </c>
      <c r="T24" s="8">
        <v>231.4</v>
      </c>
      <c r="U24" s="8">
        <v>63.7</v>
      </c>
      <c r="V24" s="8">
        <v>192.6</v>
      </c>
      <c r="W24" s="8">
        <v>170.3</v>
      </c>
      <c r="X24" s="8">
        <v>35.799999999999997</v>
      </c>
      <c r="Y24" s="8">
        <v>62.2</v>
      </c>
      <c r="Z24" s="8">
        <v>8.9</v>
      </c>
      <c r="AA24" s="8">
        <v>13.6</v>
      </c>
      <c r="AB24" s="8">
        <v>21.1</v>
      </c>
      <c r="AC24" s="8">
        <v>17.899999999999999</v>
      </c>
      <c r="AD24" s="8">
        <v>32</v>
      </c>
      <c r="AE24" s="8">
        <v>106.2</v>
      </c>
      <c r="AF24" s="8">
        <v>0.4</v>
      </c>
    </row>
    <row r="25" spans="1:37" hidden="1" x14ac:dyDescent="0.25">
      <c r="A25" s="22">
        <v>12</v>
      </c>
      <c r="B25" s="20" t="s">
        <v>18</v>
      </c>
      <c r="C25" s="17" t="s">
        <v>19</v>
      </c>
      <c r="D25" s="3"/>
      <c r="E25" s="4" t="s">
        <v>7</v>
      </c>
      <c r="F25" s="4">
        <v>1974</v>
      </c>
      <c r="G25" s="4">
        <v>37</v>
      </c>
      <c r="H25" s="4" t="s">
        <v>235</v>
      </c>
      <c r="I25" s="5">
        <v>40477</v>
      </c>
      <c r="J25" s="6">
        <v>0.41666666666666669</v>
      </c>
      <c r="K25" s="6" t="s">
        <v>248</v>
      </c>
      <c r="L25" s="4">
        <v>151</v>
      </c>
      <c r="M25" s="4">
        <v>72</v>
      </c>
      <c r="N25" s="7">
        <f t="shared" si="0"/>
        <v>31.577562387614577</v>
      </c>
      <c r="O25" s="4" t="s">
        <v>4</v>
      </c>
      <c r="P25" s="4">
        <v>224.8</v>
      </c>
      <c r="Q25" s="8">
        <f t="shared" si="1"/>
        <v>23</v>
      </c>
      <c r="R25" s="4">
        <v>220.7</v>
      </c>
      <c r="S25" s="4">
        <v>93.4</v>
      </c>
      <c r="T25" s="4">
        <v>224.1</v>
      </c>
      <c r="U25" s="4">
        <v>62.4</v>
      </c>
      <c r="V25" s="4">
        <v>165.8</v>
      </c>
      <c r="W25" s="4">
        <v>151.5</v>
      </c>
      <c r="X25" s="4">
        <v>34.9</v>
      </c>
      <c r="Y25" s="4">
        <v>63</v>
      </c>
      <c r="Z25" s="4">
        <v>12.5</v>
      </c>
      <c r="AA25" s="4">
        <v>14.9</v>
      </c>
      <c r="AB25" s="4">
        <v>22.6</v>
      </c>
      <c r="AC25" s="4">
        <v>17.399999999999999</v>
      </c>
      <c r="AD25" s="4">
        <v>31.7</v>
      </c>
      <c r="AE25" s="4">
        <v>84.2</v>
      </c>
      <c r="AF25" s="4">
        <v>-1.5</v>
      </c>
      <c r="AG25" s="4">
        <v>25.1</v>
      </c>
      <c r="AH25" s="4">
        <v>47.2</v>
      </c>
      <c r="AI25" s="4">
        <v>18.399999999999999</v>
      </c>
      <c r="AJ25" s="4">
        <v>35.6</v>
      </c>
      <c r="AK25" s="4">
        <v>134</v>
      </c>
    </row>
    <row r="26" spans="1:37" hidden="1" x14ac:dyDescent="0.25">
      <c r="A26" s="22">
        <v>12</v>
      </c>
      <c r="B26" s="20" t="s">
        <v>18</v>
      </c>
      <c r="C26" s="17" t="s">
        <v>19</v>
      </c>
      <c r="D26" s="3"/>
      <c r="E26" s="4" t="s">
        <v>7</v>
      </c>
      <c r="F26" s="4">
        <v>1974</v>
      </c>
      <c r="G26" s="4">
        <v>37</v>
      </c>
      <c r="H26" s="4" t="s">
        <v>236</v>
      </c>
      <c r="I26" s="5">
        <v>40477</v>
      </c>
      <c r="J26" s="6">
        <v>0.41666666666666669</v>
      </c>
      <c r="K26" s="6" t="s">
        <v>248</v>
      </c>
      <c r="L26" s="4">
        <v>151</v>
      </c>
      <c r="M26" s="4">
        <v>72</v>
      </c>
      <c r="N26" s="7">
        <f t="shared" si="0"/>
        <v>31.577562387614577</v>
      </c>
      <c r="O26" s="4" t="s">
        <v>4</v>
      </c>
      <c r="P26" s="4">
        <v>227.7</v>
      </c>
      <c r="Q26" s="8">
        <f t="shared" si="1"/>
        <v>23</v>
      </c>
      <c r="R26" s="4">
        <v>217.7</v>
      </c>
      <c r="S26" s="4">
        <v>91.8</v>
      </c>
      <c r="T26" s="4">
        <v>224.3</v>
      </c>
      <c r="U26" s="4">
        <v>62.1</v>
      </c>
      <c r="V26" s="4">
        <v>169.8</v>
      </c>
      <c r="W26" s="4">
        <v>154.6</v>
      </c>
      <c r="X26" s="4">
        <v>33.4</v>
      </c>
      <c r="Y26" s="4">
        <v>62.3</v>
      </c>
      <c r="Z26" s="4">
        <v>15.4</v>
      </c>
      <c r="AA26" s="4">
        <v>14.8</v>
      </c>
      <c r="AB26" s="4">
        <v>16.399999999999999</v>
      </c>
      <c r="AC26" s="4">
        <v>19.5</v>
      </c>
      <c r="AD26" s="4">
        <v>30.5</v>
      </c>
      <c r="AE26" s="4">
        <v>88.6</v>
      </c>
      <c r="AF26" s="4">
        <v>1.9</v>
      </c>
      <c r="AG26" s="4">
        <v>26.8</v>
      </c>
      <c r="AH26" s="4">
        <v>47</v>
      </c>
      <c r="AI26" s="4">
        <v>15.7</v>
      </c>
      <c r="AJ26" s="4">
        <v>36.1</v>
      </c>
      <c r="AK26" s="4">
        <v>132.5</v>
      </c>
    </row>
    <row r="27" spans="1:37" hidden="1" x14ac:dyDescent="0.25">
      <c r="A27" s="15">
        <v>13</v>
      </c>
      <c r="B27" s="19" t="s">
        <v>20</v>
      </c>
      <c r="C27" s="16" t="s">
        <v>21</v>
      </c>
      <c r="E27" s="8" t="s">
        <v>7</v>
      </c>
      <c r="F27" s="8">
        <v>1970</v>
      </c>
      <c r="G27" s="8">
        <v>41</v>
      </c>
      <c r="H27" s="8" t="s">
        <v>235</v>
      </c>
      <c r="I27" s="9">
        <v>40477</v>
      </c>
      <c r="J27" s="10">
        <v>0.41180555555555554</v>
      </c>
      <c r="K27" s="10" t="s">
        <v>248</v>
      </c>
      <c r="L27" s="8">
        <v>154</v>
      </c>
      <c r="M27" s="8">
        <v>66</v>
      </c>
      <c r="N27" s="7">
        <f t="shared" si="0"/>
        <v>27.829313543599259</v>
      </c>
      <c r="O27" s="8" t="s">
        <v>4</v>
      </c>
      <c r="P27" s="8">
        <v>241.7</v>
      </c>
      <c r="Q27" s="8">
        <f t="shared" si="1"/>
        <v>24.5</v>
      </c>
      <c r="R27" s="8">
        <v>245.6</v>
      </c>
      <c r="S27" s="8">
        <v>101.2</v>
      </c>
      <c r="T27" s="8">
        <v>245</v>
      </c>
      <c r="U27" s="8">
        <v>68.3</v>
      </c>
      <c r="V27" s="8">
        <v>179.2</v>
      </c>
      <c r="W27" s="8">
        <v>153.6</v>
      </c>
      <c r="X27" s="8">
        <v>42</v>
      </c>
      <c r="Y27" s="8">
        <v>68.3</v>
      </c>
      <c r="Z27" s="8">
        <v>10.8</v>
      </c>
      <c r="AA27" s="8">
        <v>11.7</v>
      </c>
      <c r="AB27" s="8">
        <v>22.4</v>
      </c>
      <c r="AC27" s="8">
        <v>25</v>
      </c>
      <c r="AD27" s="8">
        <v>30.6</v>
      </c>
      <c r="AE27" s="8">
        <v>96.8</v>
      </c>
      <c r="AF27" s="8">
        <v>0.8</v>
      </c>
      <c r="AG27" s="8">
        <v>27.4</v>
      </c>
      <c r="AH27" s="8">
        <v>49.2</v>
      </c>
      <c r="AI27" s="8">
        <v>12.6</v>
      </c>
      <c r="AJ27" s="8">
        <v>38.799999999999997</v>
      </c>
      <c r="AK27" s="8">
        <v>137.19999999999999</v>
      </c>
    </row>
    <row r="28" spans="1:37" hidden="1" x14ac:dyDescent="0.25">
      <c r="A28" s="15">
        <v>13</v>
      </c>
      <c r="B28" s="19" t="s">
        <v>20</v>
      </c>
      <c r="C28" s="16" t="s">
        <v>21</v>
      </c>
      <c r="E28" s="8" t="s">
        <v>7</v>
      </c>
      <c r="F28" s="8">
        <v>1970</v>
      </c>
      <c r="G28" s="8">
        <v>41</v>
      </c>
      <c r="H28" s="8" t="s">
        <v>236</v>
      </c>
      <c r="I28" s="9">
        <v>40477</v>
      </c>
      <c r="J28" s="10">
        <v>0.41180555555555554</v>
      </c>
      <c r="K28" s="10" t="s">
        <v>248</v>
      </c>
      <c r="L28" s="8">
        <v>154</v>
      </c>
      <c r="M28" s="8">
        <v>66</v>
      </c>
      <c r="N28" s="7">
        <f t="shared" si="0"/>
        <v>27.829313543599259</v>
      </c>
      <c r="O28" s="8" t="s">
        <v>4</v>
      </c>
      <c r="P28" s="8">
        <v>240.7</v>
      </c>
      <c r="Q28" s="8">
        <f t="shared" si="1"/>
        <v>24.5</v>
      </c>
      <c r="R28" s="8">
        <v>250.5</v>
      </c>
      <c r="S28" s="8">
        <v>105</v>
      </c>
      <c r="T28" s="8">
        <v>247.8</v>
      </c>
      <c r="U28" s="8">
        <v>67.5</v>
      </c>
      <c r="V28" s="8">
        <v>178.9</v>
      </c>
      <c r="W28" s="8">
        <v>153.9</v>
      </c>
      <c r="X28" s="8">
        <v>42.9</v>
      </c>
      <c r="Y28" s="8">
        <v>67.3</v>
      </c>
      <c r="Z28" s="8">
        <v>3.2</v>
      </c>
      <c r="AA28" s="8">
        <v>17.7</v>
      </c>
      <c r="AB28" s="8">
        <v>19.2</v>
      </c>
      <c r="AC28" s="8">
        <v>22.9</v>
      </c>
      <c r="AD28" s="8">
        <v>33</v>
      </c>
      <c r="AE28" s="8">
        <v>104.8</v>
      </c>
      <c r="AF28" s="8">
        <v>6.5</v>
      </c>
      <c r="AG28" s="8">
        <v>28.1</v>
      </c>
      <c r="AH28" s="8">
        <v>45.6</v>
      </c>
      <c r="AI28" s="8">
        <v>13.1</v>
      </c>
      <c r="AJ28" s="8">
        <v>39.5</v>
      </c>
      <c r="AK28" s="8">
        <v>134.9</v>
      </c>
    </row>
    <row r="29" spans="1:37" hidden="1" x14ac:dyDescent="0.25">
      <c r="A29" s="22">
        <v>14</v>
      </c>
      <c r="B29" s="20" t="s">
        <v>22</v>
      </c>
      <c r="C29" s="17" t="s">
        <v>23</v>
      </c>
      <c r="D29" s="3"/>
      <c r="E29" s="4" t="s">
        <v>3</v>
      </c>
      <c r="F29" s="4">
        <v>1964</v>
      </c>
      <c r="G29" s="4">
        <v>47</v>
      </c>
      <c r="H29" s="4" t="s">
        <v>235</v>
      </c>
      <c r="I29" s="5">
        <v>40479</v>
      </c>
      <c r="J29" s="6">
        <v>0.39166666666666666</v>
      </c>
      <c r="K29" s="6" t="s">
        <v>248</v>
      </c>
      <c r="L29" s="4">
        <v>161</v>
      </c>
      <c r="M29" s="4">
        <v>80</v>
      </c>
      <c r="N29" s="7">
        <f t="shared" si="0"/>
        <v>30.863006828440259</v>
      </c>
      <c r="O29" s="4" t="s">
        <v>4</v>
      </c>
      <c r="P29" s="4">
        <v>244.2</v>
      </c>
      <c r="Q29" s="8">
        <f t="shared" si="1"/>
        <v>25</v>
      </c>
      <c r="R29" s="4">
        <v>236.9</v>
      </c>
      <c r="S29" s="4">
        <v>99.9</v>
      </c>
      <c r="T29" s="4">
        <v>241</v>
      </c>
      <c r="U29" s="4">
        <v>66.2</v>
      </c>
      <c r="V29" s="4">
        <v>182.6</v>
      </c>
      <c r="W29" s="4">
        <v>162.69999999999999</v>
      </c>
      <c r="X29" s="4">
        <v>36</v>
      </c>
      <c r="Y29" s="4">
        <v>58.7</v>
      </c>
      <c r="Z29" s="4">
        <v>12.6</v>
      </c>
      <c r="AA29" s="4">
        <v>18.899999999999999</v>
      </c>
      <c r="AB29" s="4">
        <v>19.899999999999999</v>
      </c>
      <c r="AC29" s="4">
        <v>22</v>
      </c>
      <c r="AD29" s="4">
        <v>26.8</v>
      </c>
      <c r="AE29" s="4">
        <v>85.9</v>
      </c>
      <c r="AF29" s="4">
        <v>-3.4</v>
      </c>
      <c r="AG29" s="4">
        <v>29.2</v>
      </c>
      <c r="AH29" s="4">
        <v>49.9</v>
      </c>
      <c r="AI29" s="4">
        <v>3.7</v>
      </c>
      <c r="AJ29" s="4">
        <v>20</v>
      </c>
      <c r="AK29" s="4">
        <v>146.69999999999999</v>
      </c>
    </row>
    <row r="30" spans="1:37" hidden="1" x14ac:dyDescent="0.25">
      <c r="A30" s="22">
        <v>14</v>
      </c>
      <c r="B30" s="20" t="s">
        <v>22</v>
      </c>
      <c r="C30" s="17" t="s">
        <v>23</v>
      </c>
      <c r="D30" s="3"/>
      <c r="E30" s="4" t="s">
        <v>3</v>
      </c>
      <c r="F30" s="4">
        <v>1964</v>
      </c>
      <c r="G30" s="4">
        <v>47</v>
      </c>
      <c r="H30" s="4" t="s">
        <v>236</v>
      </c>
      <c r="I30" s="5">
        <v>40479</v>
      </c>
      <c r="J30" s="6">
        <v>0.39166666666666666</v>
      </c>
      <c r="K30" s="6" t="s">
        <v>248</v>
      </c>
      <c r="L30" s="4">
        <v>161</v>
      </c>
      <c r="M30" s="4">
        <v>80</v>
      </c>
      <c r="N30" s="7">
        <f t="shared" si="0"/>
        <v>30.863006828440259</v>
      </c>
      <c r="O30" s="4" t="s">
        <v>4</v>
      </c>
      <c r="P30" s="4">
        <v>241.7</v>
      </c>
      <c r="Q30" s="8">
        <f t="shared" si="1"/>
        <v>24.5</v>
      </c>
      <c r="R30" s="4">
        <v>238.1</v>
      </c>
      <c r="S30" s="4">
        <v>100.6</v>
      </c>
      <c r="T30" s="4">
        <v>242.9</v>
      </c>
      <c r="U30" s="4">
        <v>66</v>
      </c>
      <c r="V30" s="4">
        <v>182.9</v>
      </c>
      <c r="W30" s="4">
        <v>162.5</v>
      </c>
      <c r="X30" s="4">
        <v>35.6</v>
      </c>
      <c r="Y30" s="4">
        <v>59.4</v>
      </c>
      <c r="Z30" s="4">
        <v>12</v>
      </c>
      <c r="AA30" s="4">
        <v>17.7</v>
      </c>
      <c r="AB30" s="4">
        <v>18.899999999999999</v>
      </c>
      <c r="AC30" s="4">
        <v>20.7</v>
      </c>
      <c r="AD30" s="4">
        <v>25.3</v>
      </c>
      <c r="AE30" s="4">
        <v>92.2</v>
      </c>
      <c r="AF30" s="4">
        <v>-3.4</v>
      </c>
      <c r="AG30" s="4">
        <v>29.2</v>
      </c>
      <c r="AH30" s="4">
        <v>50.5</v>
      </c>
      <c r="AI30" s="4">
        <v>2.7</v>
      </c>
      <c r="AJ30" s="4">
        <v>17</v>
      </c>
      <c r="AK30" s="4">
        <v>139.5</v>
      </c>
    </row>
    <row r="31" spans="1:37" hidden="1" x14ac:dyDescent="0.25">
      <c r="A31" s="15">
        <v>15</v>
      </c>
      <c r="B31" s="20" t="s">
        <v>22</v>
      </c>
      <c r="C31" s="17" t="s">
        <v>23</v>
      </c>
      <c r="D31" s="3"/>
      <c r="E31" s="4" t="s">
        <v>3</v>
      </c>
      <c r="F31" s="4">
        <v>1964</v>
      </c>
      <c r="G31" s="4">
        <v>47</v>
      </c>
      <c r="H31" s="4" t="s">
        <v>235</v>
      </c>
      <c r="I31" s="5">
        <v>40479</v>
      </c>
      <c r="J31" s="6">
        <v>0.6743055555555556</v>
      </c>
      <c r="K31" s="6" t="s">
        <v>249</v>
      </c>
      <c r="L31" s="4">
        <v>161</v>
      </c>
      <c r="M31" s="4">
        <v>80</v>
      </c>
      <c r="N31" s="7">
        <f t="shared" si="0"/>
        <v>30.863006828440259</v>
      </c>
      <c r="O31" s="4" t="s">
        <v>4</v>
      </c>
      <c r="P31" s="4">
        <v>241.7</v>
      </c>
      <c r="Q31" s="8">
        <f t="shared" si="1"/>
        <v>24.5</v>
      </c>
      <c r="R31" s="4">
        <v>237.4</v>
      </c>
      <c r="S31" s="4">
        <v>100.1</v>
      </c>
      <c r="T31" s="4">
        <v>240.3</v>
      </c>
      <c r="U31" s="4">
        <v>66</v>
      </c>
      <c r="V31" s="4">
        <v>182.2</v>
      </c>
      <c r="W31" s="4">
        <v>159.19999999999999</v>
      </c>
      <c r="X31" s="4">
        <v>36.799999999999997</v>
      </c>
      <c r="Y31" s="4">
        <v>58.3</v>
      </c>
      <c r="Z31" s="4">
        <v>13</v>
      </c>
      <c r="AA31" s="4">
        <v>16.899999999999999</v>
      </c>
      <c r="AB31" s="4">
        <v>19.3</v>
      </c>
      <c r="AC31" s="4">
        <v>24.3</v>
      </c>
      <c r="AD31" s="4">
        <v>23.8</v>
      </c>
      <c r="AE31" s="4">
        <v>92.4</v>
      </c>
      <c r="AF31" s="4">
        <v>-1</v>
      </c>
      <c r="AG31" s="4"/>
      <c r="AH31" s="4"/>
      <c r="AI31" s="4"/>
      <c r="AJ31" s="4"/>
      <c r="AK31" s="4"/>
    </row>
    <row r="32" spans="1:37" hidden="1" x14ac:dyDescent="0.25">
      <c r="A32" s="15">
        <v>15</v>
      </c>
      <c r="B32" s="20" t="s">
        <v>22</v>
      </c>
      <c r="C32" s="17" t="s">
        <v>23</v>
      </c>
      <c r="D32" s="3"/>
      <c r="E32" s="4" t="s">
        <v>3</v>
      </c>
      <c r="F32" s="4">
        <v>1964</v>
      </c>
      <c r="G32" s="4">
        <v>47</v>
      </c>
      <c r="H32" s="4" t="s">
        <v>236</v>
      </c>
      <c r="I32" s="5">
        <v>40479</v>
      </c>
      <c r="J32" s="6">
        <v>0.6743055555555556</v>
      </c>
      <c r="K32" s="6" t="s">
        <v>249</v>
      </c>
      <c r="L32" s="4">
        <v>161</v>
      </c>
      <c r="M32" s="4">
        <v>80</v>
      </c>
      <c r="N32" s="7">
        <f t="shared" si="0"/>
        <v>30.863006828440259</v>
      </c>
      <c r="O32" s="4" t="s">
        <v>4</v>
      </c>
      <c r="P32" s="4">
        <v>243.2</v>
      </c>
      <c r="Q32" s="8">
        <f t="shared" si="1"/>
        <v>24.5</v>
      </c>
      <c r="R32" s="4">
        <v>238</v>
      </c>
      <c r="S32" s="4">
        <v>101.3</v>
      </c>
      <c r="T32" s="4">
        <v>242.1</v>
      </c>
      <c r="U32" s="4">
        <v>66.3</v>
      </c>
      <c r="V32" s="4">
        <v>183.3</v>
      </c>
      <c r="W32" s="4">
        <v>159.30000000000001</v>
      </c>
      <c r="X32" s="4">
        <v>36.4</v>
      </c>
      <c r="Y32" s="4">
        <v>58.3</v>
      </c>
      <c r="Z32" s="4">
        <v>12.7</v>
      </c>
      <c r="AA32" s="4">
        <v>18.3</v>
      </c>
      <c r="AB32" s="4">
        <v>19.2</v>
      </c>
      <c r="AC32" s="4">
        <v>20.399999999999999</v>
      </c>
      <c r="AD32" s="4">
        <v>26.9</v>
      </c>
      <c r="AE32" s="4">
        <v>97.7</v>
      </c>
      <c r="AF32" s="4">
        <v>-0.5</v>
      </c>
      <c r="AG32" s="4"/>
      <c r="AH32" s="4"/>
      <c r="AI32" s="4"/>
      <c r="AJ32" s="4"/>
      <c r="AK32" s="4"/>
    </row>
    <row r="33" spans="1:37" hidden="1" x14ac:dyDescent="0.25">
      <c r="A33" s="15">
        <v>16</v>
      </c>
      <c r="B33" s="19" t="s">
        <v>24</v>
      </c>
      <c r="C33" s="16" t="s">
        <v>25</v>
      </c>
      <c r="E33" s="8" t="s">
        <v>3</v>
      </c>
      <c r="F33" s="8">
        <v>1956</v>
      </c>
      <c r="G33" s="8">
        <v>55</v>
      </c>
      <c r="H33" s="8" t="s">
        <v>235</v>
      </c>
      <c r="I33" s="9">
        <v>40479</v>
      </c>
      <c r="J33" s="10">
        <v>0.39444444444444443</v>
      </c>
      <c r="K33" s="10" t="s">
        <v>248</v>
      </c>
      <c r="L33" s="8">
        <v>175</v>
      </c>
      <c r="M33" s="8">
        <v>90</v>
      </c>
      <c r="N33" s="7">
        <f t="shared" si="0"/>
        <v>29.387755102040817</v>
      </c>
      <c r="O33" s="8" t="s">
        <v>4</v>
      </c>
      <c r="P33" s="8">
        <v>272</v>
      </c>
      <c r="Q33" s="8">
        <f t="shared" si="1"/>
        <v>27.5</v>
      </c>
      <c r="R33" s="8">
        <v>253.4</v>
      </c>
      <c r="S33" s="8">
        <v>103.4</v>
      </c>
      <c r="T33" s="8">
        <v>254.6</v>
      </c>
      <c r="U33" s="8">
        <v>69.5</v>
      </c>
      <c r="V33" s="8">
        <v>195.3</v>
      </c>
      <c r="W33" s="8">
        <v>173.6</v>
      </c>
      <c r="X33" s="8">
        <v>42.1</v>
      </c>
      <c r="Y33" s="8">
        <v>75.5</v>
      </c>
      <c r="Z33" s="8">
        <v>11.9</v>
      </c>
      <c r="AA33" s="8">
        <v>13.3</v>
      </c>
      <c r="AB33" s="8">
        <v>21</v>
      </c>
      <c r="AC33" s="8">
        <v>21.3</v>
      </c>
      <c r="AD33" s="8">
        <v>34.700000000000003</v>
      </c>
      <c r="AE33" s="8">
        <v>109.5</v>
      </c>
      <c r="AF33" s="8">
        <v>4.3</v>
      </c>
      <c r="AG33" s="8">
        <v>31.5</v>
      </c>
      <c r="AH33" s="8">
        <v>46.9</v>
      </c>
      <c r="AI33" s="8">
        <v>19.5</v>
      </c>
      <c r="AJ33" s="8">
        <v>50.6</v>
      </c>
      <c r="AK33" s="8">
        <v>150.5</v>
      </c>
    </row>
    <row r="34" spans="1:37" hidden="1" x14ac:dyDescent="0.25">
      <c r="A34" s="15">
        <v>16</v>
      </c>
      <c r="B34" s="19" t="s">
        <v>24</v>
      </c>
      <c r="C34" s="16" t="s">
        <v>25</v>
      </c>
      <c r="E34" s="8" t="s">
        <v>3</v>
      </c>
      <c r="F34" s="8">
        <v>1956</v>
      </c>
      <c r="G34" s="8">
        <v>55</v>
      </c>
      <c r="H34" s="8" t="s">
        <v>236</v>
      </c>
      <c r="I34" s="9">
        <v>40479</v>
      </c>
      <c r="J34" s="10">
        <v>0.39444444444444443</v>
      </c>
      <c r="K34" s="10" t="s">
        <v>248</v>
      </c>
      <c r="L34" s="8">
        <v>175</v>
      </c>
      <c r="M34" s="8">
        <v>90</v>
      </c>
      <c r="N34" s="7">
        <f t="shared" si="0"/>
        <v>29.387755102040817</v>
      </c>
      <c r="O34" s="8" t="s">
        <v>4</v>
      </c>
      <c r="P34" s="8">
        <v>269.10000000000002</v>
      </c>
      <c r="Q34" s="8">
        <f t="shared" si="1"/>
        <v>27.5</v>
      </c>
      <c r="R34" s="8">
        <v>249.2</v>
      </c>
      <c r="S34" s="8">
        <v>103.6</v>
      </c>
      <c r="T34" s="8">
        <v>252.4</v>
      </c>
      <c r="U34" s="8">
        <v>69.7</v>
      </c>
      <c r="V34" s="8">
        <v>195.7</v>
      </c>
      <c r="W34" s="8">
        <v>173.4</v>
      </c>
      <c r="X34" s="8">
        <v>40</v>
      </c>
      <c r="Y34" s="8">
        <v>74.400000000000006</v>
      </c>
      <c r="Z34" s="8">
        <v>11.8</v>
      </c>
      <c r="AA34" s="8">
        <v>12.9</v>
      </c>
      <c r="AB34" s="8">
        <v>21</v>
      </c>
      <c r="AC34" s="8">
        <v>23</v>
      </c>
      <c r="AD34" s="8">
        <v>32.9</v>
      </c>
      <c r="AE34" s="8">
        <v>107.1</v>
      </c>
      <c r="AF34" s="8">
        <v>0.3</v>
      </c>
      <c r="AG34" s="8">
        <v>31.4</v>
      </c>
      <c r="AH34" s="8">
        <v>53.2</v>
      </c>
      <c r="AI34" s="8">
        <v>18.600000000000001</v>
      </c>
      <c r="AJ34" s="8">
        <v>40.700000000000003</v>
      </c>
      <c r="AK34" s="8">
        <v>147.80000000000001</v>
      </c>
    </row>
    <row r="35" spans="1:37" hidden="1" x14ac:dyDescent="0.25">
      <c r="A35" s="22">
        <v>17</v>
      </c>
      <c r="B35" s="19" t="s">
        <v>24</v>
      </c>
      <c r="C35" s="16" t="s">
        <v>25</v>
      </c>
      <c r="E35" s="8" t="s">
        <v>3</v>
      </c>
      <c r="F35" s="8">
        <v>1956</v>
      </c>
      <c r="G35" s="8">
        <v>55</v>
      </c>
      <c r="H35" s="8" t="s">
        <v>235</v>
      </c>
      <c r="I35" s="9">
        <v>40479</v>
      </c>
      <c r="J35" s="10">
        <v>0.67152777777777783</v>
      </c>
      <c r="K35" s="10" t="s">
        <v>249</v>
      </c>
      <c r="L35" s="8">
        <v>175</v>
      </c>
      <c r="M35" s="8">
        <v>90</v>
      </c>
      <c r="N35" s="7">
        <f t="shared" si="0"/>
        <v>29.387755102040817</v>
      </c>
      <c r="O35" s="8" t="s">
        <v>4</v>
      </c>
      <c r="P35" s="8">
        <v>271.39999999999998</v>
      </c>
      <c r="Q35" s="8">
        <f t="shared" si="1"/>
        <v>27.5</v>
      </c>
      <c r="R35" s="8">
        <v>249.8</v>
      </c>
      <c r="S35" s="8">
        <v>101.9</v>
      </c>
      <c r="T35" s="8">
        <v>253.7</v>
      </c>
      <c r="U35" s="8">
        <v>69.400000000000006</v>
      </c>
      <c r="V35" s="8">
        <v>194.9</v>
      </c>
      <c r="W35" s="8">
        <v>176.7</v>
      </c>
      <c r="X35" s="8">
        <v>42.2</v>
      </c>
      <c r="Y35" s="8">
        <v>75.8</v>
      </c>
      <c r="Z35" s="8">
        <v>10.1</v>
      </c>
      <c r="AA35" s="8">
        <v>14.9</v>
      </c>
      <c r="AB35" s="8">
        <v>21.2</v>
      </c>
      <c r="AC35" s="8">
        <v>22</v>
      </c>
      <c r="AD35" s="8">
        <v>33.6</v>
      </c>
      <c r="AE35" s="8">
        <v>109.5</v>
      </c>
      <c r="AF35" s="8">
        <v>4.9000000000000004</v>
      </c>
    </row>
    <row r="36" spans="1:37" hidden="1" x14ac:dyDescent="0.25">
      <c r="A36" s="22">
        <v>17</v>
      </c>
      <c r="B36" s="19" t="s">
        <v>24</v>
      </c>
      <c r="C36" s="16" t="s">
        <v>25</v>
      </c>
      <c r="E36" s="8" t="s">
        <v>3</v>
      </c>
      <c r="F36" s="8">
        <v>1956</v>
      </c>
      <c r="G36" s="8">
        <v>55</v>
      </c>
      <c r="H36" s="8" t="s">
        <v>236</v>
      </c>
      <c r="I36" s="9">
        <v>40479</v>
      </c>
      <c r="J36" s="10">
        <v>0.67152777777777783</v>
      </c>
      <c r="K36" s="10" t="s">
        <v>249</v>
      </c>
      <c r="L36" s="8">
        <v>175</v>
      </c>
      <c r="M36" s="8">
        <v>90</v>
      </c>
      <c r="N36" s="7">
        <f t="shared" si="0"/>
        <v>29.387755102040817</v>
      </c>
      <c r="O36" s="8" t="s">
        <v>4</v>
      </c>
      <c r="P36" s="8">
        <v>266.10000000000002</v>
      </c>
      <c r="Q36" s="8">
        <f t="shared" si="1"/>
        <v>27</v>
      </c>
      <c r="R36" s="8">
        <v>245.1</v>
      </c>
      <c r="S36" s="8">
        <v>101.4</v>
      </c>
      <c r="T36" s="8">
        <v>249.9</v>
      </c>
      <c r="U36" s="8">
        <v>69</v>
      </c>
      <c r="V36" s="8">
        <v>192.2</v>
      </c>
      <c r="W36" s="8">
        <v>174.8</v>
      </c>
      <c r="X36" s="8">
        <v>40.5</v>
      </c>
      <c r="Y36" s="8">
        <v>73.5</v>
      </c>
      <c r="Z36" s="8">
        <v>13.3</v>
      </c>
      <c r="AA36" s="8">
        <v>12.9</v>
      </c>
      <c r="AB36" s="8">
        <v>20</v>
      </c>
      <c r="AC36" s="8">
        <v>23.8</v>
      </c>
      <c r="AD36" s="8">
        <v>32.799999999999997</v>
      </c>
      <c r="AE36" s="8">
        <v>106.8</v>
      </c>
      <c r="AF36" s="8">
        <v>0.4</v>
      </c>
    </row>
    <row r="37" spans="1:37" hidden="1" x14ac:dyDescent="0.25">
      <c r="A37" s="15">
        <v>18</v>
      </c>
      <c r="B37" s="20" t="s">
        <v>26</v>
      </c>
      <c r="C37" s="17" t="s">
        <v>27</v>
      </c>
      <c r="D37" s="3"/>
      <c r="E37" s="4" t="s">
        <v>3</v>
      </c>
      <c r="F37" s="4">
        <v>1964</v>
      </c>
      <c r="G37" s="4">
        <v>47</v>
      </c>
      <c r="H37" s="4" t="s">
        <v>235</v>
      </c>
      <c r="I37" s="5">
        <v>40479</v>
      </c>
      <c r="J37" s="6">
        <v>0.38680555555555557</v>
      </c>
      <c r="K37" s="6" t="s">
        <v>248</v>
      </c>
      <c r="L37" s="4">
        <v>168</v>
      </c>
      <c r="M37" s="4">
        <v>98</v>
      </c>
      <c r="N37" s="7">
        <f t="shared" si="0"/>
        <v>34.722222222222229</v>
      </c>
      <c r="O37" s="4" t="s">
        <v>4</v>
      </c>
      <c r="P37" s="4">
        <v>267</v>
      </c>
      <c r="Q37" s="8">
        <f t="shared" si="1"/>
        <v>27</v>
      </c>
      <c r="R37" s="4">
        <v>270.39999999999998</v>
      </c>
      <c r="S37" s="4">
        <v>111.6</v>
      </c>
      <c r="T37" s="4">
        <v>273</v>
      </c>
      <c r="U37" s="4">
        <v>73.400000000000006</v>
      </c>
      <c r="V37" s="4">
        <v>194.3</v>
      </c>
      <c r="W37" s="4">
        <v>175.6</v>
      </c>
      <c r="X37" s="4">
        <v>46.9</v>
      </c>
      <c r="Y37" s="4">
        <v>80</v>
      </c>
      <c r="Z37" s="4">
        <v>9.6999999999999993</v>
      </c>
      <c r="AA37" s="4">
        <v>13.6</v>
      </c>
      <c r="AB37" s="4">
        <v>19.399999999999999</v>
      </c>
      <c r="AC37" s="4">
        <v>32.4</v>
      </c>
      <c r="AD37" s="4">
        <v>34.799999999999997</v>
      </c>
      <c r="AE37" s="4">
        <v>117.4</v>
      </c>
      <c r="AF37" s="4">
        <v>-5.5</v>
      </c>
      <c r="AG37" s="4">
        <v>31.5</v>
      </c>
      <c r="AH37" s="4">
        <v>54.4</v>
      </c>
      <c r="AI37" s="4">
        <v>16.899999999999999</v>
      </c>
      <c r="AJ37" s="4">
        <v>43.5</v>
      </c>
      <c r="AK37" s="4">
        <v>157.5</v>
      </c>
    </row>
    <row r="38" spans="1:37" hidden="1" x14ac:dyDescent="0.25">
      <c r="A38" s="15">
        <v>18</v>
      </c>
      <c r="B38" s="20" t="s">
        <v>26</v>
      </c>
      <c r="C38" s="17" t="s">
        <v>27</v>
      </c>
      <c r="D38" s="3"/>
      <c r="E38" s="4" t="s">
        <v>3</v>
      </c>
      <c r="F38" s="4">
        <v>1964</v>
      </c>
      <c r="G38" s="4">
        <v>47</v>
      </c>
      <c r="H38" s="4" t="s">
        <v>236</v>
      </c>
      <c r="I38" s="5">
        <v>40479</v>
      </c>
      <c r="J38" s="6">
        <v>0.38680555555555557</v>
      </c>
      <c r="K38" s="6" t="s">
        <v>248</v>
      </c>
      <c r="L38" s="4">
        <v>168</v>
      </c>
      <c r="M38" s="4">
        <v>98</v>
      </c>
      <c r="N38" s="7">
        <f t="shared" si="0"/>
        <v>34.722222222222229</v>
      </c>
      <c r="O38" s="4" t="s">
        <v>4</v>
      </c>
      <c r="P38" s="4">
        <v>270.7</v>
      </c>
      <c r="Q38" s="8">
        <f t="shared" si="1"/>
        <v>27.5</v>
      </c>
      <c r="R38" s="4">
        <v>271.3</v>
      </c>
      <c r="S38" s="4">
        <v>113.4</v>
      </c>
      <c r="T38" s="4">
        <v>275.3</v>
      </c>
      <c r="U38" s="4">
        <v>73.3</v>
      </c>
      <c r="V38" s="4">
        <v>205.1</v>
      </c>
      <c r="W38" s="4">
        <v>175.2</v>
      </c>
      <c r="X38" s="4">
        <v>43.7</v>
      </c>
      <c r="Y38" s="4">
        <v>78.7</v>
      </c>
      <c r="Z38" s="4">
        <v>12</v>
      </c>
      <c r="AA38" s="4">
        <v>8.6</v>
      </c>
      <c r="AB38" s="4">
        <v>22</v>
      </c>
      <c r="AC38" s="4">
        <v>35.700000000000003</v>
      </c>
      <c r="AD38" s="4">
        <v>36</v>
      </c>
      <c r="AE38" s="4">
        <v>117.6</v>
      </c>
      <c r="AF38" s="4">
        <v>0.3</v>
      </c>
      <c r="AG38" s="4">
        <v>31.6</v>
      </c>
      <c r="AH38" s="4">
        <v>51.4</v>
      </c>
      <c r="AI38" s="4">
        <v>17.8</v>
      </c>
      <c r="AJ38" s="4">
        <v>44.3</v>
      </c>
      <c r="AK38" s="4">
        <v>160.30000000000001</v>
      </c>
    </row>
    <row r="39" spans="1:37" hidden="1" x14ac:dyDescent="0.25">
      <c r="A39" s="15">
        <v>19</v>
      </c>
      <c r="B39" s="20" t="s">
        <v>26</v>
      </c>
      <c r="C39" s="17" t="s">
        <v>27</v>
      </c>
      <c r="D39" s="3"/>
      <c r="E39" s="4" t="s">
        <v>3</v>
      </c>
      <c r="F39" s="4">
        <v>1964</v>
      </c>
      <c r="G39" s="4">
        <v>47</v>
      </c>
      <c r="H39" s="4" t="s">
        <v>235</v>
      </c>
      <c r="I39" s="5">
        <v>40479</v>
      </c>
      <c r="J39" s="6">
        <v>0.67291666666666661</v>
      </c>
      <c r="K39" s="6" t="s">
        <v>249</v>
      </c>
      <c r="L39" s="4">
        <v>168</v>
      </c>
      <c r="M39" s="4">
        <v>98</v>
      </c>
      <c r="N39" s="7">
        <f t="shared" si="0"/>
        <v>34.722222222222229</v>
      </c>
      <c r="O39" s="4" t="s">
        <v>4</v>
      </c>
      <c r="P39" s="4">
        <v>267.10000000000002</v>
      </c>
      <c r="Q39" s="8">
        <f t="shared" si="1"/>
        <v>27</v>
      </c>
      <c r="R39" s="4">
        <v>270.89999999999998</v>
      </c>
      <c r="S39" s="4">
        <v>112.1</v>
      </c>
      <c r="T39" s="4">
        <v>274.5</v>
      </c>
      <c r="U39" s="4">
        <v>73.5</v>
      </c>
      <c r="V39" s="4">
        <v>195.4</v>
      </c>
      <c r="W39" s="4">
        <v>177.5</v>
      </c>
      <c r="X39" s="4">
        <v>47.2</v>
      </c>
      <c r="Y39" s="4">
        <v>81</v>
      </c>
      <c r="Z39" s="4">
        <v>11.8</v>
      </c>
      <c r="AA39" s="4">
        <v>12</v>
      </c>
      <c r="AB39" s="4">
        <v>22.5</v>
      </c>
      <c r="AC39" s="4">
        <v>32.200000000000003</v>
      </c>
      <c r="AD39" s="4">
        <v>37.200000000000003</v>
      </c>
      <c r="AE39" s="4">
        <v>113.5</v>
      </c>
      <c r="AF39" s="4">
        <v>-5.9</v>
      </c>
      <c r="AG39" s="4"/>
      <c r="AH39" s="4"/>
      <c r="AI39" s="4"/>
      <c r="AJ39" s="4"/>
      <c r="AK39" s="4"/>
    </row>
    <row r="40" spans="1:37" hidden="1" x14ac:dyDescent="0.25">
      <c r="A40" s="15">
        <v>19</v>
      </c>
      <c r="B40" s="20" t="s">
        <v>26</v>
      </c>
      <c r="C40" s="17" t="s">
        <v>27</v>
      </c>
      <c r="D40" s="3"/>
      <c r="E40" s="4" t="s">
        <v>3</v>
      </c>
      <c r="F40" s="4">
        <v>1964</v>
      </c>
      <c r="G40" s="4">
        <v>47</v>
      </c>
      <c r="H40" s="4" t="s">
        <v>236</v>
      </c>
      <c r="I40" s="5">
        <v>40479</v>
      </c>
      <c r="J40" s="6">
        <v>0.67291666666666661</v>
      </c>
      <c r="K40" s="6" t="s">
        <v>249</v>
      </c>
      <c r="L40" s="4">
        <v>168</v>
      </c>
      <c r="M40" s="4">
        <v>98</v>
      </c>
      <c r="N40" s="7">
        <f t="shared" si="0"/>
        <v>34.722222222222229</v>
      </c>
      <c r="O40" s="4" t="s">
        <v>4</v>
      </c>
      <c r="P40" s="4">
        <v>271.3</v>
      </c>
      <c r="Q40" s="8">
        <f t="shared" si="1"/>
        <v>27.5</v>
      </c>
      <c r="R40" s="4">
        <v>268.2</v>
      </c>
      <c r="S40" s="4">
        <v>111.5</v>
      </c>
      <c r="T40" s="4">
        <v>276.2</v>
      </c>
      <c r="U40" s="4">
        <v>73.599999999999994</v>
      </c>
      <c r="V40" s="4">
        <v>203.1</v>
      </c>
      <c r="W40" s="4">
        <v>179.5</v>
      </c>
      <c r="X40" s="4">
        <v>43.6</v>
      </c>
      <c r="Y40" s="4">
        <v>79.2</v>
      </c>
      <c r="Z40" s="4">
        <v>9.4</v>
      </c>
      <c r="AA40" s="4">
        <v>8.1999999999999993</v>
      </c>
      <c r="AB40" s="4">
        <v>22</v>
      </c>
      <c r="AC40" s="4">
        <v>36.9</v>
      </c>
      <c r="AD40" s="4">
        <v>35.700000000000003</v>
      </c>
      <c r="AE40" s="4">
        <v>113.5</v>
      </c>
      <c r="AF40" s="4">
        <v>0.6</v>
      </c>
      <c r="AG40" s="4"/>
      <c r="AH40" s="4"/>
      <c r="AI40" s="4"/>
      <c r="AJ40" s="4"/>
      <c r="AK40" s="4"/>
    </row>
    <row r="41" spans="1:37" hidden="1" x14ac:dyDescent="0.25">
      <c r="A41" s="22">
        <v>20</v>
      </c>
      <c r="B41" s="19" t="s">
        <v>28</v>
      </c>
      <c r="C41" s="16" t="s">
        <v>29</v>
      </c>
      <c r="E41" s="8" t="s">
        <v>3</v>
      </c>
      <c r="F41" s="8">
        <v>1956</v>
      </c>
      <c r="G41" s="8">
        <v>55</v>
      </c>
      <c r="H41" s="8" t="s">
        <v>235</v>
      </c>
      <c r="I41" s="9">
        <v>40485</v>
      </c>
      <c r="J41" s="10">
        <v>0.38750000000000001</v>
      </c>
      <c r="K41" s="10" t="s">
        <v>248</v>
      </c>
      <c r="L41" s="8">
        <v>169</v>
      </c>
      <c r="M41" s="8">
        <v>72</v>
      </c>
      <c r="N41" s="7">
        <f t="shared" si="0"/>
        <v>25.209201358495854</v>
      </c>
      <c r="O41" s="8" t="s">
        <v>4</v>
      </c>
      <c r="P41" s="8">
        <v>260.89999999999998</v>
      </c>
      <c r="Q41" s="8">
        <f t="shared" si="1"/>
        <v>26.5</v>
      </c>
      <c r="R41" s="8">
        <v>255.5</v>
      </c>
      <c r="S41" s="8">
        <v>109.5</v>
      </c>
      <c r="T41" s="8">
        <v>244.9</v>
      </c>
      <c r="U41" s="8">
        <v>68.3</v>
      </c>
      <c r="V41" s="8">
        <v>193.3</v>
      </c>
      <c r="W41" s="8">
        <v>173.2</v>
      </c>
      <c r="X41" s="8">
        <v>37.5</v>
      </c>
      <c r="Y41" s="8">
        <v>67.8</v>
      </c>
      <c r="Z41" s="8">
        <v>13</v>
      </c>
      <c r="AA41" s="8">
        <v>13.3</v>
      </c>
      <c r="AB41" s="8">
        <v>18.2</v>
      </c>
      <c r="AC41" s="8">
        <v>20.6</v>
      </c>
      <c r="AD41" s="8">
        <v>36.6</v>
      </c>
      <c r="AE41" s="8">
        <v>110.8</v>
      </c>
      <c r="AF41" s="8">
        <v>2.2000000000000002</v>
      </c>
      <c r="AG41" s="8">
        <v>30.6</v>
      </c>
      <c r="AH41" s="8">
        <v>49.9</v>
      </c>
      <c r="AI41" s="8">
        <v>15.5</v>
      </c>
      <c r="AJ41" s="8">
        <v>44.9</v>
      </c>
      <c r="AK41" s="8">
        <v>155</v>
      </c>
    </row>
    <row r="42" spans="1:37" hidden="1" x14ac:dyDescent="0.25">
      <c r="A42" s="22">
        <v>20</v>
      </c>
      <c r="B42" s="19" t="s">
        <v>28</v>
      </c>
      <c r="C42" s="16" t="s">
        <v>29</v>
      </c>
      <c r="E42" s="8" t="s">
        <v>3</v>
      </c>
      <c r="F42" s="8">
        <v>1956</v>
      </c>
      <c r="G42" s="8">
        <v>55</v>
      </c>
      <c r="H42" s="8" t="s">
        <v>236</v>
      </c>
      <c r="I42" s="9">
        <v>40485</v>
      </c>
      <c r="J42" s="10">
        <v>0.38750000000000001</v>
      </c>
      <c r="K42" s="10" t="s">
        <v>248</v>
      </c>
      <c r="L42" s="8">
        <v>169</v>
      </c>
      <c r="M42" s="8">
        <v>72</v>
      </c>
      <c r="N42" s="7">
        <f t="shared" si="0"/>
        <v>25.209201358495854</v>
      </c>
      <c r="O42" s="8" t="s">
        <v>4</v>
      </c>
      <c r="P42" s="8">
        <v>256.60000000000002</v>
      </c>
      <c r="Q42" s="8">
        <f t="shared" si="1"/>
        <v>26</v>
      </c>
      <c r="R42" s="8">
        <v>252</v>
      </c>
      <c r="S42" s="8">
        <v>108</v>
      </c>
      <c r="T42" s="8">
        <v>246.4</v>
      </c>
      <c r="U42" s="8">
        <v>68.7</v>
      </c>
      <c r="V42" s="8">
        <v>191.7</v>
      </c>
      <c r="W42" s="8">
        <v>174.3</v>
      </c>
      <c r="X42" s="8">
        <v>38.799999999999997</v>
      </c>
      <c r="Y42" s="8">
        <v>71.7</v>
      </c>
      <c r="Z42" s="8">
        <v>4.3</v>
      </c>
      <c r="AA42" s="8">
        <v>17.8</v>
      </c>
      <c r="AB42" s="8">
        <v>16.3</v>
      </c>
      <c r="AC42" s="8">
        <v>22.1</v>
      </c>
      <c r="AD42" s="8">
        <v>32.5</v>
      </c>
      <c r="AE42" s="8">
        <v>99.8</v>
      </c>
      <c r="AF42" s="8">
        <v>0.3</v>
      </c>
      <c r="AG42" s="8">
        <v>30.4</v>
      </c>
      <c r="AH42" s="8">
        <v>54.7</v>
      </c>
      <c r="AI42" s="8">
        <v>22.6</v>
      </c>
      <c r="AJ42" s="8">
        <v>42.9</v>
      </c>
      <c r="AK42" s="8">
        <v>142.4</v>
      </c>
    </row>
    <row r="43" spans="1:37" hidden="1" x14ac:dyDescent="0.25">
      <c r="A43" s="15">
        <v>21</v>
      </c>
      <c r="B43" s="19" t="s">
        <v>28</v>
      </c>
      <c r="C43" s="16" t="s">
        <v>29</v>
      </c>
      <c r="E43" s="8" t="s">
        <v>3</v>
      </c>
      <c r="F43" s="8">
        <v>1956</v>
      </c>
      <c r="G43" s="8">
        <v>55</v>
      </c>
      <c r="H43" s="8" t="s">
        <v>235</v>
      </c>
      <c r="I43" s="9">
        <v>40485</v>
      </c>
      <c r="J43" s="10">
        <v>0.61319444444444449</v>
      </c>
      <c r="K43" s="10" t="s">
        <v>249</v>
      </c>
      <c r="L43" s="8">
        <v>169</v>
      </c>
      <c r="M43" s="8">
        <v>72</v>
      </c>
      <c r="N43" s="7">
        <f t="shared" si="0"/>
        <v>25.209201358495854</v>
      </c>
      <c r="O43" s="8" t="s">
        <v>4</v>
      </c>
      <c r="P43" s="8">
        <v>261</v>
      </c>
      <c r="Q43" s="8">
        <f t="shared" si="1"/>
        <v>26.5</v>
      </c>
      <c r="R43" s="8">
        <v>255.2</v>
      </c>
      <c r="S43" s="8">
        <v>109.3</v>
      </c>
      <c r="T43" s="8">
        <v>245.7</v>
      </c>
      <c r="U43" s="8">
        <v>69.7</v>
      </c>
      <c r="V43" s="8">
        <v>190.7</v>
      </c>
      <c r="W43" s="8">
        <v>174.6</v>
      </c>
      <c r="X43" s="8">
        <v>38.200000000000003</v>
      </c>
      <c r="Y43" s="8">
        <v>67.5</v>
      </c>
      <c r="Z43" s="8">
        <v>12.9</v>
      </c>
      <c r="AA43" s="8">
        <v>14.2</v>
      </c>
      <c r="AB43" s="8">
        <v>18</v>
      </c>
      <c r="AC43" s="8">
        <v>21.2</v>
      </c>
      <c r="AD43" s="8">
        <v>29.6</v>
      </c>
      <c r="AE43" s="8">
        <v>111.9</v>
      </c>
      <c r="AF43" s="8">
        <v>0.3</v>
      </c>
    </row>
    <row r="44" spans="1:37" hidden="1" x14ac:dyDescent="0.25">
      <c r="A44" s="15">
        <v>21</v>
      </c>
      <c r="B44" s="19" t="s">
        <v>28</v>
      </c>
      <c r="C44" s="16" t="s">
        <v>29</v>
      </c>
      <c r="E44" s="8" t="s">
        <v>3</v>
      </c>
      <c r="F44" s="8">
        <v>1956</v>
      </c>
      <c r="G44" s="8">
        <v>55</v>
      </c>
      <c r="H44" s="8" t="s">
        <v>236</v>
      </c>
      <c r="I44" s="9">
        <v>40485</v>
      </c>
      <c r="J44" s="10">
        <v>0.61319444444444449</v>
      </c>
      <c r="K44" s="10" t="s">
        <v>249</v>
      </c>
      <c r="L44" s="8">
        <v>169</v>
      </c>
      <c r="M44" s="8">
        <v>72</v>
      </c>
      <c r="N44" s="7">
        <f t="shared" si="0"/>
        <v>25.209201358495854</v>
      </c>
      <c r="O44" s="8" t="s">
        <v>4</v>
      </c>
      <c r="P44" s="8">
        <v>255.2</v>
      </c>
      <c r="Q44" s="8">
        <f t="shared" si="1"/>
        <v>26</v>
      </c>
      <c r="R44" s="8">
        <v>254.2</v>
      </c>
      <c r="S44" s="8">
        <v>108.4</v>
      </c>
      <c r="T44" s="8">
        <v>247.4</v>
      </c>
      <c r="U44" s="8">
        <v>69.400000000000006</v>
      </c>
      <c r="V44" s="8">
        <v>188.5</v>
      </c>
      <c r="W44" s="8">
        <v>172</v>
      </c>
      <c r="X44" s="8">
        <v>40.5</v>
      </c>
      <c r="Y44" s="8">
        <v>70.7</v>
      </c>
      <c r="Z44" s="8">
        <v>4.5</v>
      </c>
      <c r="AA44" s="8">
        <v>17.5</v>
      </c>
      <c r="AB44" s="8">
        <v>15.9</v>
      </c>
      <c r="AC44" s="8">
        <v>22.7</v>
      </c>
      <c r="AD44" s="8">
        <v>28.7</v>
      </c>
      <c r="AE44" s="8">
        <v>101.5</v>
      </c>
      <c r="AF44" s="8">
        <v>-0.4</v>
      </c>
    </row>
    <row r="45" spans="1:37" hidden="1" x14ac:dyDescent="0.25">
      <c r="A45" s="15">
        <v>22</v>
      </c>
      <c r="B45" s="20" t="s">
        <v>30</v>
      </c>
      <c r="C45" s="17" t="s">
        <v>31</v>
      </c>
      <c r="D45" s="3"/>
      <c r="E45" s="4" t="s">
        <v>3</v>
      </c>
      <c r="F45" s="4">
        <v>1962</v>
      </c>
      <c r="G45" s="4">
        <v>49</v>
      </c>
      <c r="H45" s="4" t="s">
        <v>235</v>
      </c>
      <c r="I45" s="5">
        <v>40485</v>
      </c>
      <c r="J45" s="6">
        <v>0.37986111111111115</v>
      </c>
      <c r="K45" s="6" t="s">
        <v>248</v>
      </c>
      <c r="L45" s="4">
        <v>173</v>
      </c>
      <c r="M45" s="4">
        <v>93</v>
      </c>
      <c r="N45" s="7">
        <f t="shared" si="0"/>
        <v>31.073540713020815</v>
      </c>
      <c r="O45" s="4" t="s">
        <v>4</v>
      </c>
      <c r="P45" s="4">
        <v>271.8</v>
      </c>
      <c r="Q45" s="8">
        <f t="shared" si="1"/>
        <v>27.5</v>
      </c>
      <c r="R45" s="4">
        <v>251</v>
      </c>
      <c r="S45" s="4">
        <v>101.8</v>
      </c>
      <c r="T45" s="4">
        <v>256.3</v>
      </c>
      <c r="U45" s="4">
        <v>70.3</v>
      </c>
      <c r="V45" s="4">
        <v>195.5</v>
      </c>
      <c r="W45" s="4">
        <v>184</v>
      </c>
      <c r="X45" s="4">
        <v>45.4</v>
      </c>
      <c r="Y45" s="4">
        <v>71.3</v>
      </c>
      <c r="Z45" s="4">
        <v>0</v>
      </c>
      <c r="AA45" s="4">
        <v>14.6</v>
      </c>
      <c r="AB45" s="4">
        <v>20.7</v>
      </c>
      <c r="AC45" s="4">
        <v>23.4</v>
      </c>
      <c r="AD45" s="4">
        <v>32.1</v>
      </c>
      <c r="AE45" s="4">
        <v>111.8</v>
      </c>
      <c r="AF45" s="4">
        <v>0.9</v>
      </c>
      <c r="AG45" s="4">
        <v>30.4</v>
      </c>
      <c r="AH45" s="4">
        <v>52</v>
      </c>
      <c r="AI45" s="4">
        <v>16.7</v>
      </c>
      <c r="AJ45" s="4">
        <v>29.3</v>
      </c>
      <c r="AK45" s="4">
        <v>152.6</v>
      </c>
    </row>
    <row r="46" spans="1:37" hidden="1" x14ac:dyDescent="0.25">
      <c r="A46" s="15">
        <v>22</v>
      </c>
      <c r="B46" s="20" t="s">
        <v>30</v>
      </c>
      <c r="C46" s="17" t="s">
        <v>31</v>
      </c>
      <c r="D46" s="3"/>
      <c r="E46" s="4" t="s">
        <v>3</v>
      </c>
      <c r="F46" s="4">
        <v>1962</v>
      </c>
      <c r="G46" s="4">
        <v>49</v>
      </c>
      <c r="H46" s="4" t="s">
        <v>236</v>
      </c>
      <c r="I46" s="5">
        <v>40485</v>
      </c>
      <c r="J46" s="6">
        <v>0.37986111111111115</v>
      </c>
      <c r="K46" s="6" t="s">
        <v>248</v>
      </c>
      <c r="L46" s="4">
        <v>173</v>
      </c>
      <c r="M46" s="4">
        <v>93</v>
      </c>
      <c r="N46" s="7">
        <f t="shared" si="0"/>
        <v>31.073540713020815</v>
      </c>
      <c r="O46" s="4" t="s">
        <v>4</v>
      </c>
      <c r="P46" s="4">
        <v>267.7</v>
      </c>
      <c r="Q46" s="8">
        <f t="shared" si="1"/>
        <v>27</v>
      </c>
      <c r="R46" s="4">
        <v>248.4</v>
      </c>
      <c r="S46" s="4">
        <v>101.8</v>
      </c>
      <c r="T46" s="4">
        <v>255.4</v>
      </c>
      <c r="U46" s="4">
        <v>70.8</v>
      </c>
      <c r="V46" s="4">
        <v>188.1</v>
      </c>
      <c r="W46" s="4">
        <v>183.7</v>
      </c>
      <c r="X46" s="4">
        <v>44.6</v>
      </c>
      <c r="Y46" s="4">
        <v>72.2</v>
      </c>
      <c r="Z46" s="4">
        <v>0.4</v>
      </c>
      <c r="AA46" s="4">
        <v>15.9</v>
      </c>
      <c r="AB46" s="4">
        <v>21.7</v>
      </c>
      <c r="AC46" s="4">
        <v>26.1</v>
      </c>
      <c r="AD46" s="4">
        <v>29.6</v>
      </c>
      <c r="AE46" s="4">
        <v>104.2</v>
      </c>
      <c r="AF46" s="4">
        <v>-4.5</v>
      </c>
      <c r="AG46" s="4">
        <v>29.1</v>
      </c>
      <c r="AH46" s="4">
        <v>50.5</v>
      </c>
      <c r="AI46" s="4">
        <v>19.399999999999999</v>
      </c>
      <c r="AJ46" s="4">
        <v>37</v>
      </c>
      <c r="AK46" s="4">
        <v>149.6</v>
      </c>
    </row>
    <row r="47" spans="1:37" hidden="1" x14ac:dyDescent="0.25">
      <c r="A47" s="22">
        <v>23</v>
      </c>
      <c r="B47" s="20" t="s">
        <v>30</v>
      </c>
      <c r="C47" s="17" t="s">
        <v>31</v>
      </c>
      <c r="D47" s="3"/>
      <c r="E47" s="4" t="s">
        <v>3</v>
      </c>
      <c r="F47" s="4">
        <v>1962</v>
      </c>
      <c r="G47" s="4">
        <v>49</v>
      </c>
      <c r="H47" s="4" t="s">
        <v>235</v>
      </c>
      <c r="I47" s="5">
        <v>40485</v>
      </c>
      <c r="J47" s="6">
        <v>0.65625</v>
      </c>
      <c r="K47" s="6" t="s">
        <v>249</v>
      </c>
      <c r="L47" s="4">
        <v>173</v>
      </c>
      <c r="M47" s="4">
        <v>93</v>
      </c>
      <c r="N47" s="7">
        <f t="shared" si="0"/>
        <v>31.073540713020815</v>
      </c>
      <c r="O47" s="4" t="s">
        <v>4</v>
      </c>
      <c r="P47" s="4">
        <v>272</v>
      </c>
      <c r="Q47" s="8">
        <f t="shared" si="1"/>
        <v>27.5</v>
      </c>
      <c r="R47" s="4">
        <v>250.8</v>
      </c>
      <c r="S47" s="4">
        <v>102.5</v>
      </c>
      <c r="T47" s="4">
        <v>256.10000000000002</v>
      </c>
      <c r="U47" s="4">
        <v>70.2</v>
      </c>
      <c r="V47" s="4">
        <v>194.4</v>
      </c>
      <c r="W47" s="4">
        <v>187</v>
      </c>
      <c r="X47" s="4">
        <v>43.7</v>
      </c>
      <c r="Y47" s="4">
        <v>70.2</v>
      </c>
      <c r="Z47" s="4">
        <v>-0.2</v>
      </c>
      <c r="AA47" s="4">
        <v>15</v>
      </c>
      <c r="AB47" s="4">
        <v>21.7</v>
      </c>
      <c r="AC47" s="4">
        <v>25.9</v>
      </c>
      <c r="AD47" s="4">
        <v>30.7</v>
      </c>
      <c r="AE47" s="4">
        <v>102.2</v>
      </c>
      <c r="AF47" s="4">
        <v>-4.0999999999999996</v>
      </c>
      <c r="AG47" s="4"/>
      <c r="AH47" s="4"/>
      <c r="AI47" s="4"/>
      <c r="AJ47" s="4"/>
      <c r="AK47" s="4"/>
    </row>
    <row r="48" spans="1:37" hidden="1" x14ac:dyDescent="0.25">
      <c r="A48" s="22">
        <v>23</v>
      </c>
      <c r="B48" s="20" t="s">
        <v>30</v>
      </c>
      <c r="C48" s="17" t="s">
        <v>31</v>
      </c>
      <c r="D48" s="3"/>
      <c r="E48" s="4" t="s">
        <v>3</v>
      </c>
      <c r="F48" s="4">
        <v>1962</v>
      </c>
      <c r="G48" s="4">
        <v>49</v>
      </c>
      <c r="H48" s="4" t="s">
        <v>236</v>
      </c>
      <c r="I48" s="5">
        <v>40485</v>
      </c>
      <c r="J48" s="6">
        <v>0.65625</v>
      </c>
      <c r="K48" s="6" t="s">
        <v>249</v>
      </c>
      <c r="L48" s="4">
        <v>173</v>
      </c>
      <c r="M48" s="4">
        <v>93</v>
      </c>
      <c r="N48" s="7">
        <f t="shared" si="0"/>
        <v>31.073540713020815</v>
      </c>
      <c r="O48" s="4" t="s">
        <v>4</v>
      </c>
      <c r="P48" s="4">
        <v>267.7</v>
      </c>
      <c r="Q48" s="8">
        <f t="shared" si="1"/>
        <v>27</v>
      </c>
      <c r="R48" s="4">
        <v>249</v>
      </c>
      <c r="S48" s="4">
        <v>102.4</v>
      </c>
      <c r="T48" s="4">
        <v>255.8</v>
      </c>
      <c r="U48" s="4">
        <v>70.2</v>
      </c>
      <c r="V48" s="4">
        <v>187.9</v>
      </c>
      <c r="W48" s="4">
        <v>184.5</v>
      </c>
      <c r="X48" s="4">
        <v>44.6</v>
      </c>
      <c r="Y48" s="4">
        <v>71.900000000000006</v>
      </c>
      <c r="Z48" s="4">
        <v>0.9</v>
      </c>
      <c r="AA48" s="4">
        <v>16.2</v>
      </c>
      <c r="AB48" s="4">
        <v>20.6</v>
      </c>
      <c r="AC48" s="4">
        <v>26.9</v>
      </c>
      <c r="AD48" s="4">
        <v>33.299999999999997</v>
      </c>
      <c r="AE48" s="4">
        <v>103.2</v>
      </c>
      <c r="AF48" s="4">
        <v>-1.2</v>
      </c>
      <c r="AG48" s="4"/>
      <c r="AH48" s="4"/>
      <c r="AI48" s="4"/>
      <c r="AJ48" s="4"/>
      <c r="AK48" s="4"/>
    </row>
    <row r="49" spans="1:37" hidden="1" x14ac:dyDescent="0.25">
      <c r="A49" s="15">
        <v>24</v>
      </c>
      <c r="B49" s="19" t="s">
        <v>32</v>
      </c>
      <c r="C49" s="16" t="s">
        <v>33</v>
      </c>
      <c r="E49" s="8" t="s">
        <v>3</v>
      </c>
      <c r="F49" s="8">
        <v>1954</v>
      </c>
      <c r="G49" s="8">
        <v>57</v>
      </c>
      <c r="H49" s="8" t="s">
        <v>235</v>
      </c>
      <c r="I49" s="9">
        <v>40485</v>
      </c>
      <c r="J49" s="10">
        <v>0.3833333333333333</v>
      </c>
      <c r="K49" s="10" t="s">
        <v>248</v>
      </c>
      <c r="L49" s="8">
        <v>175</v>
      </c>
      <c r="M49" s="8">
        <v>81</v>
      </c>
      <c r="N49" s="7">
        <f t="shared" si="0"/>
        <v>26.448979591836736</v>
      </c>
      <c r="O49" s="8" t="s">
        <v>4</v>
      </c>
      <c r="P49" s="8">
        <v>266.10000000000002</v>
      </c>
      <c r="Q49" s="8">
        <f t="shared" si="1"/>
        <v>27</v>
      </c>
      <c r="R49" s="8">
        <v>251.3</v>
      </c>
      <c r="S49" s="8">
        <v>104.9</v>
      </c>
      <c r="T49" s="8">
        <v>249.6</v>
      </c>
      <c r="U49" s="8">
        <v>71.3</v>
      </c>
      <c r="V49" s="8">
        <v>187.3</v>
      </c>
      <c r="W49" s="8">
        <v>178.5</v>
      </c>
      <c r="X49" s="8">
        <v>43.6</v>
      </c>
      <c r="Y49" s="8">
        <v>68.400000000000006</v>
      </c>
      <c r="Z49" s="8">
        <v>9.6</v>
      </c>
      <c r="AA49" s="8">
        <v>13.8</v>
      </c>
      <c r="AB49" s="8">
        <v>21.1</v>
      </c>
      <c r="AC49" s="8">
        <v>24</v>
      </c>
      <c r="AD49" s="8">
        <v>30.7</v>
      </c>
      <c r="AE49" s="8">
        <v>102.4</v>
      </c>
      <c r="AF49" s="8">
        <v>-6.7</v>
      </c>
      <c r="AG49" s="8">
        <v>31.2</v>
      </c>
      <c r="AH49" s="8">
        <v>54</v>
      </c>
      <c r="AI49" s="8">
        <v>19.2</v>
      </c>
      <c r="AJ49" s="8">
        <v>39.700000000000003</v>
      </c>
      <c r="AK49" s="8">
        <v>150.9</v>
      </c>
    </row>
    <row r="50" spans="1:37" hidden="1" x14ac:dyDescent="0.25">
      <c r="A50" s="15">
        <v>24</v>
      </c>
      <c r="B50" s="19" t="s">
        <v>32</v>
      </c>
      <c r="C50" s="16" t="s">
        <v>33</v>
      </c>
      <c r="E50" s="8" t="s">
        <v>3</v>
      </c>
      <c r="F50" s="8">
        <v>1954</v>
      </c>
      <c r="G50" s="8">
        <v>57</v>
      </c>
      <c r="H50" s="8" t="s">
        <v>236</v>
      </c>
      <c r="I50" s="9">
        <v>40485</v>
      </c>
      <c r="J50" s="10">
        <v>0.3833333333333333</v>
      </c>
      <c r="K50" s="10" t="s">
        <v>248</v>
      </c>
      <c r="L50" s="8">
        <v>175</v>
      </c>
      <c r="M50" s="8">
        <v>81</v>
      </c>
      <c r="N50" s="7">
        <f t="shared" si="0"/>
        <v>26.448979591836736</v>
      </c>
      <c r="O50" s="8" t="s">
        <v>4</v>
      </c>
      <c r="P50" s="8">
        <v>271</v>
      </c>
      <c r="Q50" s="8">
        <f t="shared" si="1"/>
        <v>27.5</v>
      </c>
      <c r="R50" s="8">
        <v>253.7</v>
      </c>
      <c r="S50" s="8">
        <v>105.4</v>
      </c>
      <c r="T50" s="8">
        <v>252.4</v>
      </c>
      <c r="U50" s="8">
        <v>70.400000000000006</v>
      </c>
      <c r="V50" s="8">
        <v>199.7</v>
      </c>
      <c r="W50" s="8">
        <v>180.7</v>
      </c>
      <c r="X50" s="8">
        <v>40.4</v>
      </c>
      <c r="Y50" s="8">
        <v>68.3</v>
      </c>
      <c r="Z50" s="8">
        <v>9</v>
      </c>
      <c r="AA50" s="8">
        <v>10.6</v>
      </c>
      <c r="AB50" s="8">
        <v>20.2</v>
      </c>
      <c r="AC50" s="8">
        <v>22.5</v>
      </c>
      <c r="AD50" s="8">
        <v>30.7</v>
      </c>
      <c r="AE50" s="8">
        <v>111.9</v>
      </c>
      <c r="AF50" s="8">
        <v>-0.4</v>
      </c>
      <c r="AG50" s="8">
        <v>31.4</v>
      </c>
      <c r="AH50" s="8">
        <v>53.2</v>
      </c>
      <c r="AI50" s="8">
        <v>14.4</v>
      </c>
      <c r="AJ50" s="8">
        <v>38.799999999999997</v>
      </c>
      <c r="AK50" s="8">
        <v>152.1</v>
      </c>
    </row>
    <row r="51" spans="1:37" hidden="1" x14ac:dyDescent="0.25">
      <c r="A51" s="15">
        <v>25</v>
      </c>
      <c r="B51" s="19" t="s">
        <v>32</v>
      </c>
      <c r="C51" s="16" t="s">
        <v>33</v>
      </c>
      <c r="E51" s="8" t="s">
        <v>3</v>
      </c>
      <c r="F51" s="8">
        <v>1954</v>
      </c>
      <c r="G51" s="8">
        <v>57</v>
      </c>
      <c r="H51" s="8" t="s">
        <v>235</v>
      </c>
      <c r="I51" s="9">
        <v>40485</v>
      </c>
      <c r="J51" s="10">
        <v>0.62222222222222223</v>
      </c>
      <c r="K51" s="10" t="s">
        <v>249</v>
      </c>
      <c r="L51" s="8">
        <v>175</v>
      </c>
      <c r="M51" s="8">
        <v>81</v>
      </c>
      <c r="N51" s="7">
        <f t="shared" si="0"/>
        <v>26.448979591836736</v>
      </c>
      <c r="O51" s="8" t="s">
        <v>4</v>
      </c>
      <c r="P51" s="8">
        <v>266.8</v>
      </c>
      <c r="Q51" s="8">
        <f t="shared" si="1"/>
        <v>27</v>
      </c>
      <c r="R51" s="8">
        <v>250.5</v>
      </c>
      <c r="S51" s="8">
        <v>104.2</v>
      </c>
      <c r="T51" s="8">
        <v>248.6</v>
      </c>
      <c r="U51" s="8">
        <v>71.400000000000006</v>
      </c>
      <c r="V51" s="8">
        <v>190.6</v>
      </c>
      <c r="W51" s="8">
        <v>179.8</v>
      </c>
      <c r="X51" s="8">
        <v>42.7</v>
      </c>
      <c r="Y51" s="8">
        <v>68</v>
      </c>
      <c r="Z51" s="8">
        <v>9.9</v>
      </c>
      <c r="AA51" s="8">
        <v>12.2</v>
      </c>
      <c r="AB51" s="8">
        <v>21.5</v>
      </c>
      <c r="AC51" s="8">
        <v>26.7</v>
      </c>
      <c r="AD51" s="8">
        <v>25.9</v>
      </c>
      <c r="AE51" s="8">
        <v>104.9</v>
      </c>
      <c r="AF51" s="8">
        <v>-4.3</v>
      </c>
    </row>
    <row r="52" spans="1:37" hidden="1" x14ac:dyDescent="0.25">
      <c r="A52" s="15">
        <v>25</v>
      </c>
      <c r="B52" s="19" t="s">
        <v>32</v>
      </c>
      <c r="C52" s="16" t="s">
        <v>33</v>
      </c>
      <c r="E52" s="8" t="s">
        <v>3</v>
      </c>
      <c r="F52" s="8">
        <v>1954</v>
      </c>
      <c r="G52" s="8">
        <v>57</v>
      </c>
      <c r="H52" s="8" t="s">
        <v>236</v>
      </c>
      <c r="I52" s="9">
        <v>40485</v>
      </c>
      <c r="J52" s="10">
        <v>0.62222222222222223</v>
      </c>
      <c r="K52" s="10" t="s">
        <v>249</v>
      </c>
      <c r="L52" s="8">
        <v>175</v>
      </c>
      <c r="M52" s="8">
        <v>81</v>
      </c>
      <c r="N52" s="7">
        <f t="shared" si="0"/>
        <v>26.448979591836736</v>
      </c>
      <c r="O52" s="8" t="s">
        <v>4</v>
      </c>
      <c r="P52" s="8">
        <v>267.8</v>
      </c>
      <c r="Q52" s="8">
        <f t="shared" si="1"/>
        <v>27</v>
      </c>
      <c r="R52" s="8">
        <v>253.1</v>
      </c>
      <c r="S52" s="8">
        <v>104.5</v>
      </c>
      <c r="T52" s="8">
        <v>253.2</v>
      </c>
      <c r="U52" s="8">
        <v>70.5</v>
      </c>
      <c r="V52" s="8">
        <v>192.3</v>
      </c>
      <c r="W52" s="8">
        <v>180.6</v>
      </c>
      <c r="X52" s="8">
        <v>41.7</v>
      </c>
      <c r="Y52" s="8">
        <v>68.3</v>
      </c>
      <c r="Z52" s="8">
        <v>10.6</v>
      </c>
      <c r="AA52" s="8">
        <v>9.5</v>
      </c>
      <c r="AB52" s="8">
        <v>21</v>
      </c>
      <c r="AC52" s="8">
        <v>24</v>
      </c>
      <c r="AD52" s="8">
        <v>26.4</v>
      </c>
      <c r="AE52" s="8">
        <v>106.5</v>
      </c>
      <c r="AF52" s="8">
        <v>-5.8</v>
      </c>
    </row>
    <row r="53" spans="1:37" hidden="1" x14ac:dyDescent="0.25">
      <c r="A53" s="22">
        <v>26</v>
      </c>
      <c r="B53" s="20" t="s">
        <v>34</v>
      </c>
      <c r="C53" s="17" t="s">
        <v>35</v>
      </c>
      <c r="D53" s="3"/>
      <c r="E53" s="4" t="s">
        <v>3</v>
      </c>
      <c r="F53" s="4">
        <v>1965</v>
      </c>
      <c r="G53" s="4">
        <v>46</v>
      </c>
      <c r="H53" s="4" t="s">
        <v>235</v>
      </c>
      <c r="I53" s="5">
        <v>40485</v>
      </c>
      <c r="J53" s="6">
        <v>0.37083333333333335</v>
      </c>
      <c r="K53" s="6" t="s">
        <v>248</v>
      </c>
      <c r="L53" s="4">
        <v>171</v>
      </c>
      <c r="M53" s="4">
        <v>84</v>
      </c>
      <c r="N53" s="7">
        <f t="shared" si="0"/>
        <v>28.726787729557817</v>
      </c>
      <c r="O53" s="4" t="s">
        <v>4</v>
      </c>
      <c r="P53" s="4">
        <v>267.60000000000002</v>
      </c>
      <c r="Q53" s="8">
        <f t="shared" si="1"/>
        <v>27</v>
      </c>
      <c r="R53" s="4">
        <v>246.6</v>
      </c>
      <c r="S53" s="4">
        <v>101.7</v>
      </c>
      <c r="T53" s="4">
        <v>252.3</v>
      </c>
      <c r="U53" s="4">
        <v>67.7</v>
      </c>
      <c r="V53" s="4">
        <v>193.5</v>
      </c>
      <c r="W53" s="4">
        <v>174.7</v>
      </c>
      <c r="X53" s="4">
        <v>46.6</v>
      </c>
      <c r="Y53" s="4">
        <v>76.8</v>
      </c>
      <c r="Z53" s="4">
        <v>18.5</v>
      </c>
      <c r="AA53" s="4">
        <v>17.2</v>
      </c>
      <c r="AB53" s="4">
        <v>23.9</v>
      </c>
      <c r="AC53" s="4">
        <v>23.9</v>
      </c>
      <c r="AD53" s="4">
        <v>31.1</v>
      </c>
      <c r="AE53" s="4">
        <v>104</v>
      </c>
      <c r="AF53" s="4">
        <v>6</v>
      </c>
      <c r="AG53" s="4">
        <v>30</v>
      </c>
      <c r="AH53" s="4">
        <v>51</v>
      </c>
      <c r="AI53" s="4">
        <v>30</v>
      </c>
      <c r="AJ53" s="4">
        <v>43.1</v>
      </c>
      <c r="AK53" s="4">
        <v>154.69999999999999</v>
      </c>
    </row>
    <row r="54" spans="1:37" hidden="1" x14ac:dyDescent="0.25">
      <c r="A54" s="22">
        <v>26</v>
      </c>
      <c r="B54" s="20" t="s">
        <v>34</v>
      </c>
      <c r="C54" s="17" t="s">
        <v>35</v>
      </c>
      <c r="D54" s="3"/>
      <c r="E54" s="4" t="s">
        <v>3</v>
      </c>
      <c r="F54" s="4">
        <v>1965</v>
      </c>
      <c r="G54" s="4">
        <v>46</v>
      </c>
      <c r="H54" s="4" t="s">
        <v>236</v>
      </c>
      <c r="I54" s="5">
        <v>40485</v>
      </c>
      <c r="J54" s="6">
        <v>0.37083333333333335</v>
      </c>
      <c r="K54" s="6" t="s">
        <v>248</v>
      </c>
      <c r="L54" s="4">
        <v>171</v>
      </c>
      <c r="M54" s="4">
        <v>84</v>
      </c>
      <c r="N54" s="7">
        <f t="shared" si="0"/>
        <v>28.726787729557817</v>
      </c>
      <c r="O54" s="4" t="s">
        <v>4</v>
      </c>
      <c r="P54" s="4">
        <v>263.60000000000002</v>
      </c>
      <c r="Q54" s="8">
        <f t="shared" si="1"/>
        <v>26.5</v>
      </c>
      <c r="R54" s="4">
        <v>240.4</v>
      </c>
      <c r="S54" s="4">
        <v>100.5</v>
      </c>
      <c r="T54" s="4">
        <v>253.3</v>
      </c>
      <c r="U54" s="4">
        <v>68.7</v>
      </c>
      <c r="V54" s="4">
        <v>192.8</v>
      </c>
      <c r="W54" s="4">
        <v>177.2</v>
      </c>
      <c r="X54" s="4">
        <v>44.1</v>
      </c>
      <c r="Y54" s="4">
        <v>75.8</v>
      </c>
      <c r="Z54" s="4">
        <v>15.7</v>
      </c>
      <c r="AA54" s="4">
        <v>17.3</v>
      </c>
      <c r="AB54" s="4">
        <v>22.4</v>
      </c>
      <c r="AC54" s="4">
        <v>24.7</v>
      </c>
      <c r="AD54" s="4">
        <v>31.3</v>
      </c>
      <c r="AE54" s="4">
        <v>102.7</v>
      </c>
      <c r="AF54" s="4">
        <v>2.8</v>
      </c>
      <c r="AG54" s="4">
        <v>30</v>
      </c>
      <c r="AH54" s="4">
        <v>52</v>
      </c>
      <c r="AI54" s="4">
        <v>22</v>
      </c>
      <c r="AJ54" s="4">
        <v>43.8</v>
      </c>
      <c r="AK54" s="4">
        <v>153.5</v>
      </c>
    </row>
    <row r="55" spans="1:37" hidden="1" x14ac:dyDescent="0.25">
      <c r="A55" s="15">
        <v>27</v>
      </c>
      <c r="B55" s="19" t="s">
        <v>36</v>
      </c>
      <c r="C55" s="16" t="s">
        <v>37</v>
      </c>
      <c r="E55" s="8" t="s">
        <v>3</v>
      </c>
      <c r="F55" s="8">
        <v>1955</v>
      </c>
      <c r="G55" s="8">
        <v>56</v>
      </c>
      <c r="H55" s="8" t="s">
        <v>235</v>
      </c>
      <c r="I55" s="9">
        <v>40485</v>
      </c>
      <c r="J55" s="10">
        <v>0.4381944444444445</v>
      </c>
      <c r="K55" s="10" t="s">
        <v>248</v>
      </c>
      <c r="L55" s="8">
        <v>166</v>
      </c>
      <c r="M55" s="8">
        <v>79</v>
      </c>
      <c r="N55" s="7">
        <f t="shared" si="0"/>
        <v>28.668892437218755</v>
      </c>
      <c r="O55" s="8" t="s">
        <v>4</v>
      </c>
      <c r="P55" s="8">
        <v>257.2</v>
      </c>
      <c r="Q55" s="8">
        <f t="shared" si="1"/>
        <v>26</v>
      </c>
      <c r="R55" s="8">
        <v>242</v>
      </c>
      <c r="S55" s="8">
        <v>100.5</v>
      </c>
      <c r="T55" s="8">
        <v>246.3</v>
      </c>
      <c r="U55" s="8">
        <v>67.900000000000006</v>
      </c>
      <c r="V55" s="8">
        <v>191.5</v>
      </c>
      <c r="W55" s="8">
        <v>171.4</v>
      </c>
      <c r="X55" s="8">
        <v>39.299999999999997</v>
      </c>
      <c r="Y55" s="8">
        <v>68.5</v>
      </c>
      <c r="Z55" s="8">
        <v>12.1</v>
      </c>
      <c r="AA55" s="8">
        <v>12.3</v>
      </c>
      <c r="AB55" s="8">
        <v>20.100000000000001</v>
      </c>
      <c r="AC55" s="8">
        <v>21.5</v>
      </c>
      <c r="AD55" s="8">
        <v>39.6</v>
      </c>
      <c r="AE55" s="8">
        <v>103.9</v>
      </c>
      <c r="AF55" s="8">
        <v>2.2000000000000002</v>
      </c>
      <c r="AG55" s="8">
        <v>30.2</v>
      </c>
      <c r="AH55" s="8">
        <v>49.2</v>
      </c>
      <c r="AI55" s="8">
        <v>13</v>
      </c>
      <c r="AJ55" s="8">
        <v>40.1</v>
      </c>
      <c r="AK55" s="8">
        <v>152.69999999999999</v>
      </c>
    </row>
    <row r="56" spans="1:37" hidden="1" x14ac:dyDescent="0.25">
      <c r="A56" s="15">
        <v>27</v>
      </c>
      <c r="B56" s="19" t="s">
        <v>36</v>
      </c>
      <c r="C56" s="16" t="s">
        <v>37</v>
      </c>
      <c r="E56" s="8" t="s">
        <v>3</v>
      </c>
      <c r="F56" s="8">
        <v>1955</v>
      </c>
      <c r="G56" s="8">
        <v>56</v>
      </c>
      <c r="H56" s="8" t="s">
        <v>236</v>
      </c>
      <c r="I56" s="9">
        <v>40485</v>
      </c>
      <c r="J56" s="10">
        <v>0.4381944444444445</v>
      </c>
      <c r="K56" s="10" t="s">
        <v>248</v>
      </c>
      <c r="L56" s="8">
        <v>166</v>
      </c>
      <c r="M56" s="8">
        <v>79</v>
      </c>
      <c r="N56" s="7">
        <f t="shared" si="0"/>
        <v>28.668892437218755</v>
      </c>
      <c r="O56" s="8" t="s">
        <v>4</v>
      </c>
      <c r="P56" s="8">
        <v>256</v>
      </c>
      <c r="Q56" s="8">
        <f t="shared" si="1"/>
        <v>26</v>
      </c>
      <c r="R56" s="8">
        <v>243.3</v>
      </c>
      <c r="S56" s="8">
        <v>101</v>
      </c>
      <c r="T56" s="8">
        <v>245.5</v>
      </c>
      <c r="U56" s="8">
        <v>69.5</v>
      </c>
      <c r="V56" s="8">
        <v>192.2</v>
      </c>
      <c r="W56" s="8">
        <v>170.2</v>
      </c>
      <c r="X56" s="8">
        <v>40.299999999999997</v>
      </c>
      <c r="Y56" s="8">
        <v>66.400000000000006</v>
      </c>
      <c r="Z56" s="8">
        <v>13.6</v>
      </c>
      <c r="AA56" s="8">
        <v>12.8</v>
      </c>
      <c r="AB56" s="8">
        <v>22.9</v>
      </c>
      <c r="AC56" s="8">
        <v>21.8</v>
      </c>
      <c r="AD56" s="8">
        <v>40.6</v>
      </c>
      <c r="AE56" s="8">
        <v>107.3</v>
      </c>
      <c r="AF56" s="8">
        <v>2.8</v>
      </c>
      <c r="AG56" s="8">
        <v>30.1</v>
      </c>
      <c r="AH56" s="8">
        <v>49.2</v>
      </c>
      <c r="AI56" s="8">
        <v>11</v>
      </c>
      <c r="AJ56" s="8">
        <v>39.299999999999997</v>
      </c>
      <c r="AK56" s="8">
        <v>154.69999999999999</v>
      </c>
    </row>
    <row r="57" spans="1:37" hidden="1" x14ac:dyDescent="0.25">
      <c r="A57" s="15">
        <v>28</v>
      </c>
      <c r="B57" s="19" t="s">
        <v>36</v>
      </c>
      <c r="C57" s="16" t="s">
        <v>37</v>
      </c>
      <c r="E57" s="8" t="s">
        <v>3</v>
      </c>
      <c r="F57" s="8">
        <v>1955</v>
      </c>
      <c r="G57" s="8">
        <v>56</v>
      </c>
      <c r="H57" s="8" t="s">
        <v>235</v>
      </c>
      <c r="I57" s="9">
        <v>40485</v>
      </c>
      <c r="J57" s="10">
        <v>0.61597222222222225</v>
      </c>
      <c r="K57" s="10" t="s">
        <v>249</v>
      </c>
      <c r="L57" s="8">
        <v>166</v>
      </c>
      <c r="M57" s="8">
        <v>79</v>
      </c>
      <c r="N57" s="7">
        <f t="shared" si="0"/>
        <v>28.668892437218755</v>
      </c>
      <c r="O57" s="8" t="s">
        <v>4</v>
      </c>
      <c r="P57" s="8">
        <v>256.3</v>
      </c>
      <c r="Q57" s="8">
        <f t="shared" si="1"/>
        <v>26</v>
      </c>
      <c r="R57" s="8">
        <v>245.8</v>
      </c>
      <c r="S57" s="8">
        <v>101.1</v>
      </c>
      <c r="T57" s="8">
        <v>249.5</v>
      </c>
      <c r="U57" s="8">
        <v>68</v>
      </c>
      <c r="V57" s="8">
        <v>186.6</v>
      </c>
      <c r="W57" s="8">
        <v>168.1</v>
      </c>
      <c r="X57" s="8">
        <v>43</v>
      </c>
      <c r="Y57" s="8">
        <v>71</v>
      </c>
      <c r="Z57" s="8">
        <v>7.7</v>
      </c>
      <c r="AA57" s="8">
        <v>12</v>
      </c>
      <c r="AB57" s="8">
        <v>21.2</v>
      </c>
      <c r="AC57" s="8">
        <v>22.2</v>
      </c>
      <c r="AD57" s="8">
        <v>34.200000000000003</v>
      </c>
      <c r="AE57" s="8">
        <v>98.1</v>
      </c>
      <c r="AF57" s="8">
        <v>1.1000000000000001</v>
      </c>
    </row>
    <row r="58" spans="1:37" hidden="1" x14ac:dyDescent="0.25">
      <c r="A58" s="15">
        <v>28</v>
      </c>
      <c r="B58" s="19" t="s">
        <v>36</v>
      </c>
      <c r="C58" s="16" t="s">
        <v>37</v>
      </c>
      <c r="E58" s="8" t="s">
        <v>3</v>
      </c>
      <c r="F58" s="8">
        <v>1955</v>
      </c>
      <c r="G58" s="8">
        <v>56</v>
      </c>
      <c r="H58" s="8" t="s">
        <v>236</v>
      </c>
      <c r="I58" s="9">
        <v>40485</v>
      </c>
      <c r="J58" s="10">
        <v>0.61597222222222225</v>
      </c>
      <c r="K58" s="10" t="s">
        <v>249</v>
      </c>
      <c r="L58" s="8">
        <v>166</v>
      </c>
      <c r="M58" s="8">
        <v>79</v>
      </c>
      <c r="N58" s="7">
        <f t="shared" si="0"/>
        <v>28.668892437218755</v>
      </c>
      <c r="O58" s="8" t="s">
        <v>4</v>
      </c>
      <c r="P58" s="8">
        <v>254.9</v>
      </c>
      <c r="Q58" s="8">
        <f t="shared" si="1"/>
        <v>26</v>
      </c>
      <c r="R58" s="8">
        <v>244.9</v>
      </c>
      <c r="S58" s="8">
        <v>100.8</v>
      </c>
      <c r="T58" s="8">
        <v>248.7</v>
      </c>
      <c r="U58" s="8">
        <v>69.8</v>
      </c>
      <c r="V58" s="8">
        <v>186.8</v>
      </c>
      <c r="W58" s="8">
        <v>167.8</v>
      </c>
      <c r="X58" s="8">
        <v>43</v>
      </c>
      <c r="Y58" s="8">
        <v>68</v>
      </c>
      <c r="Z58" s="8">
        <v>14.4</v>
      </c>
      <c r="AA58" s="8">
        <v>11.8</v>
      </c>
      <c r="AB58" s="8">
        <v>18.100000000000001</v>
      </c>
      <c r="AC58" s="8">
        <v>24.5</v>
      </c>
      <c r="AD58" s="8">
        <v>34.6</v>
      </c>
      <c r="AE58" s="8">
        <v>104.8</v>
      </c>
      <c r="AF58" s="8">
        <v>-1.3</v>
      </c>
    </row>
    <row r="59" spans="1:37" hidden="1" x14ac:dyDescent="0.25">
      <c r="A59" s="22">
        <v>29</v>
      </c>
      <c r="B59" s="20" t="s">
        <v>38</v>
      </c>
      <c r="C59" s="17" t="s">
        <v>39</v>
      </c>
      <c r="D59" s="3"/>
      <c r="E59" s="4" t="s">
        <v>3</v>
      </c>
      <c r="F59" s="4">
        <v>1956</v>
      </c>
      <c r="G59" s="4">
        <v>55</v>
      </c>
      <c r="H59" s="4" t="s">
        <v>235</v>
      </c>
      <c r="I59" s="5">
        <v>40485</v>
      </c>
      <c r="J59" s="6">
        <v>0.44930555555555557</v>
      </c>
      <c r="K59" s="6" t="s">
        <v>248</v>
      </c>
      <c r="L59" s="4">
        <v>171</v>
      </c>
      <c r="M59" s="4">
        <v>86</v>
      </c>
      <c r="N59" s="7">
        <f t="shared" si="0"/>
        <v>29.410758865975858</v>
      </c>
      <c r="O59" s="4" t="s">
        <v>4</v>
      </c>
      <c r="P59" s="4">
        <v>258.2</v>
      </c>
      <c r="Q59" s="8">
        <f t="shared" si="1"/>
        <v>26</v>
      </c>
      <c r="R59" s="4">
        <v>250.5</v>
      </c>
      <c r="S59" s="4">
        <v>103.9</v>
      </c>
      <c r="T59" s="4">
        <v>252.4</v>
      </c>
      <c r="U59" s="4">
        <v>66.2</v>
      </c>
      <c r="V59" s="4">
        <v>188.2</v>
      </c>
      <c r="W59" s="4">
        <v>164.6</v>
      </c>
      <c r="X59" s="4">
        <v>43.7</v>
      </c>
      <c r="Y59" s="4">
        <v>69.2</v>
      </c>
      <c r="Z59" s="4">
        <v>17.5</v>
      </c>
      <c r="AA59" s="4">
        <v>13.1</v>
      </c>
      <c r="AB59" s="4">
        <v>24.3</v>
      </c>
      <c r="AC59" s="4">
        <v>26.4</v>
      </c>
      <c r="AD59" s="4">
        <v>58</v>
      </c>
      <c r="AE59" s="4">
        <v>116.5</v>
      </c>
      <c r="AF59" s="4">
        <v>3.3</v>
      </c>
      <c r="AG59" s="4">
        <v>30.1</v>
      </c>
      <c r="AH59" s="4">
        <v>46.8</v>
      </c>
      <c r="AI59" s="4">
        <v>9.9</v>
      </c>
      <c r="AJ59" s="4">
        <v>39.4</v>
      </c>
      <c r="AK59" s="4">
        <v>155.9</v>
      </c>
    </row>
    <row r="60" spans="1:37" hidden="1" x14ac:dyDescent="0.25">
      <c r="A60" s="22">
        <v>29</v>
      </c>
      <c r="B60" s="20" t="s">
        <v>38</v>
      </c>
      <c r="C60" s="17" t="s">
        <v>39</v>
      </c>
      <c r="D60" s="3"/>
      <c r="E60" s="4" t="s">
        <v>3</v>
      </c>
      <c r="F60" s="4">
        <v>1956</v>
      </c>
      <c r="G60" s="4">
        <v>55</v>
      </c>
      <c r="H60" s="4" t="s">
        <v>236</v>
      </c>
      <c r="I60" s="5">
        <v>40485</v>
      </c>
      <c r="J60" s="6">
        <v>0.44930555555555557</v>
      </c>
      <c r="K60" s="6" t="s">
        <v>248</v>
      </c>
      <c r="L60" s="4">
        <v>171</v>
      </c>
      <c r="M60" s="4">
        <v>86</v>
      </c>
      <c r="N60" s="7">
        <f t="shared" si="0"/>
        <v>29.410758865975858</v>
      </c>
      <c r="O60" s="4" t="s">
        <v>4</v>
      </c>
      <c r="P60" s="4">
        <v>252.5</v>
      </c>
      <c r="Q60" s="8">
        <f t="shared" si="1"/>
        <v>25.5</v>
      </c>
      <c r="R60" s="4">
        <v>244.8</v>
      </c>
      <c r="S60" s="4">
        <v>100.8</v>
      </c>
      <c r="T60" s="4">
        <v>248.9</v>
      </c>
      <c r="U60" s="4">
        <v>65.599999999999994</v>
      </c>
      <c r="V60" s="4">
        <v>185.3</v>
      </c>
      <c r="W60" s="4">
        <v>165.5</v>
      </c>
      <c r="X60" s="4">
        <v>42.5</v>
      </c>
      <c r="Y60" s="4">
        <v>69.900000000000006</v>
      </c>
      <c r="Z60" s="4">
        <v>12.1</v>
      </c>
      <c r="AA60" s="4">
        <v>15.6</v>
      </c>
      <c r="AB60" s="4">
        <v>23.9</v>
      </c>
      <c r="AC60" s="4">
        <v>28.2</v>
      </c>
      <c r="AD60" s="4">
        <v>45</v>
      </c>
      <c r="AE60" s="4">
        <v>113.5</v>
      </c>
      <c r="AF60" s="4">
        <v>-5.5</v>
      </c>
      <c r="AG60" s="4">
        <v>30</v>
      </c>
      <c r="AH60" s="4">
        <v>49.4</v>
      </c>
      <c r="AI60" s="4">
        <v>18.3</v>
      </c>
      <c r="AJ60" s="4">
        <v>36.9</v>
      </c>
      <c r="AK60" s="4">
        <v>150.5</v>
      </c>
    </row>
    <row r="61" spans="1:37" hidden="1" x14ac:dyDescent="0.25">
      <c r="A61" s="15">
        <v>30</v>
      </c>
      <c r="B61" s="19" t="s">
        <v>40</v>
      </c>
      <c r="C61" s="16" t="s">
        <v>41</v>
      </c>
      <c r="E61" s="8" t="s">
        <v>3</v>
      </c>
      <c r="F61" s="8">
        <v>1953</v>
      </c>
      <c r="G61" s="8">
        <v>58</v>
      </c>
      <c r="H61" s="8" t="s">
        <v>235</v>
      </c>
      <c r="I61" s="9">
        <v>40485</v>
      </c>
      <c r="J61" s="10">
        <v>0.62916666666666665</v>
      </c>
      <c r="K61" s="10" t="s">
        <v>249</v>
      </c>
      <c r="L61" s="8">
        <v>164</v>
      </c>
      <c r="M61" s="8">
        <v>61</v>
      </c>
      <c r="N61" s="7">
        <f t="shared" si="0"/>
        <v>22.679952409280194</v>
      </c>
      <c r="O61" s="8" t="s">
        <v>4</v>
      </c>
      <c r="P61" s="8">
        <v>246.6</v>
      </c>
      <c r="Q61" s="8">
        <f t="shared" si="1"/>
        <v>25</v>
      </c>
      <c r="R61" s="8">
        <v>242.1</v>
      </c>
      <c r="S61" s="8">
        <v>100.5</v>
      </c>
      <c r="T61" s="8">
        <v>242.2</v>
      </c>
      <c r="U61" s="8">
        <v>67.2</v>
      </c>
      <c r="V61" s="8">
        <v>180.7</v>
      </c>
      <c r="W61" s="8">
        <v>161.6</v>
      </c>
      <c r="X61" s="8">
        <v>43.1</v>
      </c>
      <c r="Y61" s="8">
        <v>71.900000000000006</v>
      </c>
      <c r="Z61" s="8">
        <v>14.7</v>
      </c>
      <c r="AA61" s="8">
        <v>10.3</v>
      </c>
      <c r="AB61" s="8">
        <v>23.4</v>
      </c>
      <c r="AC61" s="8">
        <v>26.6</v>
      </c>
      <c r="AD61" s="8">
        <v>29</v>
      </c>
      <c r="AE61" s="8">
        <v>98.7</v>
      </c>
      <c r="AF61" s="8">
        <v>1.2</v>
      </c>
      <c r="AG61" s="8">
        <v>28.2</v>
      </c>
      <c r="AH61" s="8">
        <v>51.8</v>
      </c>
      <c r="AI61" s="8">
        <v>20.100000000000001</v>
      </c>
      <c r="AJ61" s="8">
        <v>44.4</v>
      </c>
      <c r="AK61" s="8">
        <v>140.1</v>
      </c>
    </row>
    <row r="62" spans="1:37" hidden="1" x14ac:dyDescent="0.25">
      <c r="A62" s="15">
        <v>30</v>
      </c>
      <c r="B62" s="19" t="s">
        <v>40</v>
      </c>
      <c r="C62" s="16" t="s">
        <v>41</v>
      </c>
      <c r="E62" s="8" t="s">
        <v>3</v>
      </c>
      <c r="F62" s="8">
        <v>1953</v>
      </c>
      <c r="G62" s="8">
        <v>58</v>
      </c>
      <c r="H62" s="8" t="s">
        <v>236</v>
      </c>
      <c r="I62" s="9">
        <v>40485</v>
      </c>
      <c r="J62" s="10">
        <v>0.62916666666666665</v>
      </c>
      <c r="K62" s="10" t="s">
        <v>249</v>
      </c>
      <c r="L62" s="8">
        <v>164</v>
      </c>
      <c r="M62" s="8">
        <v>61</v>
      </c>
      <c r="N62" s="7">
        <f t="shared" si="0"/>
        <v>22.679952409280194</v>
      </c>
      <c r="O62" s="8" t="s">
        <v>4</v>
      </c>
      <c r="P62" s="8">
        <v>244.3</v>
      </c>
      <c r="Q62" s="8">
        <f t="shared" si="1"/>
        <v>25</v>
      </c>
      <c r="R62" s="8">
        <v>247.9</v>
      </c>
      <c r="S62" s="8">
        <v>102.7</v>
      </c>
      <c r="T62" s="8">
        <v>247</v>
      </c>
      <c r="U62" s="8">
        <v>65.900000000000006</v>
      </c>
      <c r="V62" s="8">
        <v>179.9</v>
      </c>
      <c r="W62" s="8">
        <v>162</v>
      </c>
      <c r="X62" s="8">
        <v>42.4</v>
      </c>
      <c r="Y62" s="8">
        <v>72.900000000000006</v>
      </c>
      <c r="Z62" s="8">
        <v>8</v>
      </c>
      <c r="AA62" s="8">
        <v>13.9</v>
      </c>
      <c r="AB62" s="8">
        <v>20.7</v>
      </c>
      <c r="AC62" s="8">
        <v>25.9</v>
      </c>
      <c r="AD62" s="8">
        <v>28.1</v>
      </c>
      <c r="AE62" s="8">
        <v>94.7</v>
      </c>
      <c r="AF62" s="8">
        <v>3.3</v>
      </c>
      <c r="AG62" s="8">
        <v>28.2</v>
      </c>
      <c r="AH62" s="8">
        <v>51.1</v>
      </c>
      <c r="AI62" s="8">
        <v>17.600000000000001</v>
      </c>
      <c r="AJ62" s="8">
        <v>45.7</v>
      </c>
      <c r="AK62" s="8">
        <v>140.69999999999999</v>
      </c>
    </row>
    <row r="63" spans="1:37" hidden="1" x14ac:dyDescent="0.25">
      <c r="A63" s="15">
        <v>31</v>
      </c>
      <c r="B63" s="20" t="s">
        <v>42</v>
      </c>
      <c r="C63" s="17" t="s">
        <v>43</v>
      </c>
      <c r="D63" s="3"/>
      <c r="E63" s="4" t="s">
        <v>3</v>
      </c>
      <c r="F63" s="4">
        <v>1969</v>
      </c>
      <c r="G63" s="4">
        <v>42</v>
      </c>
      <c r="H63" s="4" t="s">
        <v>235</v>
      </c>
      <c r="I63" s="5">
        <v>40800</v>
      </c>
      <c r="J63" s="6">
        <v>0.5395833333333333</v>
      </c>
      <c r="K63" s="6" t="s">
        <v>248</v>
      </c>
      <c r="L63" s="4">
        <v>171</v>
      </c>
      <c r="M63" s="4">
        <v>79</v>
      </c>
      <c r="N63" s="7">
        <f t="shared" si="0"/>
        <v>27.016859888512709</v>
      </c>
      <c r="O63" s="4" t="s">
        <v>4</v>
      </c>
      <c r="P63" s="4">
        <v>256.39999999999998</v>
      </c>
      <c r="Q63" s="8">
        <f t="shared" si="1"/>
        <v>26</v>
      </c>
      <c r="R63" s="4">
        <v>247.1</v>
      </c>
      <c r="S63" s="4">
        <v>102.5</v>
      </c>
      <c r="T63" s="4">
        <v>244.7</v>
      </c>
      <c r="U63" s="4">
        <v>66.400000000000006</v>
      </c>
      <c r="V63" s="4">
        <v>187</v>
      </c>
      <c r="W63" s="4">
        <v>167.9</v>
      </c>
      <c r="X63" s="4">
        <v>42</v>
      </c>
      <c r="Y63" s="4">
        <v>67</v>
      </c>
      <c r="Z63" s="4">
        <v>3.1</v>
      </c>
      <c r="AA63" s="4">
        <v>10.7</v>
      </c>
      <c r="AB63" s="4">
        <v>18.7</v>
      </c>
      <c r="AC63" s="4">
        <v>20.7</v>
      </c>
      <c r="AD63" s="4">
        <v>28.9</v>
      </c>
      <c r="AE63" s="4">
        <v>104.6</v>
      </c>
      <c r="AF63" s="4">
        <v>0.5</v>
      </c>
      <c r="AG63" s="4">
        <v>27.7</v>
      </c>
      <c r="AH63" s="4">
        <v>47.5</v>
      </c>
      <c r="AI63" s="4">
        <v>4.0999999999999996</v>
      </c>
      <c r="AJ63" s="4">
        <v>20.100000000000001</v>
      </c>
      <c r="AK63" s="4">
        <v>141</v>
      </c>
    </row>
    <row r="64" spans="1:37" hidden="1" x14ac:dyDescent="0.25">
      <c r="A64" s="15">
        <v>31</v>
      </c>
      <c r="B64" s="20" t="s">
        <v>42</v>
      </c>
      <c r="C64" s="17" t="s">
        <v>43</v>
      </c>
      <c r="D64" s="3"/>
      <c r="E64" s="4" t="s">
        <v>3</v>
      </c>
      <c r="F64" s="4">
        <v>1969</v>
      </c>
      <c r="G64" s="4">
        <v>42</v>
      </c>
      <c r="H64" s="4" t="s">
        <v>236</v>
      </c>
      <c r="I64" s="5">
        <v>40800</v>
      </c>
      <c r="J64" s="6">
        <v>0.5395833333333333</v>
      </c>
      <c r="K64" s="6" t="s">
        <v>248</v>
      </c>
      <c r="L64" s="4">
        <v>171</v>
      </c>
      <c r="M64" s="4">
        <v>79</v>
      </c>
      <c r="N64" s="7">
        <f t="shared" si="0"/>
        <v>27.016859888512709</v>
      </c>
      <c r="O64" s="4" t="s">
        <v>4</v>
      </c>
      <c r="P64" s="4">
        <v>262.3</v>
      </c>
      <c r="Q64" s="8">
        <f t="shared" si="1"/>
        <v>26.5</v>
      </c>
      <c r="R64" s="4">
        <v>242.7</v>
      </c>
      <c r="S64" s="4">
        <v>102.1</v>
      </c>
      <c r="T64" s="4">
        <v>246.6</v>
      </c>
      <c r="U64" s="4">
        <v>66.5</v>
      </c>
      <c r="V64" s="4">
        <v>193.2</v>
      </c>
      <c r="W64" s="4">
        <v>171.9</v>
      </c>
      <c r="X64" s="4">
        <v>38.1</v>
      </c>
      <c r="Y64" s="4">
        <v>63.2</v>
      </c>
      <c r="Z64" s="4">
        <v>8.5</v>
      </c>
      <c r="AA64" s="4">
        <v>8.9</v>
      </c>
      <c r="AB64" s="4">
        <v>18.8</v>
      </c>
      <c r="AC64" s="4">
        <v>19.899999999999999</v>
      </c>
      <c r="AD64" s="4">
        <v>25.7</v>
      </c>
      <c r="AE64" s="4">
        <v>107.5</v>
      </c>
      <c r="AF64" s="4">
        <v>4.0999999999999996</v>
      </c>
      <c r="AG64" s="4">
        <v>27.9</v>
      </c>
      <c r="AH64" s="4">
        <v>48.8</v>
      </c>
      <c r="AI64" s="4">
        <v>5.9</v>
      </c>
      <c r="AJ64" s="4">
        <v>19.3</v>
      </c>
      <c r="AK64" s="4">
        <v>145.19999999999999</v>
      </c>
    </row>
    <row r="65" spans="1:37" hidden="1" x14ac:dyDescent="0.25">
      <c r="A65" s="22">
        <v>32</v>
      </c>
      <c r="B65" s="20" t="s">
        <v>42</v>
      </c>
      <c r="C65" s="17" t="s">
        <v>43</v>
      </c>
      <c r="D65" s="3"/>
      <c r="E65" s="4" t="s">
        <v>3</v>
      </c>
      <c r="F65" s="4">
        <v>1969</v>
      </c>
      <c r="G65" s="4">
        <v>42</v>
      </c>
      <c r="H65" s="4" t="s">
        <v>235</v>
      </c>
      <c r="I65" s="5">
        <v>40800</v>
      </c>
      <c r="J65" s="6">
        <v>0.70486111111111116</v>
      </c>
      <c r="K65" s="6" t="s">
        <v>249</v>
      </c>
      <c r="L65" s="4">
        <v>171</v>
      </c>
      <c r="M65" s="4">
        <v>79</v>
      </c>
      <c r="N65" s="7">
        <f t="shared" si="0"/>
        <v>27.016859888512709</v>
      </c>
      <c r="O65" s="4" t="s">
        <v>4</v>
      </c>
      <c r="P65" s="4">
        <v>259.39999999999998</v>
      </c>
      <c r="Q65" s="8">
        <f t="shared" si="1"/>
        <v>26.5</v>
      </c>
      <c r="R65" s="4">
        <v>243.9</v>
      </c>
      <c r="S65" s="4">
        <v>101.9</v>
      </c>
      <c r="T65" s="4">
        <v>243.8</v>
      </c>
      <c r="U65" s="4">
        <v>66.2</v>
      </c>
      <c r="V65" s="4">
        <v>192.2</v>
      </c>
      <c r="W65" s="4">
        <v>172.2</v>
      </c>
      <c r="X65" s="4">
        <v>40.6</v>
      </c>
      <c r="Y65" s="4">
        <v>66.400000000000006</v>
      </c>
      <c r="Z65" s="4">
        <v>4.3</v>
      </c>
      <c r="AA65" s="4">
        <v>11</v>
      </c>
      <c r="AB65" s="4">
        <v>20.2</v>
      </c>
      <c r="AC65" s="4">
        <v>20.3</v>
      </c>
      <c r="AD65" s="4">
        <v>29.1</v>
      </c>
      <c r="AE65" s="4">
        <v>108.4</v>
      </c>
      <c r="AF65" s="4">
        <v>-0.9</v>
      </c>
      <c r="AG65" s="4"/>
      <c r="AH65" s="4"/>
      <c r="AI65" s="4"/>
      <c r="AJ65" s="4"/>
      <c r="AK65" s="4"/>
    </row>
    <row r="66" spans="1:37" hidden="1" x14ac:dyDescent="0.25">
      <c r="A66" s="22">
        <v>32</v>
      </c>
      <c r="B66" s="20" t="s">
        <v>42</v>
      </c>
      <c r="C66" s="17" t="s">
        <v>43</v>
      </c>
      <c r="D66" s="3"/>
      <c r="E66" s="4" t="s">
        <v>3</v>
      </c>
      <c r="F66" s="4">
        <v>1969</v>
      </c>
      <c r="G66" s="4">
        <v>42</v>
      </c>
      <c r="H66" s="4" t="s">
        <v>236</v>
      </c>
      <c r="I66" s="5">
        <v>40800</v>
      </c>
      <c r="J66" s="6">
        <v>0.70486111111111116</v>
      </c>
      <c r="K66" s="6" t="s">
        <v>249</v>
      </c>
      <c r="L66" s="4">
        <v>171</v>
      </c>
      <c r="M66" s="4">
        <v>79</v>
      </c>
      <c r="N66" s="7">
        <f t="shared" si="0"/>
        <v>27.016859888512709</v>
      </c>
      <c r="O66" s="4" t="s">
        <v>4</v>
      </c>
      <c r="P66" s="4">
        <v>259.39999999999998</v>
      </c>
      <c r="Q66" s="8">
        <f t="shared" si="1"/>
        <v>26.5</v>
      </c>
      <c r="R66" s="4">
        <v>243.4</v>
      </c>
      <c r="S66" s="4">
        <v>102.8</v>
      </c>
      <c r="T66" s="4">
        <v>248</v>
      </c>
      <c r="U66" s="4">
        <v>67.3</v>
      </c>
      <c r="V66" s="4">
        <v>192.2</v>
      </c>
      <c r="W66" s="4">
        <v>174.3</v>
      </c>
      <c r="X66" s="4">
        <v>38</v>
      </c>
      <c r="Y66" s="4">
        <v>63.5</v>
      </c>
      <c r="Z66" s="4">
        <v>8.9</v>
      </c>
      <c r="AA66" s="4">
        <v>9.6</v>
      </c>
      <c r="AB66" s="4">
        <v>19.8</v>
      </c>
      <c r="AC66" s="4">
        <v>18.8</v>
      </c>
      <c r="AD66" s="4">
        <v>25.2</v>
      </c>
      <c r="AE66" s="4">
        <v>102.3</v>
      </c>
      <c r="AF66" s="4">
        <v>0.6</v>
      </c>
      <c r="AG66" s="4"/>
      <c r="AH66" s="4"/>
      <c r="AI66" s="4"/>
      <c r="AJ66" s="4"/>
      <c r="AK66" s="4"/>
    </row>
    <row r="67" spans="1:37" hidden="1" x14ac:dyDescent="0.25">
      <c r="A67" s="15">
        <v>33</v>
      </c>
      <c r="B67" s="19" t="s">
        <v>44</v>
      </c>
      <c r="C67" s="16" t="s">
        <v>45</v>
      </c>
      <c r="E67" s="8" t="s">
        <v>3</v>
      </c>
      <c r="F67" s="8">
        <v>1967</v>
      </c>
      <c r="G67" s="8">
        <v>44</v>
      </c>
      <c r="H67" s="8" t="s">
        <v>235</v>
      </c>
      <c r="I67" s="9">
        <v>40791</v>
      </c>
      <c r="J67" s="10">
        <v>0.37916666666666665</v>
      </c>
      <c r="K67" s="10" t="s">
        <v>248</v>
      </c>
      <c r="L67" s="8">
        <v>163</v>
      </c>
      <c r="M67" s="8">
        <v>70</v>
      </c>
      <c r="N67" s="7">
        <f t="shared" si="0"/>
        <v>26.346494034400994</v>
      </c>
      <c r="O67" s="8" t="s">
        <v>4</v>
      </c>
      <c r="P67" s="8">
        <v>260.7</v>
      </c>
      <c r="Q67" s="8">
        <f t="shared" si="1"/>
        <v>26.5</v>
      </c>
      <c r="R67" s="8">
        <v>233.4</v>
      </c>
      <c r="S67" s="8">
        <v>97.5</v>
      </c>
      <c r="T67" s="8">
        <v>240.6</v>
      </c>
      <c r="U67" s="8">
        <v>64.3</v>
      </c>
      <c r="V67" s="8">
        <v>188</v>
      </c>
      <c r="W67" s="8">
        <v>167.4</v>
      </c>
      <c r="X67" s="8">
        <v>39.6</v>
      </c>
      <c r="Y67" s="8">
        <v>67.599999999999994</v>
      </c>
      <c r="Z67" s="8">
        <v>14.2</v>
      </c>
      <c r="AA67" s="8">
        <v>13.7</v>
      </c>
      <c r="AB67" s="8">
        <v>16.5</v>
      </c>
      <c r="AC67" s="8">
        <v>20.399999999999999</v>
      </c>
      <c r="AD67" s="8">
        <v>30.5</v>
      </c>
      <c r="AE67" s="8">
        <v>103.9</v>
      </c>
      <c r="AF67" s="8">
        <v>-0.8</v>
      </c>
      <c r="AG67" s="8">
        <v>31.2</v>
      </c>
      <c r="AH67" s="8">
        <v>47.7</v>
      </c>
      <c r="AI67" s="8">
        <v>14.8</v>
      </c>
      <c r="AJ67" s="8">
        <v>38</v>
      </c>
      <c r="AK67" s="8">
        <v>152.1</v>
      </c>
    </row>
    <row r="68" spans="1:37" hidden="1" x14ac:dyDescent="0.25">
      <c r="A68" s="15">
        <v>33</v>
      </c>
      <c r="B68" s="19" t="s">
        <v>44</v>
      </c>
      <c r="C68" s="16" t="s">
        <v>45</v>
      </c>
      <c r="E68" s="8" t="s">
        <v>3</v>
      </c>
      <c r="F68" s="8">
        <v>1967</v>
      </c>
      <c r="G68" s="8">
        <v>44</v>
      </c>
      <c r="H68" s="8" t="s">
        <v>236</v>
      </c>
      <c r="I68" s="9">
        <v>40791</v>
      </c>
      <c r="J68" s="10">
        <v>0.37916666666666665</v>
      </c>
      <c r="K68" s="10" t="s">
        <v>248</v>
      </c>
      <c r="L68" s="8">
        <v>163</v>
      </c>
      <c r="M68" s="8">
        <v>70</v>
      </c>
      <c r="N68" s="7">
        <f t="shared" ref="N68:N131" si="2">M68/((L68/100)*(L68/100))</f>
        <v>26.346494034400994</v>
      </c>
      <c r="O68" s="8" t="s">
        <v>4</v>
      </c>
      <c r="P68" s="8">
        <v>262.60000000000002</v>
      </c>
      <c r="Q68" s="8">
        <f t="shared" ref="Q68:Q131" si="3">VLOOKUP(P68,$O$352:$Q$368,3,TRUE)</f>
        <v>26.5</v>
      </c>
      <c r="R68" s="8">
        <v>231.5</v>
      </c>
      <c r="S68" s="8">
        <v>96.7</v>
      </c>
      <c r="T68" s="8">
        <v>241.8</v>
      </c>
      <c r="U68" s="8">
        <v>65.099999999999994</v>
      </c>
      <c r="V68" s="8">
        <v>188.1</v>
      </c>
      <c r="W68" s="8">
        <v>171.2</v>
      </c>
      <c r="X68" s="8">
        <v>37.6</v>
      </c>
      <c r="Y68" s="8">
        <v>65</v>
      </c>
      <c r="Z68" s="8">
        <v>20.9</v>
      </c>
      <c r="AA68" s="8">
        <v>8.4</v>
      </c>
      <c r="AB68" s="8">
        <v>19.3</v>
      </c>
      <c r="AC68" s="8">
        <v>17.899999999999999</v>
      </c>
      <c r="AD68" s="8">
        <v>29.4</v>
      </c>
      <c r="AE68" s="8">
        <v>107.9</v>
      </c>
      <c r="AF68" s="8">
        <v>1.4</v>
      </c>
      <c r="AG68" s="8">
        <v>30.3</v>
      </c>
      <c r="AH68" s="8">
        <v>46.5</v>
      </c>
      <c r="AI68" s="8">
        <v>8.6999999999999993</v>
      </c>
      <c r="AJ68" s="8">
        <v>31.2</v>
      </c>
      <c r="AK68" s="8">
        <v>152.80000000000001</v>
      </c>
    </row>
    <row r="69" spans="1:37" hidden="1" x14ac:dyDescent="0.25">
      <c r="A69" s="15">
        <v>34</v>
      </c>
      <c r="B69" s="19" t="s">
        <v>44</v>
      </c>
      <c r="C69" s="16" t="s">
        <v>45</v>
      </c>
      <c r="E69" s="8" t="s">
        <v>3</v>
      </c>
      <c r="F69" s="8">
        <v>1967</v>
      </c>
      <c r="G69" s="8">
        <v>44</v>
      </c>
      <c r="H69" s="8" t="s">
        <v>235</v>
      </c>
      <c r="I69" s="9">
        <v>40793</v>
      </c>
      <c r="J69" s="10">
        <v>0.71388888888888891</v>
      </c>
      <c r="K69" s="10" t="s">
        <v>249</v>
      </c>
      <c r="L69" s="8">
        <v>163</v>
      </c>
      <c r="M69" s="8">
        <v>70</v>
      </c>
      <c r="N69" s="7">
        <f t="shared" si="2"/>
        <v>26.346494034400994</v>
      </c>
      <c r="O69" s="8" t="s">
        <v>4</v>
      </c>
      <c r="P69" s="8">
        <v>258.7</v>
      </c>
      <c r="Q69" s="8">
        <f t="shared" si="3"/>
        <v>26</v>
      </c>
      <c r="R69" s="8">
        <v>228.6</v>
      </c>
      <c r="S69" s="8">
        <v>95.2</v>
      </c>
      <c r="T69" s="8">
        <v>239.7</v>
      </c>
      <c r="U69" s="8">
        <v>64.099999999999994</v>
      </c>
      <c r="V69" s="8">
        <v>188.4</v>
      </c>
      <c r="W69" s="8">
        <v>165.7</v>
      </c>
      <c r="X69" s="8">
        <v>40.4</v>
      </c>
      <c r="Y69" s="8">
        <v>69.400000000000006</v>
      </c>
      <c r="Z69" s="8">
        <v>20</v>
      </c>
      <c r="AA69" s="8">
        <v>13</v>
      </c>
      <c r="AB69" s="8">
        <v>18.5</v>
      </c>
      <c r="AC69" s="8">
        <v>19.5</v>
      </c>
      <c r="AD69" s="8">
        <v>28.8</v>
      </c>
      <c r="AE69" s="8">
        <v>102.7</v>
      </c>
      <c r="AF69" s="8">
        <v>2.4</v>
      </c>
    </row>
    <row r="70" spans="1:37" hidden="1" x14ac:dyDescent="0.25">
      <c r="A70" s="15">
        <v>34</v>
      </c>
      <c r="B70" s="19" t="s">
        <v>44</v>
      </c>
      <c r="C70" s="16" t="s">
        <v>45</v>
      </c>
      <c r="E70" s="8" t="s">
        <v>3</v>
      </c>
      <c r="F70" s="8">
        <v>1967</v>
      </c>
      <c r="G70" s="8">
        <v>44</v>
      </c>
      <c r="H70" s="8" t="s">
        <v>236</v>
      </c>
      <c r="I70" s="9">
        <v>40793</v>
      </c>
      <c r="J70" s="10">
        <v>0.71388888888888891</v>
      </c>
      <c r="K70" s="10" t="s">
        <v>249</v>
      </c>
      <c r="L70" s="8">
        <v>163</v>
      </c>
      <c r="M70" s="8">
        <v>70</v>
      </c>
      <c r="N70" s="7">
        <f t="shared" si="2"/>
        <v>26.346494034400994</v>
      </c>
      <c r="O70" s="8" t="s">
        <v>4</v>
      </c>
      <c r="P70" s="8">
        <v>263.2</v>
      </c>
      <c r="Q70" s="8">
        <f t="shared" si="3"/>
        <v>26.5</v>
      </c>
      <c r="R70" s="8">
        <v>228.8</v>
      </c>
      <c r="S70" s="8">
        <v>95.6</v>
      </c>
      <c r="T70" s="8">
        <v>242.7</v>
      </c>
      <c r="U70" s="8">
        <v>64.8</v>
      </c>
      <c r="V70" s="8">
        <v>188.9</v>
      </c>
      <c r="W70" s="8">
        <v>168.1</v>
      </c>
      <c r="X70" s="8">
        <v>37.700000000000003</v>
      </c>
      <c r="Y70" s="8">
        <v>63.8</v>
      </c>
      <c r="Z70" s="8">
        <v>21.5</v>
      </c>
      <c r="AA70" s="8">
        <v>7.8</v>
      </c>
      <c r="AB70" s="8">
        <v>19.3</v>
      </c>
      <c r="AC70" s="8">
        <v>16.7</v>
      </c>
      <c r="AD70" s="8">
        <v>26.1</v>
      </c>
      <c r="AE70" s="8">
        <v>105.7</v>
      </c>
      <c r="AF70" s="8">
        <v>5.7</v>
      </c>
    </row>
    <row r="71" spans="1:37" hidden="1" x14ac:dyDescent="0.25">
      <c r="A71" s="22">
        <v>35</v>
      </c>
      <c r="B71" s="20" t="s">
        <v>46</v>
      </c>
      <c r="C71" s="17" t="s">
        <v>47</v>
      </c>
      <c r="D71" s="3"/>
      <c r="E71" s="4" t="s">
        <v>3</v>
      </c>
      <c r="F71" s="4">
        <v>1967</v>
      </c>
      <c r="G71" s="4">
        <v>44</v>
      </c>
      <c r="H71" s="4" t="s">
        <v>235</v>
      </c>
      <c r="I71" s="5">
        <v>40791</v>
      </c>
      <c r="J71" s="6">
        <v>0.40277777777777773</v>
      </c>
      <c r="K71" s="6" t="s">
        <v>248</v>
      </c>
      <c r="L71" s="4">
        <v>160</v>
      </c>
      <c r="M71" s="4">
        <v>73</v>
      </c>
      <c r="N71" s="7">
        <f t="shared" si="2"/>
        <v>28.515624999999993</v>
      </c>
      <c r="O71" s="4" t="s">
        <v>4</v>
      </c>
      <c r="P71" s="4">
        <v>245.6</v>
      </c>
      <c r="Q71" s="8">
        <f t="shared" si="3"/>
        <v>25</v>
      </c>
      <c r="R71" s="4">
        <v>243.7</v>
      </c>
      <c r="S71" s="4">
        <v>101.4</v>
      </c>
      <c r="T71" s="4">
        <v>249.5</v>
      </c>
      <c r="U71" s="4">
        <v>69.099999999999994</v>
      </c>
      <c r="V71" s="4">
        <v>180.8</v>
      </c>
      <c r="W71" s="4">
        <v>151.4</v>
      </c>
      <c r="X71" s="4">
        <v>41.8</v>
      </c>
      <c r="Y71" s="4">
        <v>63.6</v>
      </c>
      <c r="Z71" s="4">
        <v>12.3</v>
      </c>
      <c r="AA71" s="4">
        <v>9.6</v>
      </c>
      <c r="AB71" s="4">
        <v>19.5</v>
      </c>
      <c r="AC71" s="4">
        <v>20.2</v>
      </c>
      <c r="AD71" s="4">
        <v>31.1</v>
      </c>
      <c r="AE71" s="4">
        <v>96.7</v>
      </c>
      <c r="AF71" s="4">
        <v>-1.4</v>
      </c>
      <c r="AG71" s="4">
        <v>28.9</v>
      </c>
      <c r="AH71" s="4">
        <v>50.5</v>
      </c>
      <c r="AI71" s="4">
        <v>8.1999999999999993</v>
      </c>
      <c r="AJ71" s="4">
        <v>19.8</v>
      </c>
      <c r="AK71" s="4">
        <v>146.1</v>
      </c>
    </row>
    <row r="72" spans="1:37" hidden="1" x14ac:dyDescent="0.25">
      <c r="A72" s="22">
        <v>35</v>
      </c>
      <c r="B72" s="20" t="s">
        <v>46</v>
      </c>
      <c r="C72" s="17" t="s">
        <v>47</v>
      </c>
      <c r="D72" s="3"/>
      <c r="E72" s="4" t="s">
        <v>3</v>
      </c>
      <c r="F72" s="4">
        <v>1967</v>
      </c>
      <c r="G72" s="4">
        <v>44</v>
      </c>
      <c r="H72" s="4" t="s">
        <v>236</v>
      </c>
      <c r="I72" s="5">
        <v>40791</v>
      </c>
      <c r="J72" s="6">
        <v>0.40277777777777773</v>
      </c>
      <c r="K72" s="6" t="s">
        <v>248</v>
      </c>
      <c r="L72" s="4">
        <v>160</v>
      </c>
      <c r="M72" s="4">
        <v>73</v>
      </c>
      <c r="N72" s="7">
        <f t="shared" si="2"/>
        <v>28.515624999999993</v>
      </c>
      <c r="O72" s="4" t="s">
        <v>4</v>
      </c>
      <c r="P72" s="4">
        <v>245.3</v>
      </c>
      <c r="Q72" s="8">
        <f t="shared" si="3"/>
        <v>25</v>
      </c>
      <c r="R72" s="4">
        <v>241.6</v>
      </c>
      <c r="S72" s="4">
        <v>100.6</v>
      </c>
      <c r="T72" s="4">
        <v>245.3</v>
      </c>
      <c r="U72" s="4">
        <v>70.3</v>
      </c>
      <c r="V72" s="4">
        <v>180.9</v>
      </c>
      <c r="W72" s="4">
        <v>151.6</v>
      </c>
      <c r="X72" s="4">
        <v>42.1</v>
      </c>
      <c r="Y72" s="4">
        <v>65.099999999999994</v>
      </c>
      <c r="Z72" s="4">
        <v>10.8</v>
      </c>
      <c r="AA72" s="4">
        <v>3.9</v>
      </c>
      <c r="AB72" s="4">
        <v>18.899999999999999</v>
      </c>
      <c r="AC72" s="4">
        <v>17.7</v>
      </c>
      <c r="AD72" s="4">
        <v>29</v>
      </c>
      <c r="AE72" s="4">
        <v>97.8</v>
      </c>
      <c r="AF72" s="4">
        <v>-0.8</v>
      </c>
      <c r="AG72" s="4">
        <v>28.7</v>
      </c>
      <c r="AH72" s="4">
        <v>50.8</v>
      </c>
      <c r="AI72" s="4">
        <v>11.1</v>
      </c>
      <c r="AJ72" s="4">
        <v>32.1</v>
      </c>
      <c r="AK72" s="4">
        <v>143.5</v>
      </c>
    </row>
    <row r="73" spans="1:37" hidden="1" x14ac:dyDescent="0.25">
      <c r="A73" s="15">
        <v>36</v>
      </c>
      <c r="B73" s="19" t="s">
        <v>48</v>
      </c>
      <c r="C73" s="16" t="s">
        <v>49</v>
      </c>
      <c r="E73" s="8" t="s">
        <v>3</v>
      </c>
      <c r="F73" s="8">
        <v>1961</v>
      </c>
      <c r="G73" s="8">
        <v>50</v>
      </c>
      <c r="H73" s="8" t="s">
        <v>235</v>
      </c>
      <c r="I73" s="9">
        <v>40793</v>
      </c>
      <c r="J73" s="10">
        <v>0.43541666666666662</v>
      </c>
      <c r="K73" s="10" t="s">
        <v>248</v>
      </c>
      <c r="L73" s="8">
        <v>177</v>
      </c>
      <c r="M73" s="8">
        <v>124</v>
      </c>
      <c r="N73" s="7">
        <f t="shared" si="2"/>
        <v>39.579941906859453</v>
      </c>
      <c r="O73" s="8" t="s">
        <v>4</v>
      </c>
      <c r="P73" s="8">
        <v>275.2</v>
      </c>
      <c r="Q73" s="8">
        <f t="shared" si="3"/>
        <v>28</v>
      </c>
      <c r="R73" s="8">
        <v>268.39999999999998</v>
      </c>
      <c r="S73" s="8">
        <v>110.7</v>
      </c>
      <c r="T73" s="8">
        <v>272</v>
      </c>
      <c r="U73" s="8">
        <v>75.400000000000006</v>
      </c>
      <c r="V73" s="8">
        <v>200</v>
      </c>
      <c r="W73" s="8">
        <v>182.1</v>
      </c>
      <c r="X73" s="8">
        <v>46.8</v>
      </c>
      <c r="Y73" s="8">
        <v>69.599999999999994</v>
      </c>
      <c r="Z73" s="8">
        <v>1.8</v>
      </c>
      <c r="AA73" s="8">
        <v>11.5</v>
      </c>
      <c r="AB73" s="8">
        <v>22.9</v>
      </c>
      <c r="AC73" s="8">
        <v>24.5</v>
      </c>
      <c r="AD73" s="8">
        <v>25.1</v>
      </c>
      <c r="AE73" s="8">
        <v>105.7</v>
      </c>
      <c r="AF73" s="8">
        <v>2.5</v>
      </c>
      <c r="AG73" s="8">
        <v>32.6</v>
      </c>
      <c r="AH73" s="8">
        <v>59.8</v>
      </c>
      <c r="AI73" s="8">
        <v>11.5</v>
      </c>
      <c r="AJ73" s="8">
        <v>24.5</v>
      </c>
      <c r="AK73" s="8">
        <v>155.30000000000001</v>
      </c>
    </row>
    <row r="74" spans="1:37" hidden="1" x14ac:dyDescent="0.25">
      <c r="A74" s="15">
        <v>36</v>
      </c>
      <c r="B74" s="19" t="s">
        <v>48</v>
      </c>
      <c r="C74" s="16" t="s">
        <v>49</v>
      </c>
      <c r="E74" s="8" t="s">
        <v>3</v>
      </c>
      <c r="F74" s="8">
        <v>1961</v>
      </c>
      <c r="G74" s="8">
        <v>50</v>
      </c>
      <c r="H74" s="8" t="s">
        <v>236</v>
      </c>
      <c r="I74" s="9">
        <v>40793</v>
      </c>
      <c r="J74" s="10">
        <v>0.43541666666666662</v>
      </c>
      <c r="K74" s="10" t="s">
        <v>248</v>
      </c>
      <c r="L74" s="8">
        <v>177</v>
      </c>
      <c r="M74" s="8">
        <v>124</v>
      </c>
      <c r="N74" s="7">
        <f t="shared" si="2"/>
        <v>39.579941906859453</v>
      </c>
      <c r="O74" s="8" t="s">
        <v>4</v>
      </c>
      <c r="P74" s="8">
        <v>270.5</v>
      </c>
      <c r="Q74" s="8">
        <f t="shared" si="3"/>
        <v>27.5</v>
      </c>
      <c r="R74" s="8">
        <v>268.8</v>
      </c>
      <c r="S74" s="8">
        <v>111.2</v>
      </c>
      <c r="T74" s="8">
        <v>276</v>
      </c>
      <c r="U74" s="8">
        <v>74.2</v>
      </c>
      <c r="V74" s="8">
        <v>198</v>
      </c>
      <c r="W74" s="8">
        <v>182.9</v>
      </c>
      <c r="X74" s="8">
        <v>45.8</v>
      </c>
      <c r="Y74" s="8">
        <v>71.099999999999994</v>
      </c>
      <c r="Z74" s="8">
        <v>-5.0999999999999996</v>
      </c>
      <c r="AA74" s="8">
        <v>10.6</v>
      </c>
      <c r="AB74" s="8">
        <v>21.7</v>
      </c>
      <c r="AC74" s="8">
        <v>26.5</v>
      </c>
      <c r="AD74" s="8">
        <v>25.5</v>
      </c>
      <c r="AE74" s="8">
        <v>112.4</v>
      </c>
      <c r="AF74" s="8">
        <v>-1.2</v>
      </c>
      <c r="AG74" s="8">
        <v>32.6</v>
      </c>
      <c r="AH74" s="8">
        <v>58.4</v>
      </c>
      <c r="AI74" s="8">
        <v>12.5</v>
      </c>
      <c r="AJ74" s="8">
        <v>26.6</v>
      </c>
      <c r="AK74" s="8">
        <v>153.5</v>
      </c>
    </row>
    <row r="75" spans="1:37" hidden="1" x14ac:dyDescent="0.25">
      <c r="A75" s="15">
        <v>37</v>
      </c>
      <c r="B75" s="19" t="s">
        <v>48</v>
      </c>
      <c r="C75" s="16" t="s">
        <v>49</v>
      </c>
      <c r="E75" s="8" t="s">
        <v>3</v>
      </c>
      <c r="F75" s="8">
        <v>1961</v>
      </c>
      <c r="G75" s="8">
        <v>50</v>
      </c>
      <c r="H75" s="8" t="s">
        <v>235</v>
      </c>
      <c r="I75" s="9">
        <v>40793</v>
      </c>
      <c r="J75" s="10">
        <v>0.73402777777777783</v>
      </c>
      <c r="K75" s="10" t="s">
        <v>249</v>
      </c>
      <c r="L75" s="8">
        <v>177</v>
      </c>
      <c r="M75" s="8">
        <v>124</v>
      </c>
      <c r="N75" s="7">
        <f t="shared" si="2"/>
        <v>39.579941906859453</v>
      </c>
      <c r="O75" s="8" t="s">
        <v>4</v>
      </c>
      <c r="P75" s="8">
        <v>276.5</v>
      </c>
      <c r="Q75" s="8">
        <f t="shared" si="3"/>
        <v>28</v>
      </c>
      <c r="R75" s="8">
        <v>269.2</v>
      </c>
      <c r="S75" s="8">
        <v>112.3</v>
      </c>
      <c r="T75" s="8">
        <v>274.39999999999998</v>
      </c>
      <c r="U75" s="8">
        <v>74.8</v>
      </c>
      <c r="V75" s="8">
        <v>205.7</v>
      </c>
      <c r="W75" s="8">
        <v>180.5</v>
      </c>
      <c r="X75" s="8">
        <v>45.1</v>
      </c>
      <c r="Y75" s="8">
        <v>68.900000000000006</v>
      </c>
      <c r="Z75" s="8">
        <v>1.6</v>
      </c>
      <c r="AA75" s="8">
        <v>9.9</v>
      </c>
      <c r="AB75" s="8">
        <v>22.7</v>
      </c>
      <c r="AC75" s="8">
        <v>27.7</v>
      </c>
      <c r="AD75" s="8">
        <v>22.7</v>
      </c>
      <c r="AE75" s="8">
        <v>104.6</v>
      </c>
      <c r="AF75" s="8">
        <v>1.8</v>
      </c>
    </row>
    <row r="76" spans="1:37" hidden="1" x14ac:dyDescent="0.25">
      <c r="A76" s="15">
        <v>37</v>
      </c>
      <c r="B76" s="19" t="s">
        <v>48</v>
      </c>
      <c r="C76" s="16" t="s">
        <v>49</v>
      </c>
      <c r="E76" s="8" t="s">
        <v>3</v>
      </c>
      <c r="F76" s="8">
        <v>1961</v>
      </c>
      <c r="G76" s="8">
        <v>50</v>
      </c>
      <c r="H76" s="8" t="s">
        <v>236</v>
      </c>
      <c r="I76" s="9">
        <v>40793</v>
      </c>
      <c r="J76" s="10">
        <v>0.73402777777777783</v>
      </c>
      <c r="K76" s="10" t="s">
        <v>249</v>
      </c>
      <c r="L76" s="8">
        <v>177</v>
      </c>
      <c r="M76" s="8">
        <v>124</v>
      </c>
      <c r="N76" s="7">
        <f t="shared" si="2"/>
        <v>39.579941906859453</v>
      </c>
      <c r="O76" s="8" t="s">
        <v>4</v>
      </c>
      <c r="P76" s="8">
        <v>274.10000000000002</v>
      </c>
      <c r="Q76" s="8">
        <f t="shared" si="3"/>
        <v>28</v>
      </c>
      <c r="R76" s="8">
        <v>270</v>
      </c>
      <c r="S76" s="8">
        <v>112</v>
      </c>
      <c r="T76" s="8">
        <v>278.7</v>
      </c>
      <c r="U76" s="8">
        <v>73.7</v>
      </c>
      <c r="V76" s="8">
        <v>206.2</v>
      </c>
      <c r="W76" s="8">
        <v>181.2</v>
      </c>
      <c r="X76" s="8">
        <v>45.5</v>
      </c>
      <c r="Y76" s="8">
        <v>73.5</v>
      </c>
      <c r="Z76" s="8">
        <v>-4.3</v>
      </c>
      <c r="AA76" s="8">
        <v>11.2</v>
      </c>
      <c r="AB76" s="8">
        <v>21.2</v>
      </c>
      <c r="AC76" s="8">
        <v>26</v>
      </c>
      <c r="AD76" s="8">
        <v>25.9</v>
      </c>
      <c r="AE76" s="8">
        <v>113.9</v>
      </c>
      <c r="AF76" s="8">
        <v>3.7</v>
      </c>
    </row>
    <row r="77" spans="1:37" hidden="1" x14ac:dyDescent="0.25">
      <c r="A77" s="22">
        <v>38</v>
      </c>
      <c r="B77" s="20" t="s">
        <v>50</v>
      </c>
      <c r="C77" s="17" t="s">
        <v>51</v>
      </c>
      <c r="D77" s="3"/>
      <c r="E77" s="4" t="s">
        <v>3</v>
      </c>
      <c r="F77" s="4">
        <v>1955</v>
      </c>
      <c r="G77" s="4">
        <v>56</v>
      </c>
      <c r="H77" s="4" t="s">
        <v>235</v>
      </c>
      <c r="I77" s="5">
        <v>40793</v>
      </c>
      <c r="J77" s="6">
        <v>0.40416666666666662</v>
      </c>
      <c r="K77" s="6" t="s">
        <v>248</v>
      </c>
      <c r="L77" s="4">
        <v>166</v>
      </c>
      <c r="M77" s="4">
        <v>92</v>
      </c>
      <c r="N77" s="7">
        <f t="shared" si="2"/>
        <v>33.386558281318045</v>
      </c>
      <c r="O77" s="4" t="s">
        <v>4</v>
      </c>
      <c r="P77" s="4">
        <v>259.3</v>
      </c>
      <c r="Q77" s="8">
        <f t="shared" si="3"/>
        <v>26.5</v>
      </c>
      <c r="R77" s="4">
        <v>254.6</v>
      </c>
      <c r="S77" s="4">
        <v>101.9</v>
      </c>
      <c r="T77" s="4">
        <v>267.7</v>
      </c>
      <c r="U77" s="4">
        <v>72.5</v>
      </c>
      <c r="V77" s="4">
        <v>192.9</v>
      </c>
      <c r="W77" s="4">
        <v>170.2</v>
      </c>
      <c r="X77" s="4">
        <v>49.5</v>
      </c>
      <c r="Y77" s="4">
        <v>80</v>
      </c>
      <c r="Z77" s="4">
        <v>10.1</v>
      </c>
      <c r="AA77" s="4">
        <v>14.6</v>
      </c>
      <c r="AB77" s="4">
        <v>20.6</v>
      </c>
      <c r="AC77" s="4">
        <v>22.8</v>
      </c>
      <c r="AD77" s="4">
        <v>32.1</v>
      </c>
      <c r="AE77" s="4">
        <v>105</v>
      </c>
      <c r="AF77" s="4">
        <v>-0.2</v>
      </c>
      <c r="AG77" s="4">
        <v>30</v>
      </c>
      <c r="AH77" s="4">
        <v>55.3</v>
      </c>
      <c r="AI77" s="4">
        <v>14.9</v>
      </c>
      <c r="AJ77" s="4">
        <v>37.799999999999997</v>
      </c>
      <c r="AK77" s="4">
        <v>151.6</v>
      </c>
    </row>
    <row r="78" spans="1:37" hidden="1" x14ac:dyDescent="0.25">
      <c r="A78" s="22">
        <v>38</v>
      </c>
      <c r="B78" s="20" t="s">
        <v>50</v>
      </c>
      <c r="C78" s="17" t="s">
        <v>51</v>
      </c>
      <c r="D78" s="3"/>
      <c r="E78" s="4" t="s">
        <v>3</v>
      </c>
      <c r="F78" s="4">
        <v>1955</v>
      </c>
      <c r="G78" s="4">
        <v>56</v>
      </c>
      <c r="H78" s="4" t="s">
        <v>236</v>
      </c>
      <c r="I78" s="5">
        <v>40793</v>
      </c>
      <c r="J78" s="6">
        <v>0.40416666666666662</v>
      </c>
      <c r="K78" s="6" t="s">
        <v>248</v>
      </c>
      <c r="L78" s="4">
        <v>166</v>
      </c>
      <c r="M78" s="4">
        <v>92</v>
      </c>
      <c r="N78" s="7">
        <f t="shared" si="2"/>
        <v>33.386558281318045</v>
      </c>
      <c r="O78" s="4" t="s">
        <v>4</v>
      </c>
      <c r="P78" s="4">
        <v>263.2</v>
      </c>
      <c r="Q78" s="8">
        <f t="shared" si="3"/>
        <v>26.5</v>
      </c>
      <c r="R78" s="4">
        <v>255.3</v>
      </c>
      <c r="S78" s="4">
        <v>103.4</v>
      </c>
      <c r="T78" s="4">
        <v>268.2</v>
      </c>
      <c r="U78" s="4">
        <v>73.5</v>
      </c>
      <c r="V78" s="4">
        <v>195.6</v>
      </c>
      <c r="W78" s="4">
        <v>172.6</v>
      </c>
      <c r="X78" s="4">
        <v>46.4</v>
      </c>
      <c r="Y78" s="4">
        <v>75.8</v>
      </c>
      <c r="Z78" s="4">
        <v>10</v>
      </c>
      <c r="AA78" s="4">
        <v>8</v>
      </c>
      <c r="AB78" s="4">
        <v>20.5</v>
      </c>
      <c r="AC78" s="4">
        <v>22</v>
      </c>
      <c r="AD78" s="4">
        <v>32.299999999999997</v>
      </c>
      <c r="AE78" s="4">
        <v>107.5</v>
      </c>
      <c r="AF78" s="4">
        <v>2.5</v>
      </c>
      <c r="AG78" s="4">
        <v>30.5</v>
      </c>
      <c r="AH78" s="4">
        <v>56.4</v>
      </c>
      <c r="AI78" s="4">
        <v>11.4</v>
      </c>
      <c r="AJ78" s="4">
        <v>40.200000000000003</v>
      </c>
      <c r="AK78" s="4">
        <v>148.19999999999999</v>
      </c>
    </row>
    <row r="79" spans="1:37" hidden="1" x14ac:dyDescent="0.25">
      <c r="A79" s="15">
        <v>39</v>
      </c>
      <c r="B79" s="20" t="s">
        <v>50</v>
      </c>
      <c r="C79" s="17" t="s">
        <v>51</v>
      </c>
      <c r="D79" s="3"/>
      <c r="E79" s="4" t="s">
        <v>3</v>
      </c>
      <c r="F79" s="4">
        <v>1955</v>
      </c>
      <c r="G79" s="4">
        <v>56</v>
      </c>
      <c r="H79" s="4" t="s">
        <v>235</v>
      </c>
      <c r="I79" s="5">
        <v>40793</v>
      </c>
      <c r="J79" s="6">
        <v>0.57361111111111118</v>
      </c>
      <c r="K79" s="6" t="s">
        <v>249</v>
      </c>
      <c r="L79" s="4">
        <v>166</v>
      </c>
      <c r="M79" s="4">
        <v>92</v>
      </c>
      <c r="N79" s="7">
        <f t="shared" si="2"/>
        <v>33.386558281318045</v>
      </c>
      <c r="O79" s="4" t="s">
        <v>4</v>
      </c>
      <c r="P79" s="4">
        <v>261.2</v>
      </c>
      <c r="Q79" s="8">
        <f t="shared" si="3"/>
        <v>26.5</v>
      </c>
      <c r="R79" s="4">
        <v>257.2</v>
      </c>
      <c r="S79" s="4">
        <v>104.2</v>
      </c>
      <c r="T79" s="4">
        <v>268.89999999999998</v>
      </c>
      <c r="U79" s="4">
        <v>73.3</v>
      </c>
      <c r="V79" s="4">
        <v>194.9</v>
      </c>
      <c r="W79" s="4">
        <v>169.5</v>
      </c>
      <c r="X79" s="4">
        <v>47.4</v>
      </c>
      <c r="Y79" s="4">
        <v>77</v>
      </c>
      <c r="Z79" s="4">
        <v>12.1</v>
      </c>
      <c r="AA79" s="4">
        <v>11.3</v>
      </c>
      <c r="AB79" s="4">
        <v>22.4</v>
      </c>
      <c r="AC79" s="4">
        <v>23.4</v>
      </c>
      <c r="AD79" s="4">
        <v>30.8</v>
      </c>
      <c r="AE79" s="4">
        <v>108.4</v>
      </c>
      <c r="AF79" s="4">
        <v>-1.6</v>
      </c>
      <c r="AG79" s="4"/>
      <c r="AH79" s="4"/>
      <c r="AI79" s="4"/>
      <c r="AJ79" s="4"/>
      <c r="AK79" s="4"/>
    </row>
    <row r="80" spans="1:37" hidden="1" x14ac:dyDescent="0.25">
      <c r="A80" s="15">
        <v>39</v>
      </c>
      <c r="B80" s="20" t="s">
        <v>50</v>
      </c>
      <c r="C80" s="17" t="s">
        <v>51</v>
      </c>
      <c r="D80" s="3"/>
      <c r="E80" s="4" t="s">
        <v>3</v>
      </c>
      <c r="F80" s="4">
        <v>1955</v>
      </c>
      <c r="G80" s="4">
        <v>56</v>
      </c>
      <c r="H80" s="4" t="s">
        <v>236</v>
      </c>
      <c r="I80" s="5">
        <v>40793</v>
      </c>
      <c r="J80" s="6">
        <v>0.57361111111111118</v>
      </c>
      <c r="K80" s="6" t="s">
        <v>249</v>
      </c>
      <c r="L80" s="4">
        <v>166</v>
      </c>
      <c r="M80" s="4">
        <v>92</v>
      </c>
      <c r="N80" s="7">
        <f t="shared" si="2"/>
        <v>33.386558281318045</v>
      </c>
      <c r="O80" s="4" t="s">
        <v>4</v>
      </c>
      <c r="P80" s="4">
        <v>263.7</v>
      </c>
      <c r="Q80" s="8">
        <f t="shared" si="3"/>
        <v>26.5</v>
      </c>
      <c r="R80" s="4">
        <v>255.5</v>
      </c>
      <c r="S80" s="4">
        <v>103.8</v>
      </c>
      <c r="T80" s="4">
        <v>266.60000000000002</v>
      </c>
      <c r="U80" s="4">
        <v>73.5</v>
      </c>
      <c r="V80" s="4">
        <v>196.5</v>
      </c>
      <c r="W80" s="4">
        <v>170.9</v>
      </c>
      <c r="X80" s="4">
        <v>46.2</v>
      </c>
      <c r="Y80" s="4">
        <v>73.5</v>
      </c>
      <c r="Z80" s="4">
        <v>11.3</v>
      </c>
      <c r="AA80" s="4">
        <v>6.1</v>
      </c>
      <c r="AB80" s="4">
        <v>22.4</v>
      </c>
      <c r="AC80" s="4">
        <v>21.5</v>
      </c>
      <c r="AD80" s="4">
        <v>30.8</v>
      </c>
      <c r="AE80" s="4">
        <v>95.3</v>
      </c>
      <c r="AF80" s="4">
        <v>3.1</v>
      </c>
      <c r="AG80" s="4"/>
      <c r="AH80" s="4"/>
      <c r="AI80" s="4"/>
      <c r="AJ80" s="4"/>
      <c r="AK80" s="4"/>
    </row>
    <row r="81" spans="1:37" hidden="1" x14ac:dyDescent="0.25">
      <c r="A81" s="15">
        <v>40</v>
      </c>
      <c r="B81" s="19" t="s">
        <v>52</v>
      </c>
      <c r="C81" s="16" t="s">
        <v>53</v>
      </c>
      <c r="E81" s="8" t="s">
        <v>3</v>
      </c>
      <c r="F81" s="8">
        <v>1962</v>
      </c>
      <c r="G81" s="8">
        <v>49</v>
      </c>
      <c r="H81" s="8" t="s">
        <v>235</v>
      </c>
      <c r="I81" s="9">
        <v>40793</v>
      </c>
      <c r="J81" s="10">
        <v>0.39583333333333331</v>
      </c>
      <c r="K81" s="10" t="s">
        <v>248</v>
      </c>
      <c r="L81" s="8">
        <v>159</v>
      </c>
      <c r="M81" s="8">
        <v>82</v>
      </c>
      <c r="N81" s="7">
        <f t="shared" si="2"/>
        <v>32.435425813852298</v>
      </c>
      <c r="O81" s="8" t="s">
        <v>4</v>
      </c>
      <c r="P81" s="8">
        <v>244.9</v>
      </c>
      <c r="Q81" s="8">
        <f t="shared" si="3"/>
        <v>25</v>
      </c>
      <c r="R81" s="8">
        <v>248</v>
      </c>
      <c r="S81" s="8">
        <v>102.9</v>
      </c>
      <c r="T81" s="8">
        <v>255</v>
      </c>
      <c r="U81" s="8">
        <v>70</v>
      </c>
      <c r="V81" s="8">
        <v>180.6</v>
      </c>
      <c r="W81" s="8">
        <v>159.5</v>
      </c>
      <c r="X81" s="8">
        <v>42.1</v>
      </c>
      <c r="Y81" s="8">
        <v>68.900000000000006</v>
      </c>
      <c r="Z81" s="8">
        <v>6.5</v>
      </c>
      <c r="AA81" s="8">
        <v>12.4</v>
      </c>
      <c r="AB81" s="8">
        <v>18</v>
      </c>
      <c r="AC81" s="8">
        <v>26.4</v>
      </c>
      <c r="AD81" s="8">
        <v>28.5</v>
      </c>
      <c r="AE81" s="8">
        <v>100.8</v>
      </c>
      <c r="AF81" s="8">
        <v>-0.6</v>
      </c>
      <c r="AG81" s="8">
        <v>28.9</v>
      </c>
      <c r="AH81" s="8">
        <v>51</v>
      </c>
      <c r="AI81" s="8">
        <v>9.9</v>
      </c>
      <c r="AJ81" s="8">
        <v>30.2</v>
      </c>
      <c r="AK81" s="8">
        <v>145.9</v>
      </c>
    </row>
    <row r="82" spans="1:37" hidden="1" x14ac:dyDescent="0.25">
      <c r="A82" s="15">
        <v>40</v>
      </c>
      <c r="B82" s="19" t="s">
        <v>52</v>
      </c>
      <c r="C82" s="16" t="s">
        <v>53</v>
      </c>
      <c r="E82" s="8" t="s">
        <v>3</v>
      </c>
      <c r="F82" s="8">
        <v>1962</v>
      </c>
      <c r="G82" s="8">
        <v>49</v>
      </c>
      <c r="H82" s="8" t="s">
        <v>236</v>
      </c>
      <c r="I82" s="9">
        <v>40793</v>
      </c>
      <c r="J82" s="10">
        <v>0.39583333333333331</v>
      </c>
      <c r="K82" s="10" t="s">
        <v>248</v>
      </c>
      <c r="L82" s="8">
        <v>159</v>
      </c>
      <c r="M82" s="8">
        <v>82</v>
      </c>
      <c r="N82" s="7">
        <f t="shared" si="2"/>
        <v>32.435425813852298</v>
      </c>
      <c r="O82" s="8" t="s">
        <v>4</v>
      </c>
      <c r="P82" s="8">
        <v>247</v>
      </c>
      <c r="Q82" s="8">
        <f t="shared" si="3"/>
        <v>25</v>
      </c>
      <c r="R82" s="8">
        <v>247.8</v>
      </c>
      <c r="S82" s="8">
        <v>103.6</v>
      </c>
      <c r="T82" s="8">
        <v>253.8</v>
      </c>
      <c r="U82" s="8">
        <v>67.8</v>
      </c>
      <c r="V82" s="8">
        <v>180.8</v>
      </c>
      <c r="W82" s="8">
        <v>159.30000000000001</v>
      </c>
      <c r="X82" s="8">
        <v>44</v>
      </c>
      <c r="Y82" s="8">
        <v>70.599999999999994</v>
      </c>
      <c r="Z82" s="8">
        <v>12.9</v>
      </c>
      <c r="AA82" s="8">
        <v>6.8</v>
      </c>
      <c r="AB82" s="8">
        <v>23.8</v>
      </c>
      <c r="AC82" s="8">
        <v>28</v>
      </c>
      <c r="AD82" s="8">
        <v>30.6</v>
      </c>
      <c r="AE82" s="8">
        <v>96.1</v>
      </c>
      <c r="AF82" s="8">
        <v>-1.5</v>
      </c>
      <c r="AG82" s="8">
        <v>27.9</v>
      </c>
      <c r="AH82" s="8">
        <v>50.1</v>
      </c>
      <c r="AI82" s="8">
        <v>15.5</v>
      </c>
      <c r="AJ82" s="8">
        <v>32.799999999999997</v>
      </c>
      <c r="AK82" s="8">
        <v>148.1</v>
      </c>
    </row>
    <row r="83" spans="1:37" hidden="1" x14ac:dyDescent="0.25">
      <c r="A83" s="22">
        <v>41</v>
      </c>
      <c r="B83" s="19" t="s">
        <v>52</v>
      </c>
      <c r="C83" s="16" t="s">
        <v>53</v>
      </c>
      <c r="E83" s="8" t="s">
        <v>3</v>
      </c>
      <c r="F83" s="8">
        <v>1962</v>
      </c>
      <c r="G83" s="8">
        <v>49</v>
      </c>
      <c r="H83" s="8" t="s">
        <v>235</v>
      </c>
      <c r="I83" s="9">
        <v>40793</v>
      </c>
      <c r="J83" s="10">
        <v>0.71944444444444444</v>
      </c>
      <c r="K83" s="10" t="s">
        <v>249</v>
      </c>
      <c r="L83" s="8">
        <v>159</v>
      </c>
      <c r="M83" s="8">
        <v>82</v>
      </c>
      <c r="N83" s="7">
        <f t="shared" si="2"/>
        <v>32.435425813852298</v>
      </c>
      <c r="O83" s="8" t="s">
        <v>4</v>
      </c>
      <c r="P83" s="8">
        <v>247.7</v>
      </c>
      <c r="Q83" s="8">
        <f t="shared" si="3"/>
        <v>25</v>
      </c>
      <c r="R83" s="8">
        <v>251.1</v>
      </c>
      <c r="S83" s="8">
        <v>104.6</v>
      </c>
      <c r="T83" s="8">
        <v>258</v>
      </c>
      <c r="U83" s="8">
        <v>69.5</v>
      </c>
      <c r="V83" s="8">
        <v>180.8</v>
      </c>
      <c r="W83" s="8">
        <v>160.6</v>
      </c>
      <c r="X83" s="8">
        <v>42.4</v>
      </c>
      <c r="Y83" s="8">
        <v>68.2</v>
      </c>
      <c r="Z83" s="8">
        <v>9.4</v>
      </c>
      <c r="AA83" s="8">
        <v>12.1</v>
      </c>
      <c r="AB83" s="8">
        <v>18.5</v>
      </c>
      <c r="AC83" s="8">
        <v>25.5</v>
      </c>
      <c r="AD83" s="8">
        <v>33.299999999999997</v>
      </c>
      <c r="AE83" s="8">
        <v>97.4</v>
      </c>
      <c r="AF83" s="8">
        <v>-1.1000000000000001</v>
      </c>
    </row>
    <row r="84" spans="1:37" hidden="1" x14ac:dyDescent="0.25">
      <c r="A84" s="22">
        <v>41</v>
      </c>
      <c r="B84" s="19" t="s">
        <v>52</v>
      </c>
      <c r="C84" s="16" t="s">
        <v>53</v>
      </c>
      <c r="E84" s="8" t="s">
        <v>3</v>
      </c>
      <c r="F84" s="8">
        <v>1962</v>
      </c>
      <c r="G84" s="8">
        <v>49</v>
      </c>
      <c r="H84" s="8" t="s">
        <v>236</v>
      </c>
      <c r="I84" s="9">
        <v>40793</v>
      </c>
      <c r="J84" s="10">
        <v>0.71944444444444444</v>
      </c>
      <c r="K84" s="10" t="s">
        <v>249</v>
      </c>
      <c r="L84" s="8">
        <v>159</v>
      </c>
      <c r="M84" s="8">
        <v>82</v>
      </c>
      <c r="N84" s="7">
        <f t="shared" si="2"/>
        <v>32.435425813852298</v>
      </c>
      <c r="O84" s="8" t="s">
        <v>4</v>
      </c>
      <c r="P84" s="8">
        <v>249.5</v>
      </c>
      <c r="Q84" s="8">
        <f t="shared" si="3"/>
        <v>25.5</v>
      </c>
      <c r="R84" s="8">
        <v>248.2</v>
      </c>
      <c r="S84" s="8">
        <v>103.1</v>
      </c>
      <c r="T84" s="8">
        <v>254.5</v>
      </c>
      <c r="U84" s="8">
        <v>68.7</v>
      </c>
      <c r="V84" s="8">
        <v>180.9</v>
      </c>
      <c r="W84" s="8">
        <v>160.30000000000001</v>
      </c>
      <c r="X84" s="8">
        <v>43.9</v>
      </c>
      <c r="Y84" s="8">
        <v>69.400000000000006</v>
      </c>
      <c r="Z84" s="8">
        <v>13.4</v>
      </c>
      <c r="AA84" s="8">
        <v>5.6</v>
      </c>
      <c r="AB84" s="8">
        <v>24.3</v>
      </c>
      <c r="AC84" s="8">
        <v>28.6</v>
      </c>
      <c r="AD84" s="8">
        <v>29.8</v>
      </c>
      <c r="AE84" s="8">
        <v>98.9</v>
      </c>
      <c r="AF84" s="8">
        <v>-1.2</v>
      </c>
    </row>
    <row r="85" spans="1:37" hidden="1" x14ac:dyDescent="0.25">
      <c r="A85" s="15">
        <v>42</v>
      </c>
      <c r="B85" s="20" t="s">
        <v>54</v>
      </c>
      <c r="C85" s="17" t="s">
        <v>55</v>
      </c>
      <c r="D85" s="3"/>
      <c r="E85" s="4" t="s">
        <v>3</v>
      </c>
      <c r="F85" s="4">
        <v>1953</v>
      </c>
      <c r="G85" s="4">
        <v>58</v>
      </c>
      <c r="H85" s="4" t="s">
        <v>235</v>
      </c>
      <c r="I85" s="5">
        <v>40793</v>
      </c>
      <c r="J85" s="6">
        <v>0.40069444444444446</v>
      </c>
      <c r="K85" s="6" t="s">
        <v>248</v>
      </c>
      <c r="L85" s="4">
        <v>171</v>
      </c>
      <c r="M85" s="4">
        <v>88</v>
      </c>
      <c r="N85" s="7">
        <f t="shared" si="2"/>
        <v>30.094730002393902</v>
      </c>
      <c r="O85" s="4" t="s">
        <v>4</v>
      </c>
      <c r="P85" s="4">
        <v>266.89999999999998</v>
      </c>
      <c r="Q85" s="8">
        <f t="shared" si="3"/>
        <v>27</v>
      </c>
      <c r="R85" s="4">
        <v>260.60000000000002</v>
      </c>
      <c r="S85" s="4">
        <v>103.8</v>
      </c>
      <c r="T85" s="4">
        <v>279</v>
      </c>
      <c r="U85" s="4">
        <v>78.2</v>
      </c>
      <c r="V85" s="4">
        <v>199.1</v>
      </c>
      <c r="W85" s="4">
        <v>180.6</v>
      </c>
      <c r="X85" s="4">
        <v>49.5</v>
      </c>
      <c r="Y85" s="4">
        <v>82.1</v>
      </c>
      <c r="Z85" s="4">
        <v>-2.4</v>
      </c>
      <c r="AA85" s="4">
        <v>14.1</v>
      </c>
      <c r="AB85" s="4">
        <v>26.9</v>
      </c>
      <c r="AC85" s="4">
        <v>23.4</v>
      </c>
      <c r="AD85" s="4">
        <v>35.299999999999997</v>
      </c>
      <c r="AE85" s="4">
        <v>111.3</v>
      </c>
      <c r="AF85" s="4">
        <v>-1.2</v>
      </c>
      <c r="AG85" s="4">
        <v>30.7</v>
      </c>
      <c r="AH85" s="4">
        <v>55.7</v>
      </c>
      <c r="AI85" s="4">
        <v>13.3</v>
      </c>
      <c r="AJ85" s="4">
        <v>36.200000000000003</v>
      </c>
      <c r="AK85" s="4">
        <v>145.1</v>
      </c>
    </row>
    <row r="86" spans="1:37" hidden="1" x14ac:dyDescent="0.25">
      <c r="A86" s="15">
        <v>42</v>
      </c>
      <c r="B86" s="20" t="s">
        <v>54</v>
      </c>
      <c r="C86" s="17" t="s">
        <v>55</v>
      </c>
      <c r="D86" s="3"/>
      <c r="E86" s="4" t="s">
        <v>3</v>
      </c>
      <c r="F86" s="4">
        <v>1953</v>
      </c>
      <c r="G86" s="4">
        <v>58</v>
      </c>
      <c r="H86" s="4" t="s">
        <v>236</v>
      </c>
      <c r="I86" s="5">
        <v>40793</v>
      </c>
      <c r="J86" s="6">
        <v>0.40069444444444446</v>
      </c>
      <c r="K86" s="6" t="s">
        <v>248</v>
      </c>
      <c r="L86" s="4">
        <v>171</v>
      </c>
      <c r="M86" s="4">
        <v>88</v>
      </c>
      <c r="N86" s="7">
        <f t="shared" si="2"/>
        <v>30.094730002393902</v>
      </c>
      <c r="O86" s="4" t="s">
        <v>4</v>
      </c>
      <c r="P86" s="4">
        <v>275.39999999999998</v>
      </c>
      <c r="Q86" s="8">
        <f t="shared" si="3"/>
        <v>28</v>
      </c>
      <c r="R86" s="4">
        <v>260.8</v>
      </c>
      <c r="S86" s="4">
        <v>105.1</v>
      </c>
      <c r="T86" s="4">
        <v>279</v>
      </c>
      <c r="U86" s="4">
        <v>77.400000000000006</v>
      </c>
      <c r="V86" s="4">
        <v>204.7</v>
      </c>
      <c r="W86" s="4">
        <v>184.9</v>
      </c>
      <c r="X86" s="4">
        <v>48.2</v>
      </c>
      <c r="Y86" s="4">
        <v>80.3</v>
      </c>
      <c r="Z86" s="4">
        <v>0</v>
      </c>
      <c r="AA86" s="4">
        <v>14.1</v>
      </c>
      <c r="AB86" s="4">
        <v>26.3</v>
      </c>
      <c r="AC86" s="4">
        <v>21</v>
      </c>
      <c r="AD86" s="4">
        <v>31.2</v>
      </c>
      <c r="AE86" s="4">
        <v>113.9</v>
      </c>
      <c r="AF86" s="4">
        <v>-3</v>
      </c>
      <c r="AG86" s="4">
        <v>31.9</v>
      </c>
      <c r="AH86" s="4">
        <v>55.9</v>
      </c>
      <c r="AI86" s="4">
        <v>12.8</v>
      </c>
      <c r="AJ86" s="4">
        <v>33.5</v>
      </c>
      <c r="AK86" s="4">
        <v>155</v>
      </c>
    </row>
    <row r="87" spans="1:37" hidden="1" x14ac:dyDescent="0.25">
      <c r="A87" s="15">
        <v>43</v>
      </c>
      <c r="B87" s="20" t="s">
        <v>54</v>
      </c>
      <c r="C87" s="17" t="s">
        <v>55</v>
      </c>
      <c r="D87" s="3"/>
      <c r="E87" s="4" t="s">
        <v>3</v>
      </c>
      <c r="F87" s="4">
        <v>1953</v>
      </c>
      <c r="G87" s="4">
        <v>58</v>
      </c>
      <c r="H87" s="4" t="s">
        <v>235</v>
      </c>
      <c r="I87" s="5">
        <v>40793</v>
      </c>
      <c r="J87" s="6">
        <v>0.72222222222222221</v>
      </c>
      <c r="K87" s="6" t="s">
        <v>249</v>
      </c>
      <c r="L87" s="4">
        <v>171</v>
      </c>
      <c r="M87" s="4">
        <v>88</v>
      </c>
      <c r="N87" s="7">
        <f t="shared" si="2"/>
        <v>30.094730002393902</v>
      </c>
      <c r="O87" s="4" t="s">
        <v>4</v>
      </c>
      <c r="P87" s="4">
        <v>267.10000000000002</v>
      </c>
      <c r="Q87" s="8">
        <f t="shared" si="3"/>
        <v>27</v>
      </c>
      <c r="R87" s="4">
        <v>256.2</v>
      </c>
      <c r="S87" s="4">
        <v>101</v>
      </c>
      <c r="T87" s="4">
        <v>274.60000000000002</v>
      </c>
      <c r="U87" s="4">
        <v>77.7</v>
      </c>
      <c r="V87" s="4">
        <v>196.9</v>
      </c>
      <c r="W87" s="4">
        <v>178.2</v>
      </c>
      <c r="X87" s="4">
        <v>50.9</v>
      </c>
      <c r="Y87" s="4">
        <v>81.7</v>
      </c>
      <c r="Z87" s="4">
        <v>0.5</v>
      </c>
      <c r="AA87" s="4">
        <v>10.8</v>
      </c>
      <c r="AB87" s="4">
        <v>27.4</v>
      </c>
      <c r="AC87" s="4">
        <v>22.6</v>
      </c>
      <c r="AD87" s="4">
        <v>32.700000000000003</v>
      </c>
      <c r="AE87" s="4">
        <v>113.6</v>
      </c>
      <c r="AF87" s="4">
        <v>0.8</v>
      </c>
      <c r="AG87" s="4"/>
      <c r="AH87" s="4"/>
      <c r="AI87" s="4"/>
      <c r="AJ87" s="4"/>
      <c r="AK87" s="4"/>
    </row>
    <row r="88" spans="1:37" hidden="1" x14ac:dyDescent="0.25">
      <c r="A88" s="15">
        <v>43</v>
      </c>
      <c r="B88" s="20" t="s">
        <v>54</v>
      </c>
      <c r="C88" s="17" t="s">
        <v>55</v>
      </c>
      <c r="D88" s="3"/>
      <c r="E88" s="4" t="s">
        <v>3</v>
      </c>
      <c r="F88" s="4">
        <v>1953</v>
      </c>
      <c r="G88" s="4">
        <v>58</v>
      </c>
      <c r="H88" s="4" t="s">
        <v>236</v>
      </c>
      <c r="I88" s="5">
        <v>40793</v>
      </c>
      <c r="J88" s="6">
        <v>0.72222222222222221</v>
      </c>
      <c r="K88" s="6" t="s">
        <v>249</v>
      </c>
      <c r="L88" s="4">
        <v>171</v>
      </c>
      <c r="M88" s="4">
        <v>88</v>
      </c>
      <c r="N88" s="7">
        <f t="shared" si="2"/>
        <v>30.094730002393902</v>
      </c>
      <c r="O88" s="4" t="s">
        <v>4</v>
      </c>
      <c r="P88" s="4">
        <v>275.39999999999998</v>
      </c>
      <c r="Q88" s="8">
        <f t="shared" si="3"/>
        <v>28</v>
      </c>
      <c r="R88" s="4">
        <v>263.8</v>
      </c>
      <c r="S88" s="4">
        <v>105.1</v>
      </c>
      <c r="T88" s="4">
        <v>277</v>
      </c>
      <c r="U88" s="4">
        <v>76.7</v>
      </c>
      <c r="V88" s="4">
        <v>205</v>
      </c>
      <c r="W88" s="4">
        <v>172.7</v>
      </c>
      <c r="X88" s="4">
        <v>50.2</v>
      </c>
      <c r="Y88" s="4">
        <v>80.5</v>
      </c>
      <c r="Z88" s="4">
        <v>1</v>
      </c>
      <c r="AA88" s="4">
        <v>7.7</v>
      </c>
      <c r="AB88" s="4">
        <v>26.1</v>
      </c>
      <c r="AC88" s="4">
        <v>20.399999999999999</v>
      </c>
      <c r="AD88" s="4">
        <v>33</v>
      </c>
      <c r="AE88" s="4">
        <v>122</v>
      </c>
      <c r="AF88" s="4">
        <v>5.2</v>
      </c>
      <c r="AG88" s="4"/>
      <c r="AH88" s="4"/>
      <c r="AI88" s="4"/>
      <c r="AJ88" s="4"/>
      <c r="AK88" s="4"/>
    </row>
    <row r="89" spans="1:37" hidden="1" x14ac:dyDescent="0.25">
      <c r="A89" s="22">
        <v>44</v>
      </c>
      <c r="B89" s="19" t="s">
        <v>56</v>
      </c>
      <c r="C89" s="16" t="s">
        <v>57</v>
      </c>
      <c r="E89" s="8" t="s">
        <v>3</v>
      </c>
      <c r="F89" s="8">
        <v>1953</v>
      </c>
      <c r="G89" s="8">
        <v>58</v>
      </c>
      <c r="H89" s="8" t="s">
        <v>235</v>
      </c>
      <c r="I89" s="9">
        <v>40774</v>
      </c>
      <c r="J89" s="10">
        <v>0.46111111111111108</v>
      </c>
      <c r="K89" s="10" t="s">
        <v>248</v>
      </c>
      <c r="L89" s="8">
        <v>161</v>
      </c>
      <c r="M89" s="8">
        <v>75</v>
      </c>
      <c r="N89" s="7">
        <f t="shared" si="2"/>
        <v>28.934068901662741</v>
      </c>
      <c r="O89" s="8" t="s">
        <v>4</v>
      </c>
      <c r="P89" s="8">
        <v>252.8</v>
      </c>
      <c r="Q89" s="8">
        <f t="shared" si="3"/>
        <v>25.5</v>
      </c>
      <c r="R89" s="8">
        <v>260.7</v>
      </c>
      <c r="S89" s="8">
        <v>110.7</v>
      </c>
      <c r="T89" s="8">
        <v>260.39999999999998</v>
      </c>
      <c r="U89" s="8">
        <v>68.900000000000006</v>
      </c>
      <c r="V89" s="8">
        <v>181.7</v>
      </c>
      <c r="W89" s="8">
        <v>169.3</v>
      </c>
      <c r="X89" s="8">
        <v>42</v>
      </c>
      <c r="Y89" s="8">
        <v>69.8</v>
      </c>
      <c r="Z89" s="8">
        <v>21.4</v>
      </c>
      <c r="AA89" s="8">
        <v>22.6</v>
      </c>
      <c r="AB89" s="8">
        <v>23.2</v>
      </c>
      <c r="AC89" s="8">
        <v>20.9</v>
      </c>
      <c r="AD89" s="8">
        <v>28.4</v>
      </c>
      <c r="AE89" s="8">
        <v>105.8</v>
      </c>
      <c r="AF89" s="8">
        <v>-4.5</v>
      </c>
      <c r="AG89" s="8">
        <v>29</v>
      </c>
      <c r="AH89" s="8">
        <v>52.4</v>
      </c>
      <c r="AI89" s="8">
        <v>16.2</v>
      </c>
      <c r="AJ89" s="8">
        <v>35.5</v>
      </c>
      <c r="AK89" s="8">
        <v>152</v>
      </c>
    </row>
    <row r="90" spans="1:37" hidden="1" x14ac:dyDescent="0.25">
      <c r="A90" s="22">
        <v>44</v>
      </c>
      <c r="B90" s="19" t="s">
        <v>56</v>
      </c>
      <c r="C90" s="16" t="s">
        <v>57</v>
      </c>
      <c r="E90" s="8" t="s">
        <v>3</v>
      </c>
      <c r="F90" s="8">
        <v>1953</v>
      </c>
      <c r="G90" s="8">
        <v>58</v>
      </c>
      <c r="H90" s="8" t="s">
        <v>236</v>
      </c>
      <c r="I90" s="9">
        <v>40774</v>
      </c>
      <c r="J90" s="10">
        <v>0.46111111111111108</v>
      </c>
      <c r="K90" s="10" t="s">
        <v>248</v>
      </c>
      <c r="L90" s="8">
        <v>161</v>
      </c>
      <c r="M90" s="8">
        <v>75</v>
      </c>
      <c r="N90" s="7">
        <f t="shared" si="2"/>
        <v>28.934068901662741</v>
      </c>
      <c r="O90" s="8" t="s">
        <v>4</v>
      </c>
      <c r="P90" s="8">
        <v>257.3</v>
      </c>
      <c r="Q90" s="8">
        <f t="shared" si="3"/>
        <v>26</v>
      </c>
      <c r="R90" s="8">
        <v>256.8</v>
      </c>
      <c r="S90" s="8">
        <v>108.6</v>
      </c>
      <c r="T90" s="8">
        <v>258.3</v>
      </c>
      <c r="U90" s="8">
        <v>69.8</v>
      </c>
      <c r="V90" s="8">
        <v>185.3</v>
      </c>
      <c r="W90" s="8">
        <v>167.7</v>
      </c>
      <c r="X90" s="8">
        <v>42</v>
      </c>
      <c r="Y90" s="8">
        <v>69.5</v>
      </c>
      <c r="Z90" s="8">
        <v>17.8</v>
      </c>
      <c r="AA90" s="8">
        <v>17.899999999999999</v>
      </c>
      <c r="AB90" s="8">
        <v>20.399999999999999</v>
      </c>
      <c r="AC90" s="8">
        <v>25.7</v>
      </c>
      <c r="AD90" s="8">
        <v>30.6</v>
      </c>
      <c r="AE90" s="8">
        <v>104.2</v>
      </c>
      <c r="AF90" s="8">
        <v>0.1</v>
      </c>
      <c r="AG90" s="8">
        <v>29.7</v>
      </c>
      <c r="AH90" s="8">
        <v>55.5</v>
      </c>
      <c r="AI90" s="8">
        <v>14.8</v>
      </c>
      <c r="AJ90" s="8">
        <v>41.9</v>
      </c>
      <c r="AK90" s="8">
        <v>146.69999999999999</v>
      </c>
    </row>
    <row r="91" spans="1:37" hidden="1" x14ac:dyDescent="0.25">
      <c r="A91" s="15">
        <v>45</v>
      </c>
      <c r="B91" s="20" t="s">
        <v>58</v>
      </c>
      <c r="C91" s="17" t="s">
        <v>59</v>
      </c>
      <c r="D91" s="3"/>
      <c r="E91" s="4" t="s">
        <v>3</v>
      </c>
      <c r="F91" s="4">
        <v>1966</v>
      </c>
      <c r="G91" s="4">
        <v>45</v>
      </c>
      <c r="H91" s="4" t="s">
        <v>235</v>
      </c>
      <c r="I91" s="5">
        <v>40774</v>
      </c>
      <c r="J91" s="6">
        <v>0.43888888888888888</v>
      </c>
      <c r="K91" s="6" t="s">
        <v>248</v>
      </c>
      <c r="L91" s="4">
        <v>165</v>
      </c>
      <c r="M91" s="4">
        <v>81</v>
      </c>
      <c r="N91" s="7">
        <f t="shared" si="2"/>
        <v>29.752066115702483</v>
      </c>
      <c r="O91" s="4" t="s">
        <v>4</v>
      </c>
      <c r="P91" s="4">
        <v>257.3</v>
      </c>
      <c r="Q91" s="8">
        <f t="shared" si="3"/>
        <v>26</v>
      </c>
      <c r="R91" s="4">
        <v>256.60000000000002</v>
      </c>
      <c r="S91" s="4">
        <v>104.6</v>
      </c>
      <c r="T91" s="4">
        <v>259.60000000000002</v>
      </c>
      <c r="U91" s="4">
        <v>67.7</v>
      </c>
      <c r="V91" s="4">
        <v>182.9</v>
      </c>
      <c r="W91" s="4">
        <v>167.5</v>
      </c>
      <c r="X91" s="4">
        <v>48</v>
      </c>
      <c r="Y91" s="4">
        <v>76.599999999999994</v>
      </c>
      <c r="Z91" s="4">
        <v>11.7</v>
      </c>
      <c r="AA91" s="4">
        <v>21.7</v>
      </c>
      <c r="AB91" s="4">
        <v>22</v>
      </c>
      <c r="AC91" s="4">
        <v>23.7</v>
      </c>
      <c r="AD91" s="4">
        <v>30.4</v>
      </c>
      <c r="AE91" s="4">
        <v>102.6</v>
      </c>
      <c r="AF91" s="4">
        <v>-3.4</v>
      </c>
      <c r="AG91" s="4">
        <v>30.4</v>
      </c>
      <c r="AH91" s="4">
        <v>54.8</v>
      </c>
      <c r="AI91" s="4">
        <v>26</v>
      </c>
      <c r="AJ91" s="4">
        <v>44</v>
      </c>
      <c r="AK91" s="4">
        <v>153.4</v>
      </c>
    </row>
    <row r="92" spans="1:37" hidden="1" x14ac:dyDescent="0.25">
      <c r="A92" s="15">
        <v>45</v>
      </c>
      <c r="B92" s="20" t="s">
        <v>58</v>
      </c>
      <c r="C92" s="17" t="s">
        <v>59</v>
      </c>
      <c r="D92" s="3"/>
      <c r="E92" s="4" t="s">
        <v>3</v>
      </c>
      <c r="F92" s="4">
        <v>1966</v>
      </c>
      <c r="G92" s="4">
        <v>45</v>
      </c>
      <c r="H92" s="4" t="s">
        <v>236</v>
      </c>
      <c r="I92" s="5">
        <v>40774</v>
      </c>
      <c r="J92" s="6">
        <v>0.43888888888888888</v>
      </c>
      <c r="K92" s="6" t="s">
        <v>248</v>
      </c>
      <c r="L92" s="4">
        <v>165</v>
      </c>
      <c r="M92" s="4">
        <v>81</v>
      </c>
      <c r="N92" s="7">
        <f t="shared" si="2"/>
        <v>29.752066115702483</v>
      </c>
      <c r="O92" s="4" t="s">
        <v>4</v>
      </c>
      <c r="P92" s="4">
        <v>262.7</v>
      </c>
      <c r="Q92" s="8">
        <f t="shared" si="3"/>
        <v>26.5</v>
      </c>
      <c r="R92" s="4">
        <v>257.8</v>
      </c>
      <c r="S92" s="4">
        <v>107</v>
      </c>
      <c r="T92" s="4">
        <v>261.3</v>
      </c>
      <c r="U92" s="4">
        <v>67.7</v>
      </c>
      <c r="V92" s="4">
        <v>196.1</v>
      </c>
      <c r="W92" s="4">
        <v>167</v>
      </c>
      <c r="X92" s="4">
        <v>44.1</v>
      </c>
      <c r="Y92" s="4">
        <v>73.7</v>
      </c>
      <c r="Z92" s="4">
        <v>13.4</v>
      </c>
      <c r="AA92" s="4">
        <v>17.5</v>
      </c>
      <c r="AB92" s="4">
        <v>21.6</v>
      </c>
      <c r="AC92" s="4">
        <v>23.2</v>
      </c>
      <c r="AD92" s="4">
        <v>30.7</v>
      </c>
      <c r="AE92" s="4">
        <v>104.8</v>
      </c>
      <c r="AF92" s="4">
        <v>-1.4</v>
      </c>
      <c r="AG92" s="4">
        <v>30.8</v>
      </c>
      <c r="AH92" s="4">
        <v>54</v>
      </c>
      <c r="AI92" s="4">
        <v>14.6</v>
      </c>
      <c r="AJ92" s="4">
        <v>38.700000000000003</v>
      </c>
      <c r="AK92" s="4">
        <v>163.1</v>
      </c>
    </row>
    <row r="93" spans="1:37" hidden="1" x14ac:dyDescent="0.25">
      <c r="A93" s="15">
        <v>46</v>
      </c>
      <c r="B93" s="19" t="s">
        <v>60</v>
      </c>
      <c r="C93" s="16" t="s">
        <v>61</v>
      </c>
      <c r="E93" s="8" t="s">
        <v>3</v>
      </c>
      <c r="F93" s="8">
        <v>1976</v>
      </c>
      <c r="G93" s="8">
        <v>35</v>
      </c>
      <c r="H93" s="8" t="s">
        <v>235</v>
      </c>
      <c r="I93" s="9">
        <v>40774</v>
      </c>
      <c r="J93" s="10">
        <v>0.44722222222222219</v>
      </c>
      <c r="K93" s="10" t="s">
        <v>248</v>
      </c>
      <c r="L93" s="8">
        <v>170</v>
      </c>
      <c r="M93" s="8">
        <v>92</v>
      </c>
      <c r="N93" s="7">
        <f t="shared" si="2"/>
        <v>31.833910034602081</v>
      </c>
      <c r="O93" s="8" t="s">
        <v>4</v>
      </c>
      <c r="P93" s="8">
        <v>254.8</v>
      </c>
      <c r="Q93" s="8">
        <f t="shared" si="3"/>
        <v>26</v>
      </c>
      <c r="R93" s="8">
        <v>242.8</v>
      </c>
      <c r="S93" s="8">
        <v>99.1</v>
      </c>
      <c r="T93" s="8">
        <v>252.7</v>
      </c>
      <c r="U93" s="8">
        <v>72.2</v>
      </c>
      <c r="V93" s="8">
        <v>181.7</v>
      </c>
      <c r="W93" s="8">
        <v>171.5</v>
      </c>
      <c r="X93" s="8">
        <v>45.5</v>
      </c>
      <c r="Y93" s="8">
        <v>78.099999999999994</v>
      </c>
      <c r="Z93" s="8">
        <v>5</v>
      </c>
      <c r="AA93" s="8">
        <v>20.9</v>
      </c>
      <c r="AB93" s="8">
        <v>17.5</v>
      </c>
      <c r="AC93" s="8">
        <v>24.7</v>
      </c>
      <c r="AD93" s="8">
        <v>33.200000000000003</v>
      </c>
      <c r="AE93" s="8">
        <v>101.9</v>
      </c>
      <c r="AF93" s="8">
        <v>9.3000000000000007</v>
      </c>
      <c r="AG93" s="8">
        <v>30.3</v>
      </c>
      <c r="AH93" s="8">
        <v>53.7</v>
      </c>
      <c r="AI93" s="8">
        <v>23.3</v>
      </c>
      <c r="AJ93" s="8">
        <v>51.4</v>
      </c>
      <c r="AK93" s="8">
        <v>147.5</v>
      </c>
    </row>
    <row r="94" spans="1:37" hidden="1" x14ac:dyDescent="0.25">
      <c r="A94" s="15">
        <v>46</v>
      </c>
      <c r="B94" s="19" t="s">
        <v>60</v>
      </c>
      <c r="C94" s="16" t="s">
        <v>61</v>
      </c>
      <c r="E94" s="8" t="s">
        <v>3</v>
      </c>
      <c r="F94" s="8">
        <v>1976</v>
      </c>
      <c r="G94" s="8">
        <v>35</v>
      </c>
      <c r="H94" s="8" t="s">
        <v>236</v>
      </c>
      <c r="I94" s="9">
        <v>40774</v>
      </c>
      <c r="J94" s="10">
        <v>0.44722222222222219</v>
      </c>
      <c r="K94" s="10" t="s">
        <v>248</v>
      </c>
      <c r="L94" s="8">
        <v>170</v>
      </c>
      <c r="M94" s="8">
        <v>92</v>
      </c>
      <c r="N94" s="7">
        <f t="shared" si="2"/>
        <v>31.833910034602081</v>
      </c>
      <c r="O94" s="8" t="s">
        <v>4</v>
      </c>
      <c r="P94" s="8">
        <v>258.10000000000002</v>
      </c>
      <c r="Q94" s="8">
        <f t="shared" si="3"/>
        <v>26</v>
      </c>
      <c r="R94" s="8">
        <v>243.9</v>
      </c>
      <c r="S94" s="8">
        <v>99.9</v>
      </c>
      <c r="T94" s="8">
        <v>251.7</v>
      </c>
      <c r="U94" s="8">
        <v>77.599999999999994</v>
      </c>
      <c r="V94" s="8">
        <v>188.3</v>
      </c>
      <c r="W94" s="8">
        <v>176.2</v>
      </c>
      <c r="X94" s="8">
        <v>42.8</v>
      </c>
      <c r="Y94" s="8">
        <v>76.900000000000006</v>
      </c>
      <c r="Z94" s="8">
        <v>-0.1</v>
      </c>
      <c r="AA94" s="8">
        <v>20.2</v>
      </c>
      <c r="AB94" s="8">
        <v>20.5</v>
      </c>
      <c r="AC94" s="8">
        <v>27</v>
      </c>
      <c r="AD94" s="8">
        <v>32.299999999999997</v>
      </c>
      <c r="AE94" s="8">
        <v>110</v>
      </c>
      <c r="AF94" s="8">
        <v>3.9</v>
      </c>
      <c r="AG94" s="8">
        <v>30.8</v>
      </c>
      <c r="AH94" s="8">
        <v>59.8</v>
      </c>
      <c r="AI94" s="8">
        <v>21.2</v>
      </c>
      <c r="AJ94" s="8">
        <v>50.3</v>
      </c>
      <c r="AK94" s="8">
        <v>152.1</v>
      </c>
    </row>
    <row r="95" spans="1:37" hidden="1" x14ac:dyDescent="0.25">
      <c r="A95" s="22">
        <v>47</v>
      </c>
      <c r="B95" s="20" t="s">
        <v>62</v>
      </c>
      <c r="C95" s="17" t="s">
        <v>63</v>
      </c>
      <c r="D95" s="3"/>
      <c r="E95" s="4" t="s">
        <v>3</v>
      </c>
      <c r="F95" s="4">
        <v>1973</v>
      </c>
      <c r="G95" s="4">
        <v>38</v>
      </c>
      <c r="H95" s="4" t="s">
        <v>235</v>
      </c>
      <c r="I95" s="5">
        <v>40774</v>
      </c>
      <c r="J95" s="6">
        <v>0.44236111111111115</v>
      </c>
      <c r="K95" s="6" t="s">
        <v>248</v>
      </c>
      <c r="L95" s="4">
        <v>166</v>
      </c>
      <c r="M95" s="4">
        <v>71</v>
      </c>
      <c r="N95" s="7">
        <f t="shared" si="2"/>
        <v>25.765713456234579</v>
      </c>
      <c r="O95" s="4" t="s">
        <v>4</v>
      </c>
      <c r="P95" s="4">
        <v>253.8</v>
      </c>
      <c r="Q95" s="8">
        <f t="shared" si="3"/>
        <v>25.5</v>
      </c>
      <c r="R95" s="4">
        <v>244.5</v>
      </c>
      <c r="S95" s="4">
        <v>101.5</v>
      </c>
      <c r="T95" s="4">
        <v>245.4</v>
      </c>
      <c r="U95" s="4">
        <v>69.5</v>
      </c>
      <c r="V95" s="4">
        <v>183.5</v>
      </c>
      <c r="W95" s="4">
        <v>163.9</v>
      </c>
      <c r="X95" s="4">
        <v>39.299999999999997</v>
      </c>
      <c r="Y95" s="4">
        <v>61.7</v>
      </c>
      <c r="Z95" s="4">
        <v>2.2999999999999998</v>
      </c>
      <c r="AA95" s="4">
        <v>12.8</v>
      </c>
      <c r="AB95" s="4">
        <v>19.7</v>
      </c>
      <c r="AC95" s="4">
        <v>22.2</v>
      </c>
      <c r="AD95" s="4">
        <v>26.5</v>
      </c>
      <c r="AE95" s="4">
        <v>94</v>
      </c>
      <c r="AF95" s="4">
        <v>3.5</v>
      </c>
      <c r="AG95" s="4">
        <v>30.3</v>
      </c>
      <c r="AH95" s="4">
        <v>53.2</v>
      </c>
      <c r="AI95" s="4">
        <v>10</v>
      </c>
      <c r="AJ95" s="4">
        <v>30.2</v>
      </c>
      <c r="AK95" s="4">
        <v>141.9</v>
      </c>
    </row>
    <row r="96" spans="1:37" hidden="1" x14ac:dyDescent="0.25">
      <c r="A96" s="22">
        <v>47</v>
      </c>
      <c r="B96" s="20" t="s">
        <v>62</v>
      </c>
      <c r="C96" s="17" t="s">
        <v>63</v>
      </c>
      <c r="D96" s="3"/>
      <c r="E96" s="4" t="s">
        <v>3</v>
      </c>
      <c r="F96" s="4">
        <v>1973</v>
      </c>
      <c r="G96" s="4">
        <v>38</v>
      </c>
      <c r="H96" s="4" t="s">
        <v>236</v>
      </c>
      <c r="I96" s="5">
        <v>40774</v>
      </c>
      <c r="J96" s="6">
        <v>0.44236111111111115</v>
      </c>
      <c r="K96" s="6" t="s">
        <v>248</v>
      </c>
      <c r="L96" s="4">
        <v>166</v>
      </c>
      <c r="M96" s="4">
        <v>71</v>
      </c>
      <c r="N96" s="7">
        <f t="shared" si="2"/>
        <v>25.765713456234579</v>
      </c>
      <c r="O96" s="4" t="s">
        <v>4</v>
      </c>
      <c r="P96" s="4">
        <v>258.10000000000002</v>
      </c>
      <c r="Q96" s="8">
        <f t="shared" si="3"/>
        <v>26</v>
      </c>
      <c r="R96" s="4">
        <v>250.9</v>
      </c>
      <c r="S96" s="4">
        <v>105.2</v>
      </c>
      <c r="T96" s="4">
        <v>249.9</v>
      </c>
      <c r="U96" s="4">
        <v>69.2</v>
      </c>
      <c r="V96" s="4">
        <v>192.3</v>
      </c>
      <c r="W96" s="4">
        <v>169.2</v>
      </c>
      <c r="X96" s="4">
        <v>37.1</v>
      </c>
      <c r="Y96" s="4">
        <v>62.7</v>
      </c>
      <c r="Z96" s="4">
        <v>6.4</v>
      </c>
      <c r="AA96" s="4">
        <v>14.6</v>
      </c>
      <c r="AB96" s="4">
        <v>19.899999999999999</v>
      </c>
      <c r="AC96" s="4">
        <v>23</v>
      </c>
      <c r="AD96" s="4">
        <v>29.8</v>
      </c>
      <c r="AE96" s="4">
        <v>106.3</v>
      </c>
      <c r="AF96" s="4">
        <v>4.5</v>
      </c>
      <c r="AG96" s="4">
        <v>30.7</v>
      </c>
      <c r="AH96" s="4">
        <v>56.7</v>
      </c>
      <c r="AI96" s="4">
        <v>9.8000000000000007</v>
      </c>
      <c r="AJ96" s="4">
        <v>34.299999999999997</v>
      </c>
      <c r="AK96" s="4">
        <v>143.6</v>
      </c>
    </row>
    <row r="97" spans="1:37" hidden="1" x14ac:dyDescent="0.25">
      <c r="A97" s="15">
        <v>48</v>
      </c>
      <c r="B97" s="19" t="s">
        <v>64</v>
      </c>
      <c r="C97" s="16" t="s">
        <v>65</v>
      </c>
      <c r="E97" s="8" t="s">
        <v>3</v>
      </c>
      <c r="F97" s="8">
        <v>1951</v>
      </c>
      <c r="G97" s="8">
        <v>60</v>
      </c>
      <c r="H97" s="8" t="s">
        <v>235</v>
      </c>
      <c r="I97" s="9">
        <v>40774</v>
      </c>
      <c r="J97" s="10">
        <v>0.45</v>
      </c>
      <c r="K97" s="10" t="s">
        <v>248</v>
      </c>
      <c r="L97" s="8">
        <v>158</v>
      </c>
      <c r="M97" s="8">
        <v>86</v>
      </c>
      <c r="N97" s="7">
        <f t="shared" si="2"/>
        <v>34.449607434705975</v>
      </c>
      <c r="O97" s="8" t="s">
        <v>4</v>
      </c>
      <c r="P97" s="8">
        <v>248.8</v>
      </c>
      <c r="Q97" s="8">
        <f t="shared" si="3"/>
        <v>25</v>
      </c>
      <c r="R97" s="8">
        <v>254.2</v>
      </c>
      <c r="S97" s="8">
        <v>106.5</v>
      </c>
      <c r="T97" s="8">
        <v>273.5</v>
      </c>
      <c r="U97" s="8">
        <v>71.8</v>
      </c>
      <c r="V97" s="8">
        <v>183.5</v>
      </c>
      <c r="W97" s="8">
        <v>168.9</v>
      </c>
      <c r="X97" s="8">
        <v>43.5</v>
      </c>
      <c r="Y97" s="8">
        <v>78.099999999999994</v>
      </c>
      <c r="Z97" s="8">
        <v>10.7</v>
      </c>
      <c r="AA97" s="8">
        <v>12.8</v>
      </c>
      <c r="AB97" s="8">
        <v>20.100000000000001</v>
      </c>
      <c r="AC97" s="8">
        <v>22.2</v>
      </c>
      <c r="AD97" s="8">
        <v>28.3</v>
      </c>
      <c r="AE97" s="8">
        <v>93</v>
      </c>
      <c r="AF97" s="8">
        <v>-0.5</v>
      </c>
      <c r="AG97" s="8">
        <v>28.8</v>
      </c>
      <c r="AH97" s="8">
        <v>54.9</v>
      </c>
      <c r="AI97" s="8">
        <v>17.3</v>
      </c>
      <c r="AJ97" s="8">
        <v>29.4</v>
      </c>
      <c r="AK97" s="8">
        <v>144.30000000000001</v>
      </c>
    </row>
    <row r="98" spans="1:37" hidden="1" x14ac:dyDescent="0.25">
      <c r="A98" s="15">
        <v>48</v>
      </c>
      <c r="B98" s="19" t="s">
        <v>64</v>
      </c>
      <c r="C98" s="16" t="s">
        <v>65</v>
      </c>
      <c r="E98" s="8" t="s">
        <v>3</v>
      </c>
      <c r="F98" s="8">
        <v>1951</v>
      </c>
      <c r="G98" s="8">
        <v>60</v>
      </c>
      <c r="H98" s="8" t="s">
        <v>236</v>
      </c>
      <c r="I98" s="9">
        <v>40774</v>
      </c>
      <c r="J98" s="10">
        <v>0.45</v>
      </c>
      <c r="K98" s="10" t="s">
        <v>248</v>
      </c>
      <c r="L98" s="8">
        <v>158</v>
      </c>
      <c r="M98" s="8">
        <v>86</v>
      </c>
      <c r="N98" s="7">
        <f t="shared" si="2"/>
        <v>34.449607434705975</v>
      </c>
      <c r="O98" s="8" t="s">
        <v>4</v>
      </c>
      <c r="P98" s="8">
        <v>244.3</v>
      </c>
      <c r="Q98" s="8">
        <f t="shared" si="3"/>
        <v>25</v>
      </c>
      <c r="R98" s="8">
        <v>258.60000000000002</v>
      </c>
      <c r="S98" s="8">
        <v>107.9</v>
      </c>
      <c r="T98" s="8">
        <v>274</v>
      </c>
      <c r="U98" s="8">
        <v>71.7</v>
      </c>
      <c r="V98" s="8">
        <v>181.1</v>
      </c>
      <c r="W98" s="8">
        <v>167</v>
      </c>
      <c r="X98" s="8">
        <v>43.7</v>
      </c>
      <c r="Y98" s="8">
        <v>77</v>
      </c>
      <c r="Z98" s="8">
        <v>9.1</v>
      </c>
      <c r="AA98" s="8">
        <v>15.8</v>
      </c>
      <c r="AB98" s="8">
        <v>20</v>
      </c>
      <c r="AC98" s="8">
        <v>24.2</v>
      </c>
      <c r="AD98" s="8">
        <v>32.799999999999997</v>
      </c>
      <c r="AE98" s="8">
        <v>93.7</v>
      </c>
      <c r="AF98" s="8">
        <v>-4.4000000000000004</v>
      </c>
      <c r="AG98" s="8">
        <v>28.8</v>
      </c>
      <c r="AH98" s="8">
        <v>56.5</v>
      </c>
      <c r="AI98" s="8">
        <v>25.2</v>
      </c>
      <c r="AJ98" s="8">
        <v>26.4</v>
      </c>
      <c r="AK98" s="8">
        <v>140.80000000000001</v>
      </c>
    </row>
    <row r="99" spans="1:37" hidden="1" x14ac:dyDescent="0.25">
      <c r="A99" s="15">
        <v>49</v>
      </c>
      <c r="B99" s="20" t="s">
        <v>66</v>
      </c>
      <c r="C99" s="17" t="s">
        <v>67</v>
      </c>
      <c r="D99" s="3"/>
      <c r="E99" s="4" t="s">
        <v>3</v>
      </c>
      <c r="F99" s="4">
        <v>1955</v>
      </c>
      <c r="G99" s="4">
        <v>56</v>
      </c>
      <c r="H99" s="4" t="s">
        <v>235</v>
      </c>
      <c r="I99" s="5">
        <v>40773</v>
      </c>
      <c r="J99" s="6">
        <v>0.50902777777777775</v>
      </c>
      <c r="K99" s="6" t="s">
        <v>248</v>
      </c>
      <c r="L99" s="4">
        <v>161</v>
      </c>
      <c r="M99" s="4">
        <v>78</v>
      </c>
      <c r="N99" s="7">
        <f t="shared" si="2"/>
        <v>30.091431657729252</v>
      </c>
      <c r="O99" s="4" t="s">
        <v>4</v>
      </c>
      <c r="P99" s="4">
        <v>247.1</v>
      </c>
      <c r="Q99" s="8">
        <f t="shared" si="3"/>
        <v>25</v>
      </c>
      <c r="R99" s="4">
        <v>254.9</v>
      </c>
      <c r="S99" s="4">
        <v>104</v>
      </c>
      <c r="T99" s="4">
        <v>266.89999999999998</v>
      </c>
      <c r="U99" s="4">
        <v>64.2</v>
      </c>
      <c r="V99" s="4">
        <v>181.9</v>
      </c>
      <c r="W99" s="4">
        <v>169.8</v>
      </c>
      <c r="X99" s="4">
        <v>46.4</v>
      </c>
      <c r="Y99" s="4">
        <v>76.7</v>
      </c>
      <c r="Z99" s="4">
        <v>-1.9</v>
      </c>
      <c r="AA99" s="4">
        <v>19.600000000000001</v>
      </c>
      <c r="AB99" s="4">
        <v>22.4</v>
      </c>
      <c r="AC99" s="4">
        <v>23.4</v>
      </c>
      <c r="AD99" s="4">
        <v>29.8</v>
      </c>
      <c r="AE99" s="4">
        <v>104.2</v>
      </c>
      <c r="AF99" s="4">
        <v>0.9</v>
      </c>
      <c r="AG99" s="4">
        <v>29</v>
      </c>
      <c r="AH99" s="4">
        <v>47.5</v>
      </c>
      <c r="AI99" s="4">
        <v>16</v>
      </c>
      <c r="AJ99" s="4">
        <v>36.1</v>
      </c>
      <c r="AK99" s="4">
        <v>143.80000000000001</v>
      </c>
    </row>
    <row r="100" spans="1:37" hidden="1" x14ac:dyDescent="0.25">
      <c r="A100" s="15">
        <v>49</v>
      </c>
      <c r="B100" s="20" t="s">
        <v>66</v>
      </c>
      <c r="C100" s="17" t="s">
        <v>67</v>
      </c>
      <c r="D100" s="3"/>
      <c r="E100" s="4" t="s">
        <v>3</v>
      </c>
      <c r="F100" s="4">
        <v>1955</v>
      </c>
      <c r="G100" s="4">
        <v>56</v>
      </c>
      <c r="H100" s="4" t="s">
        <v>236</v>
      </c>
      <c r="I100" s="5">
        <v>40773</v>
      </c>
      <c r="J100" s="6">
        <v>0.50902777777777775</v>
      </c>
      <c r="K100" s="6" t="s">
        <v>248</v>
      </c>
      <c r="L100" s="4">
        <v>161</v>
      </c>
      <c r="M100" s="4">
        <v>78</v>
      </c>
      <c r="N100" s="7">
        <f t="shared" si="2"/>
        <v>30.091431657729252</v>
      </c>
      <c r="O100" s="4" t="s">
        <v>4</v>
      </c>
      <c r="P100" s="4">
        <v>254.9</v>
      </c>
      <c r="Q100" s="8">
        <f t="shared" si="3"/>
        <v>26</v>
      </c>
      <c r="R100" s="4">
        <v>268.7</v>
      </c>
      <c r="S100" s="4">
        <v>113.6</v>
      </c>
      <c r="T100" s="4">
        <v>266.5</v>
      </c>
      <c r="U100" s="4">
        <v>67.3</v>
      </c>
      <c r="V100" s="4">
        <v>191.2</v>
      </c>
      <c r="W100" s="4">
        <v>170.9</v>
      </c>
      <c r="X100" s="4">
        <v>41.2</v>
      </c>
      <c r="Y100" s="4">
        <v>69.7</v>
      </c>
      <c r="Z100" s="4">
        <v>9.1</v>
      </c>
      <c r="AA100" s="4">
        <v>22.5</v>
      </c>
      <c r="AB100" s="4">
        <v>19.8</v>
      </c>
      <c r="AC100" s="4">
        <v>21.3</v>
      </c>
      <c r="AD100" s="4">
        <v>31.5</v>
      </c>
      <c r="AE100" s="4">
        <v>112.1</v>
      </c>
      <c r="AF100" s="4">
        <v>1.8</v>
      </c>
      <c r="AG100" s="4">
        <v>30.1</v>
      </c>
      <c r="AH100" s="4">
        <v>53.2</v>
      </c>
      <c r="AI100" s="4">
        <v>8.8000000000000007</v>
      </c>
      <c r="AJ100" s="4">
        <v>26.5</v>
      </c>
      <c r="AK100" s="4">
        <v>144.5</v>
      </c>
    </row>
    <row r="101" spans="1:37" hidden="1" x14ac:dyDescent="0.25">
      <c r="A101" s="22">
        <v>50</v>
      </c>
      <c r="B101" s="19" t="s">
        <v>68</v>
      </c>
      <c r="C101" s="16" t="s">
        <v>69</v>
      </c>
      <c r="E101" s="8" t="s">
        <v>3</v>
      </c>
      <c r="F101" s="8">
        <v>1966</v>
      </c>
      <c r="G101" s="8">
        <v>45</v>
      </c>
      <c r="H101" s="8" t="s">
        <v>235</v>
      </c>
      <c r="I101" s="9">
        <v>40773</v>
      </c>
      <c r="J101" s="10">
        <v>0.51180555555555551</v>
      </c>
      <c r="K101" s="10" t="s">
        <v>248</v>
      </c>
      <c r="L101" s="8">
        <v>159</v>
      </c>
      <c r="M101" s="8">
        <v>78</v>
      </c>
      <c r="N101" s="7">
        <f t="shared" si="2"/>
        <v>30.853209920493647</v>
      </c>
      <c r="O101" s="8" t="s">
        <v>4</v>
      </c>
      <c r="P101" s="8">
        <v>254.4</v>
      </c>
      <c r="Q101" s="8">
        <f t="shared" si="3"/>
        <v>26</v>
      </c>
      <c r="R101" s="8">
        <v>240.3</v>
      </c>
      <c r="S101" s="8">
        <v>102.7</v>
      </c>
      <c r="T101" s="8">
        <v>247.4</v>
      </c>
      <c r="U101" s="8">
        <v>68.099999999999994</v>
      </c>
      <c r="V101" s="8">
        <v>192.3</v>
      </c>
      <c r="W101" s="8">
        <v>173.2</v>
      </c>
      <c r="X101" s="8">
        <v>35.5</v>
      </c>
      <c r="Y101" s="8">
        <v>64.3</v>
      </c>
      <c r="Z101" s="8">
        <v>9.8000000000000007</v>
      </c>
      <c r="AA101" s="8">
        <v>12.5</v>
      </c>
      <c r="AB101" s="8">
        <v>22.8</v>
      </c>
      <c r="AC101" s="8">
        <v>23.5</v>
      </c>
      <c r="AD101" s="8">
        <v>27.2</v>
      </c>
      <c r="AE101" s="8">
        <v>108.6</v>
      </c>
      <c r="AF101" s="8">
        <v>1.5</v>
      </c>
      <c r="AG101" s="8">
        <v>29.7</v>
      </c>
      <c r="AH101" s="8">
        <v>50.5</v>
      </c>
      <c r="AI101" s="8">
        <v>10.5</v>
      </c>
      <c r="AJ101" s="8">
        <v>31.1</v>
      </c>
      <c r="AK101" s="8">
        <v>151.6</v>
      </c>
    </row>
    <row r="102" spans="1:37" hidden="1" x14ac:dyDescent="0.25">
      <c r="A102" s="22">
        <v>50</v>
      </c>
      <c r="B102" s="19" t="s">
        <v>68</v>
      </c>
      <c r="C102" s="16" t="s">
        <v>69</v>
      </c>
      <c r="E102" s="8" t="s">
        <v>3</v>
      </c>
      <c r="F102" s="8">
        <v>1966</v>
      </c>
      <c r="G102" s="8">
        <v>45</v>
      </c>
      <c r="H102" s="8" t="s">
        <v>236</v>
      </c>
      <c r="I102" s="9">
        <v>40773</v>
      </c>
      <c r="J102" s="10">
        <v>0.51180555555555551</v>
      </c>
      <c r="K102" s="10" t="s">
        <v>248</v>
      </c>
      <c r="L102" s="8">
        <v>159</v>
      </c>
      <c r="M102" s="8">
        <v>78</v>
      </c>
      <c r="N102" s="7">
        <f t="shared" si="2"/>
        <v>30.853209920493647</v>
      </c>
      <c r="O102" s="8" t="s">
        <v>4</v>
      </c>
      <c r="P102" s="8">
        <v>254.7</v>
      </c>
      <c r="Q102" s="8">
        <f t="shared" si="3"/>
        <v>26</v>
      </c>
      <c r="R102" s="8">
        <v>243.1</v>
      </c>
      <c r="S102" s="8">
        <v>104.7</v>
      </c>
      <c r="T102" s="8">
        <v>249.3</v>
      </c>
      <c r="U102" s="8">
        <v>67.099999999999994</v>
      </c>
      <c r="V102" s="8">
        <v>192.5</v>
      </c>
      <c r="W102" s="8">
        <v>173.4</v>
      </c>
      <c r="X102" s="8">
        <v>35.1</v>
      </c>
      <c r="Y102" s="8">
        <v>64.5</v>
      </c>
      <c r="Z102" s="8">
        <v>12.6</v>
      </c>
      <c r="AA102" s="8">
        <v>7.1</v>
      </c>
      <c r="AB102" s="8">
        <v>20.8</v>
      </c>
      <c r="AC102" s="8">
        <v>22.4</v>
      </c>
      <c r="AD102" s="8">
        <v>28.7</v>
      </c>
      <c r="AE102" s="8">
        <v>102.2</v>
      </c>
      <c r="AF102" s="8">
        <v>-1.5</v>
      </c>
      <c r="AG102" s="8">
        <v>29.5</v>
      </c>
      <c r="AH102" s="8">
        <v>50.7</v>
      </c>
      <c r="AI102" s="8">
        <v>12.2</v>
      </c>
      <c r="AJ102" s="8">
        <v>35.799999999999997</v>
      </c>
      <c r="AK102" s="8">
        <v>145.6</v>
      </c>
    </row>
    <row r="103" spans="1:37" hidden="1" x14ac:dyDescent="0.25">
      <c r="A103" s="15">
        <v>51</v>
      </c>
      <c r="B103" s="19" t="s">
        <v>68</v>
      </c>
      <c r="C103" s="16" t="s">
        <v>69</v>
      </c>
      <c r="E103" s="8" t="s">
        <v>3</v>
      </c>
      <c r="F103" s="8">
        <v>1966</v>
      </c>
      <c r="G103" s="8">
        <v>45</v>
      </c>
      <c r="H103" s="8" t="s">
        <v>235</v>
      </c>
      <c r="I103" s="9">
        <v>40773</v>
      </c>
      <c r="J103" s="10">
        <v>0.62569444444444444</v>
      </c>
      <c r="K103" s="10" t="s">
        <v>249</v>
      </c>
      <c r="L103" s="8">
        <v>159</v>
      </c>
      <c r="M103" s="8">
        <v>78</v>
      </c>
      <c r="N103" s="7">
        <f t="shared" si="2"/>
        <v>30.853209920493647</v>
      </c>
      <c r="O103" s="8" t="s">
        <v>4</v>
      </c>
      <c r="P103" s="8">
        <v>250.7</v>
      </c>
      <c r="Q103" s="8">
        <f t="shared" si="3"/>
        <v>25.5</v>
      </c>
      <c r="R103" s="8">
        <v>241.1</v>
      </c>
      <c r="S103" s="8">
        <v>102.6</v>
      </c>
      <c r="T103" s="8">
        <v>247</v>
      </c>
      <c r="U103" s="8">
        <v>67.8</v>
      </c>
      <c r="V103" s="8">
        <v>186.9</v>
      </c>
      <c r="W103" s="8">
        <v>170</v>
      </c>
      <c r="X103" s="8">
        <v>37.6</v>
      </c>
      <c r="Y103" s="8">
        <v>66.2</v>
      </c>
      <c r="Z103" s="8">
        <v>9.1</v>
      </c>
      <c r="AA103" s="8">
        <v>14.2</v>
      </c>
      <c r="AB103" s="8">
        <v>22.8</v>
      </c>
      <c r="AC103" s="8">
        <v>24.3</v>
      </c>
      <c r="AD103" s="8">
        <v>28.8</v>
      </c>
      <c r="AE103" s="8">
        <v>108.4</v>
      </c>
      <c r="AF103" s="8">
        <v>-2.9</v>
      </c>
    </row>
    <row r="104" spans="1:37" hidden="1" x14ac:dyDescent="0.25">
      <c r="A104" s="15">
        <v>51</v>
      </c>
      <c r="B104" s="19" t="s">
        <v>68</v>
      </c>
      <c r="C104" s="16" t="s">
        <v>69</v>
      </c>
      <c r="E104" s="8" t="s">
        <v>3</v>
      </c>
      <c r="F104" s="8">
        <v>1966</v>
      </c>
      <c r="G104" s="8">
        <v>45</v>
      </c>
      <c r="H104" s="8" t="s">
        <v>236</v>
      </c>
      <c r="I104" s="9">
        <v>40773</v>
      </c>
      <c r="J104" s="10">
        <v>0.62569444444444444</v>
      </c>
      <c r="K104" s="10" t="s">
        <v>249</v>
      </c>
      <c r="L104" s="8">
        <v>159</v>
      </c>
      <c r="M104" s="8">
        <v>78</v>
      </c>
      <c r="N104" s="7">
        <f t="shared" si="2"/>
        <v>30.853209920493647</v>
      </c>
      <c r="O104" s="8" t="s">
        <v>4</v>
      </c>
      <c r="P104" s="8">
        <v>255.9</v>
      </c>
      <c r="Q104" s="8">
        <f t="shared" si="3"/>
        <v>26</v>
      </c>
      <c r="R104" s="8">
        <v>244.4</v>
      </c>
      <c r="S104" s="8">
        <v>105.1</v>
      </c>
      <c r="T104" s="8">
        <v>249.3</v>
      </c>
      <c r="U104" s="8">
        <v>66.900000000000006</v>
      </c>
      <c r="V104" s="8">
        <v>189.9</v>
      </c>
      <c r="W104" s="8">
        <v>170.9</v>
      </c>
      <c r="X104" s="8">
        <v>36.299999999999997</v>
      </c>
      <c r="Y104" s="8">
        <v>63.5</v>
      </c>
      <c r="Z104" s="8">
        <v>12.9</v>
      </c>
      <c r="AA104" s="8">
        <v>7.1</v>
      </c>
      <c r="AB104" s="8">
        <v>25.5</v>
      </c>
      <c r="AC104" s="8">
        <v>21.4</v>
      </c>
      <c r="AD104" s="8">
        <v>31.7</v>
      </c>
      <c r="AE104" s="8">
        <v>103.6</v>
      </c>
      <c r="AF104" s="8">
        <v>0.3</v>
      </c>
    </row>
    <row r="105" spans="1:37" hidden="1" x14ac:dyDescent="0.25">
      <c r="A105" s="15">
        <v>52</v>
      </c>
      <c r="B105" s="20" t="s">
        <v>70</v>
      </c>
      <c r="C105" s="17" t="s">
        <v>71</v>
      </c>
      <c r="D105" s="3"/>
      <c r="E105" s="4" t="s">
        <v>3</v>
      </c>
      <c r="F105" s="4">
        <v>1956</v>
      </c>
      <c r="G105" s="4">
        <v>55</v>
      </c>
      <c r="H105" s="4" t="s">
        <v>235</v>
      </c>
      <c r="I105" s="5">
        <v>40773</v>
      </c>
      <c r="J105" s="6">
        <v>0.50138888888888888</v>
      </c>
      <c r="K105" s="6" t="s">
        <v>248</v>
      </c>
      <c r="L105" s="4">
        <v>156</v>
      </c>
      <c r="M105" s="4">
        <v>69</v>
      </c>
      <c r="N105" s="7">
        <f t="shared" si="2"/>
        <v>28.353057199211044</v>
      </c>
      <c r="O105" s="4" t="s">
        <v>4</v>
      </c>
      <c r="P105" s="4">
        <v>231.6</v>
      </c>
      <c r="Q105" s="8">
        <f t="shared" si="3"/>
        <v>23.5</v>
      </c>
      <c r="R105" s="4">
        <v>235.9</v>
      </c>
      <c r="S105" s="4">
        <v>97.6</v>
      </c>
      <c r="T105" s="4">
        <v>232</v>
      </c>
      <c r="U105" s="4">
        <v>60.4</v>
      </c>
      <c r="V105" s="4">
        <v>169.9</v>
      </c>
      <c r="W105" s="4">
        <v>147.30000000000001</v>
      </c>
      <c r="X105" s="4">
        <v>41.6</v>
      </c>
      <c r="Y105" s="4">
        <v>67.2</v>
      </c>
      <c r="Z105" s="4">
        <v>10.4</v>
      </c>
      <c r="AA105" s="4">
        <v>19.3</v>
      </c>
      <c r="AB105" s="4">
        <v>22.2</v>
      </c>
      <c r="AC105" s="4">
        <v>17.5</v>
      </c>
      <c r="AD105" s="4">
        <v>30.6</v>
      </c>
      <c r="AE105" s="4">
        <v>97.9</v>
      </c>
      <c r="AF105" s="4">
        <v>2.9</v>
      </c>
      <c r="AG105" s="4">
        <v>29.7</v>
      </c>
      <c r="AH105" s="4">
        <v>50.3</v>
      </c>
      <c r="AI105" s="4">
        <v>10.4</v>
      </c>
      <c r="AJ105" s="4">
        <v>31.2</v>
      </c>
      <c r="AK105" s="4">
        <v>153.19999999999999</v>
      </c>
    </row>
    <row r="106" spans="1:37" hidden="1" x14ac:dyDescent="0.25">
      <c r="A106" s="15">
        <v>52</v>
      </c>
      <c r="B106" s="20" t="s">
        <v>70</v>
      </c>
      <c r="C106" s="17" t="s">
        <v>71</v>
      </c>
      <c r="D106" s="3"/>
      <c r="E106" s="4" t="s">
        <v>3</v>
      </c>
      <c r="F106" s="4">
        <v>1956</v>
      </c>
      <c r="G106" s="4">
        <v>55</v>
      </c>
      <c r="H106" s="4" t="s">
        <v>236</v>
      </c>
      <c r="I106" s="5">
        <v>40773</v>
      </c>
      <c r="J106" s="6">
        <v>0.50138888888888888</v>
      </c>
      <c r="K106" s="6" t="s">
        <v>248</v>
      </c>
      <c r="L106" s="4">
        <v>156</v>
      </c>
      <c r="M106" s="4">
        <v>69</v>
      </c>
      <c r="N106" s="7">
        <f t="shared" si="2"/>
        <v>28.353057199211044</v>
      </c>
      <c r="O106" s="4" t="s">
        <v>4</v>
      </c>
      <c r="P106" s="4">
        <v>234.2</v>
      </c>
      <c r="Q106" s="8">
        <f t="shared" si="3"/>
        <v>24</v>
      </c>
      <c r="R106" s="4">
        <v>241.6</v>
      </c>
      <c r="S106" s="4">
        <v>101</v>
      </c>
      <c r="T106" s="4">
        <v>237.9</v>
      </c>
      <c r="U106" s="4">
        <v>62.4</v>
      </c>
      <c r="V106" s="4">
        <v>172.5</v>
      </c>
      <c r="W106" s="4">
        <v>148</v>
      </c>
      <c r="X106" s="4">
        <v>40.799999999999997</v>
      </c>
      <c r="Y106" s="4">
        <v>65.599999999999994</v>
      </c>
      <c r="Z106" s="4">
        <v>13.6</v>
      </c>
      <c r="AA106" s="4">
        <v>17.600000000000001</v>
      </c>
      <c r="AB106" s="4">
        <v>18.399999999999999</v>
      </c>
      <c r="AC106" s="4">
        <v>18.399999999999999</v>
      </c>
      <c r="AD106" s="4">
        <v>30.7</v>
      </c>
      <c r="AE106" s="4">
        <v>101.1</v>
      </c>
      <c r="AF106" s="4">
        <v>5.9</v>
      </c>
      <c r="AG106" s="4">
        <v>27.8</v>
      </c>
      <c r="AH106" s="4">
        <v>47.8</v>
      </c>
      <c r="AI106" s="4">
        <v>12.4</v>
      </c>
      <c r="AJ106" s="4">
        <v>42.4</v>
      </c>
      <c r="AK106" s="4">
        <v>131.80000000000001</v>
      </c>
    </row>
    <row r="107" spans="1:37" hidden="1" x14ac:dyDescent="0.25">
      <c r="A107" s="22">
        <v>53</v>
      </c>
      <c r="B107" s="20" t="s">
        <v>70</v>
      </c>
      <c r="C107" s="17" t="s">
        <v>71</v>
      </c>
      <c r="D107" s="3"/>
      <c r="E107" s="4" t="s">
        <v>3</v>
      </c>
      <c r="F107" s="4">
        <v>1956</v>
      </c>
      <c r="G107" s="4">
        <v>55</v>
      </c>
      <c r="H107" s="4" t="s">
        <v>235</v>
      </c>
      <c r="I107" s="5">
        <v>40773</v>
      </c>
      <c r="J107" s="6">
        <v>0.68958333333333333</v>
      </c>
      <c r="K107" s="6" t="s">
        <v>249</v>
      </c>
      <c r="L107" s="4">
        <v>156</v>
      </c>
      <c r="M107" s="4">
        <v>69</v>
      </c>
      <c r="N107" s="7">
        <f t="shared" si="2"/>
        <v>28.353057199211044</v>
      </c>
      <c r="O107" s="4" t="s">
        <v>4</v>
      </c>
      <c r="P107" s="4">
        <v>230.5</v>
      </c>
      <c r="Q107" s="8">
        <f t="shared" si="3"/>
        <v>23.5</v>
      </c>
      <c r="R107" s="4">
        <v>233.3</v>
      </c>
      <c r="S107" s="4">
        <v>96.2</v>
      </c>
      <c r="T107" s="4">
        <v>232.3</v>
      </c>
      <c r="U107" s="4">
        <v>60</v>
      </c>
      <c r="V107" s="4">
        <v>168.6</v>
      </c>
      <c r="W107" s="4">
        <v>150.69999999999999</v>
      </c>
      <c r="X107" s="4">
        <v>41.1</v>
      </c>
      <c r="Y107" s="4">
        <v>66.599999999999994</v>
      </c>
      <c r="Z107" s="4">
        <v>10.8</v>
      </c>
      <c r="AA107" s="4">
        <v>18.600000000000001</v>
      </c>
      <c r="AB107" s="4">
        <v>20.9</v>
      </c>
      <c r="AC107" s="4">
        <v>18.2</v>
      </c>
      <c r="AD107" s="4">
        <v>30.1</v>
      </c>
      <c r="AE107" s="4">
        <v>98.9</v>
      </c>
      <c r="AF107" s="4">
        <v>2.4</v>
      </c>
      <c r="AG107" s="4"/>
      <c r="AH107" s="4"/>
      <c r="AI107" s="4"/>
      <c r="AJ107" s="4"/>
      <c r="AK107" s="4"/>
    </row>
    <row r="108" spans="1:37" hidden="1" x14ac:dyDescent="0.25">
      <c r="A108" s="22">
        <v>53</v>
      </c>
      <c r="B108" s="20" t="s">
        <v>70</v>
      </c>
      <c r="C108" s="17" t="s">
        <v>71</v>
      </c>
      <c r="D108" s="3"/>
      <c r="E108" s="4" t="s">
        <v>3</v>
      </c>
      <c r="F108" s="4">
        <v>1956</v>
      </c>
      <c r="G108" s="4">
        <v>55</v>
      </c>
      <c r="H108" s="4" t="s">
        <v>236</v>
      </c>
      <c r="I108" s="5">
        <v>40773</v>
      </c>
      <c r="J108" s="6">
        <v>0.68958333333333333</v>
      </c>
      <c r="K108" s="6" t="s">
        <v>249</v>
      </c>
      <c r="L108" s="4">
        <v>156</v>
      </c>
      <c r="M108" s="4">
        <v>69</v>
      </c>
      <c r="N108" s="7">
        <f t="shared" si="2"/>
        <v>28.353057199211044</v>
      </c>
      <c r="O108" s="4" t="s">
        <v>4</v>
      </c>
      <c r="P108" s="4">
        <v>233.5</v>
      </c>
      <c r="Q108" s="8">
        <f t="shared" si="3"/>
        <v>23.5</v>
      </c>
      <c r="R108" s="4">
        <v>240.1</v>
      </c>
      <c r="S108" s="4">
        <v>99.8</v>
      </c>
      <c r="T108" s="4">
        <v>237.9</v>
      </c>
      <c r="U108" s="4">
        <v>62.2</v>
      </c>
      <c r="V108" s="4">
        <v>170.6</v>
      </c>
      <c r="W108" s="4">
        <v>152.80000000000001</v>
      </c>
      <c r="X108" s="4">
        <v>40.799999999999997</v>
      </c>
      <c r="Y108" s="4">
        <v>65.8</v>
      </c>
      <c r="Z108" s="4">
        <v>14</v>
      </c>
      <c r="AA108" s="4">
        <v>16.7</v>
      </c>
      <c r="AB108" s="4">
        <v>21</v>
      </c>
      <c r="AC108" s="4">
        <v>19.3</v>
      </c>
      <c r="AD108" s="4">
        <v>30.6</v>
      </c>
      <c r="AE108" s="4">
        <v>99.8</v>
      </c>
      <c r="AF108" s="4">
        <v>2.4</v>
      </c>
      <c r="AG108" s="4"/>
      <c r="AH108" s="4"/>
      <c r="AI108" s="4"/>
      <c r="AJ108" s="4"/>
      <c r="AK108" s="4"/>
    </row>
    <row r="109" spans="1:37" hidden="1" x14ac:dyDescent="0.25">
      <c r="A109" s="15">
        <v>54</v>
      </c>
      <c r="B109" s="19" t="s">
        <v>72</v>
      </c>
      <c r="C109" s="16" t="s">
        <v>73</v>
      </c>
      <c r="E109" s="8" t="s">
        <v>3</v>
      </c>
      <c r="F109" s="8">
        <v>1952</v>
      </c>
      <c r="G109" s="8">
        <v>59</v>
      </c>
      <c r="H109" s="8" t="s">
        <v>235</v>
      </c>
      <c r="I109" s="9">
        <v>40773</v>
      </c>
      <c r="J109" s="10">
        <v>0.48819444444444443</v>
      </c>
      <c r="K109" s="10" t="s">
        <v>248</v>
      </c>
      <c r="L109" s="8">
        <v>175</v>
      </c>
      <c r="M109" s="8">
        <v>89</v>
      </c>
      <c r="N109" s="7">
        <f t="shared" si="2"/>
        <v>29.061224489795919</v>
      </c>
      <c r="O109" s="8" t="s">
        <v>4</v>
      </c>
      <c r="P109" s="8">
        <v>265.39999999999998</v>
      </c>
      <c r="Q109" s="8">
        <f t="shared" si="3"/>
        <v>27</v>
      </c>
      <c r="R109" s="8">
        <v>272</v>
      </c>
      <c r="S109" s="8">
        <v>111.4</v>
      </c>
      <c r="T109" s="8">
        <v>271.7</v>
      </c>
      <c r="U109" s="8">
        <v>75.7</v>
      </c>
      <c r="V109" s="8">
        <v>194.6</v>
      </c>
      <c r="W109" s="8">
        <v>180.9</v>
      </c>
      <c r="X109" s="8">
        <v>49.7</v>
      </c>
      <c r="Y109" s="8">
        <v>83.6</v>
      </c>
      <c r="Z109" s="8">
        <v>7.8</v>
      </c>
      <c r="AA109" s="8">
        <v>14.4</v>
      </c>
      <c r="AB109" s="8">
        <v>21.1</v>
      </c>
      <c r="AC109" s="8">
        <v>24.3</v>
      </c>
      <c r="AD109" s="8">
        <v>32.700000000000003</v>
      </c>
      <c r="AE109" s="8">
        <v>102.8</v>
      </c>
      <c r="AF109" s="8">
        <v>-0.7</v>
      </c>
      <c r="AG109" s="8">
        <v>31.6</v>
      </c>
      <c r="AH109" s="8">
        <v>58.9</v>
      </c>
      <c r="AI109" s="8">
        <v>34.799999999999997</v>
      </c>
      <c r="AJ109" s="8">
        <v>49.1</v>
      </c>
      <c r="AK109" s="8">
        <v>151.30000000000001</v>
      </c>
    </row>
    <row r="110" spans="1:37" hidden="1" x14ac:dyDescent="0.25">
      <c r="A110" s="15">
        <v>54</v>
      </c>
      <c r="B110" s="19" t="s">
        <v>72</v>
      </c>
      <c r="C110" s="16" t="s">
        <v>73</v>
      </c>
      <c r="E110" s="8" t="s">
        <v>3</v>
      </c>
      <c r="F110" s="8">
        <v>1952</v>
      </c>
      <c r="G110" s="8">
        <v>59</v>
      </c>
      <c r="H110" s="8" t="s">
        <v>236</v>
      </c>
      <c r="I110" s="9">
        <v>40773</v>
      </c>
      <c r="J110" s="10">
        <v>0.48819444444444443</v>
      </c>
      <c r="K110" s="10" t="s">
        <v>248</v>
      </c>
      <c r="L110" s="8">
        <v>175</v>
      </c>
      <c r="M110" s="8">
        <v>89</v>
      </c>
      <c r="N110" s="7">
        <f t="shared" si="2"/>
        <v>29.061224489795919</v>
      </c>
      <c r="O110" s="8" t="s">
        <v>4</v>
      </c>
      <c r="P110" s="8">
        <v>270.39999999999998</v>
      </c>
      <c r="Q110" s="8">
        <f t="shared" si="3"/>
        <v>27.5</v>
      </c>
      <c r="R110" s="8">
        <v>267.60000000000002</v>
      </c>
      <c r="S110" s="8">
        <v>111.2</v>
      </c>
      <c r="T110" s="8">
        <v>271.39999999999998</v>
      </c>
      <c r="U110" s="8">
        <v>76.2</v>
      </c>
      <c r="V110" s="8">
        <v>198.8</v>
      </c>
      <c r="W110" s="8">
        <v>184.7</v>
      </c>
      <c r="X110" s="8">
        <v>45.9</v>
      </c>
      <c r="Y110" s="8">
        <v>81</v>
      </c>
      <c r="Z110" s="8">
        <v>10.1</v>
      </c>
      <c r="AA110" s="8">
        <v>14.2</v>
      </c>
      <c r="AB110" s="8">
        <v>19.899999999999999</v>
      </c>
      <c r="AC110" s="8">
        <v>22.6</v>
      </c>
      <c r="AD110" s="8">
        <v>34.200000000000003</v>
      </c>
      <c r="AE110" s="8">
        <v>106.8</v>
      </c>
      <c r="AF110" s="8">
        <v>3.1</v>
      </c>
      <c r="AG110" s="8">
        <v>32.1</v>
      </c>
      <c r="AH110" s="8">
        <v>58</v>
      </c>
      <c r="AI110" s="8">
        <v>25.5</v>
      </c>
      <c r="AJ110" s="8">
        <v>48.6</v>
      </c>
      <c r="AK110" s="8">
        <v>151.6</v>
      </c>
    </row>
    <row r="111" spans="1:37" hidden="1" x14ac:dyDescent="0.25">
      <c r="A111" s="15">
        <v>55</v>
      </c>
      <c r="B111" s="20" t="s">
        <v>74</v>
      </c>
      <c r="C111" s="17" t="s">
        <v>75</v>
      </c>
      <c r="D111" s="3"/>
      <c r="E111" s="4" t="s">
        <v>3</v>
      </c>
      <c r="F111" s="4">
        <v>1952</v>
      </c>
      <c r="G111" s="4">
        <v>59</v>
      </c>
      <c r="H111" s="4" t="s">
        <v>235</v>
      </c>
      <c r="I111" s="5">
        <v>40773</v>
      </c>
      <c r="J111" s="6">
        <v>0.49652777777777773</v>
      </c>
      <c r="K111" s="6" t="s">
        <v>248</v>
      </c>
      <c r="L111" s="4">
        <v>170</v>
      </c>
      <c r="M111" s="4">
        <v>68</v>
      </c>
      <c r="N111" s="7">
        <f t="shared" si="2"/>
        <v>23.529411764705884</v>
      </c>
      <c r="O111" s="4" t="s">
        <v>4</v>
      </c>
      <c r="P111" s="4">
        <v>240.4</v>
      </c>
      <c r="Q111" s="8">
        <f t="shared" si="3"/>
        <v>24.5</v>
      </c>
      <c r="R111" s="4">
        <v>252.2</v>
      </c>
      <c r="S111" s="4">
        <v>106.2</v>
      </c>
      <c r="T111" s="4">
        <v>253.7</v>
      </c>
      <c r="U111" s="4">
        <v>64.400000000000006</v>
      </c>
      <c r="V111" s="4">
        <v>180.5</v>
      </c>
      <c r="W111" s="4">
        <v>155.9</v>
      </c>
      <c r="X111" s="4">
        <v>42.1</v>
      </c>
      <c r="Y111" s="4">
        <v>74.7</v>
      </c>
      <c r="Z111" s="4">
        <v>7.5</v>
      </c>
      <c r="AA111" s="4">
        <v>22.2</v>
      </c>
      <c r="AB111" s="4">
        <v>22.4</v>
      </c>
      <c r="AC111" s="4">
        <v>18.899999999999999</v>
      </c>
      <c r="AD111" s="4">
        <v>36.9</v>
      </c>
      <c r="AE111" s="4">
        <v>97.9</v>
      </c>
      <c r="AF111" s="4">
        <v>1.5</v>
      </c>
      <c r="AG111" s="4">
        <v>28.265000000000001</v>
      </c>
      <c r="AH111" s="4">
        <v>47.8</v>
      </c>
      <c r="AI111" s="4">
        <v>17.399999999999999</v>
      </c>
      <c r="AJ111" s="4">
        <v>42.3</v>
      </c>
      <c r="AK111" s="4">
        <v>133.9</v>
      </c>
    </row>
    <row r="112" spans="1:37" hidden="1" x14ac:dyDescent="0.25">
      <c r="A112" s="15">
        <v>55</v>
      </c>
      <c r="B112" s="20" t="s">
        <v>74</v>
      </c>
      <c r="C112" s="17" t="s">
        <v>75</v>
      </c>
      <c r="D112" s="3"/>
      <c r="E112" s="4" t="s">
        <v>3</v>
      </c>
      <c r="F112" s="4">
        <v>1952</v>
      </c>
      <c r="G112" s="4">
        <v>59</v>
      </c>
      <c r="H112" s="4" t="s">
        <v>236</v>
      </c>
      <c r="I112" s="5">
        <v>40773</v>
      </c>
      <c r="J112" s="6">
        <v>0.49652777777777773</v>
      </c>
      <c r="K112" s="6" t="s">
        <v>248</v>
      </c>
      <c r="L112" s="4">
        <v>170</v>
      </c>
      <c r="M112" s="4">
        <v>68</v>
      </c>
      <c r="N112" s="7">
        <f t="shared" si="2"/>
        <v>23.529411764705884</v>
      </c>
      <c r="O112" s="4" t="s">
        <v>4</v>
      </c>
      <c r="P112" s="4">
        <v>247.4</v>
      </c>
      <c r="Q112" s="8">
        <f t="shared" si="3"/>
        <v>25</v>
      </c>
      <c r="R112" s="4">
        <v>252.2</v>
      </c>
      <c r="S112" s="4">
        <v>104.4</v>
      </c>
      <c r="T112" s="4">
        <v>256.89999999999998</v>
      </c>
      <c r="U112" s="4">
        <v>64.900000000000006</v>
      </c>
      <c r="V112" s="4">
        <v>182.5</v>
      </c>
      <c r="W112" s="4">
        <v>157</v>
      </c>
      <c r="X112" s="4">
        <v>42.7</v>
      </c>
      <c r="Y112" s="4">
        <v>73.099999999999994</v>
      </c>
      <c r="Z112" s="4">
        <v>5.7</v>
      </c>
      <c r="AA112" s="4">
        <v>19.100000000000001</v>
      </c>
      <c r="AB112" s="4">
        <v>23.5</v>
      </c>
      <c r="AC112" s="4">
        <v>21.1</v>
      </c>
      <c r="AD112" s="4">
        <v>38</v>
      </c>
      <c r="AE112" s="4">
        <v>104.5</v>
      </c>
      <c r="AF112" s="4">
        <v>2.4</v>
      </c>
      <c r="AG112" s="4">
        <v>28.9</v>
      </c>
      <c r="AH112" s="4">
        <v>50.1</v>
      </c>
      <c r="AI112" s="4">
        <v>15</v>
      </c>
      <c r="AJ112" s="4">
        <v>46.3</v>
      </c>
      <c r="AK112" s="4">
        <v>135.9</v>
      </c>
    </row>
    <row r="113" spans="1:37" hidden="1" x14ac:dyDescent="0.25">
      <c r="A113" s="22">
        <v>56</v>
      </c>
      <c r="B113" s="20" t="s">
        <v>74</v>
      </c>
      <c r="C113" s="17" t="s">
        <v>75</v>
      </c>
      <c r="D113" s="3"/>
      <c r="E113" s="4" t="s">
        <v>3</v>
      </c>
      <c r="F113" s="4">
        <v>1952</v>
      </c>
      <c r="G113" s="4">
        <v>59</v>
      </c>
      <c r="H113" s="4" t="s">
        <v>235</v>
      </c>
      <c r="I113" s="5">
        <v>40773</v>
      </c>
      <c r="J113" s="6">
        <v>0.68611111111111101</v>
      </c>
      <c r="K113" s="6" t="s">
        <v>249</v>
      </c>
      <c r="L113" s="4">
        <v>170</v>
      </c>
      <c r="M113" s="4">
        <v>68</v>
      </c>
      <c r="N113" s="7">
        <f t="shared" si="2"/>
        <v>23.529411764705884</v>
      </c>
      <c r="O113" s="4" t="s">
        <v>4</v>
      </c>
      <c r="P113" s="4">
        <v>237.5</v>
      </c>
      <c r="Q113" s="8">
        <f t="shared" si="3"/>
        <v>24</v>
      </c>
      <c r="R113" s="4">
        <v>246.4</v>
      </c>
      <c r="S113" s="4">
        <v>102.8</v>
      </c>
      <c r="T113" s="4">
        <v>252.9</v>
      </c>
      <c r="U113" s="4">
        <v>64.099999999999994</v>
      </c>
      <c r="V113" s="4">
        <v>176.9</v>
      </c>
      <c r="W113" s="4">
        <v>159.80000000000001</v>
      </c>
      <c r="X113" s="4">
        <v>44.5</v>
      </c>
      <c r="Y113" s="4">
        <v>76.599999999999994</v>
      </c>
      <c r="Z113" s="4">
        <v>7.2</v>
      </c>
      <c r="AA113" s="4">
        <v>23.8</v>
      </c>
      <c r="AB113" s="4">
        <v>21</v>
      </c>
      <c r="AC113" s="4">
        <v>21.5</v>
      </c>
      <c r="AD113" s="4">
        <v>35.5</v>
      </c>
      <c r="AE113" s="4">
        <v>89.9</v>
      </c>
      <c r="AF113" s="4">
        <v>-2.4</v>
      </c>
      <c r="AG113" s="4"/>
      <c r="AH113" s="4"/>
      <c r="AI113" s="4"/>
      <c r="AJ113" s="4"/>
      <c r="AK113" s="4"/>
    </row>
    <row r="114" spans="1:37" hidden="1" x14ac:dyDescent="0.25">
      <c r="A114" s="22">
        <v>56</v>
      </c>
      <c r="B114" s="20" t="s">
        <v>74</v>
      </c>
      <c r="C114" s="17" t="s">
        <v>75</v>
      </c>
      <c r="D114" s="3"/>
      <c r="E114" s="4" t="s">
        <v>3</v>
      </c>
      <c r="F114" s="4">
        <v>1952</v>
      </c>
      <c r="G114" s="4">
        <v>59</v>
      </c>
      <c r="H114" s="4" t="s">
        <v>236</v>
      </c>
      <c r="I114" s="5">
        <v>40773</v>
      </c>
      <c r="J114" s="6">
        <v>0.68611111111111101</v>
      </c>
      <c r="K114" s="6" t="s">
        <v>249</v>
      </c>
      <c r="L114" s="4">
        <v>170</v>
      </c>
      <c r="M114" s="4">
        <v>68</v>
      </c>
      <c r="N114" s="7">
        <f t="shared" si="2"/>
        <v>23.529411764705884</v>
      </c>
      <c r="O114" s="4" t="s">
        <v>4</v>
      </c>
      <c r="P114" s="4">
        <v>243</v>
      </c>
      <c r="Q114" s="8">
        <f t="shared" si="3"/>
        <v>24.5</v>
      </c>
      <c r="R114" s="4">
        <v>241.9</v>
      </c>
      <c r="S114" s="4">
        <v>97.9</v>
      </c>
      <c r="T114" s="4">
        <v>252.7</v>
      </c>
      <c r="U114" s="4">
        <v>65.099999999999994</v>
      </c>
      <c r="V114" s="4">
        <v>178.1</v>
      </c>
      <c r="W114" s="4">
        <v>162.1</v>
      </c>
      <c r="X114" s="4">
        <v>45.3</v>
      </c>
      <c r="Y114" s="4">
        <v>75.099999999999994</v>
      </c>
      <c r="Z114" s="4">
        <v>3.3</v>
      </c>
      <c r="AA114" s="4">
        <v>17.100000000000001</v>
      </c>
      <c r="AB114" s="4">
        <v>22.5</v>
      </c>
      <c r="AC114" s="4">
        <v>21.2</v>
      </c>
      <c r="AD114" s="4">
        <v>31</v>
      </c>
      <c r="AE114" s="4">
        <v>98.9</v>
      </c>
      <c r="AF114" s="4">
        <v>-0.9</v>
      </c>
      <c r="AG114" s="4"/>
      <c r="AH114" s="4"/>
      <c r="AI114" s="4"/>
      <c r="AJ114" s="4"/>
      <c r="AK114" s="4"/>
    </row>
    <row r="115" spans="1:37" hidden="1" x14ac:dyDescent="0.25">
      <c r="A115" s="15">
        <v>57</v>
      </c>
      <c r="B115" s="19" t="s">
        <v>76</v>
      </c>
      <c r="C115" s="16" t="s">
        <v>77</v>
      </c>
      <c r="E115" s="8" t="s">
        <v>3</v>
      </c>
      <c r="F115" s="8">
        <v>1951</v>
      </c>
      <c r="G115" s="8">
        <v>60</v>
      </c>
      <c r="H115" s="8" t="s">
        <v>235</v>
      </c>
      <c r="I115" s="9">
        <v>40773</v>
      </c>
      <c r="J115" s="10">
        <v>0.49305555555555558</v>
      </c>
      <c r="K115" s="10" t="s">
        <v>248</v>
      </c>
      <c r="L115" s="8">
        <v>158</v>
      </c>
      <c r="M115" s="8">
        <v>63</v>
      </c>
      <c r="N115" s="7">
        <f t="shared" si="2"/>
        <v>25.236340330075304</v>
      </c>
      <c r="O115" s="8" t="s">
        <v>4</v>
      </c>
      <c r="P115" s="8">
        <v>244.3</v>
      </c>
      <c r="Q115" s="8">
        <f t="shared" si="3"/>
        <v>25</v>
      </c>
      <c r="R115" s="8">
        <v>260.39999999999998</v>
      </c>
      <c r="S115" s="8">
        <v>107.9</v>
      </c>
      <c r="T115" s="8">
        <v>262.5</v>
      </c>
      <c r="U115" s="8">
        <v>67.3</v>
      </c>
      <c r="V115" s="8">
        <v>174.7</v>
      </c>
      <c r="W115" s="8">
        <v>152.69999999999999</v>
      </c>
      <c r="X115" s="8">
        <v>44.6</v>
      </c>
      <c r="Y115" s="8">
        <v>75.599999999999994</v>
      </c>
      <c r="Z115" s="8">
        <v>11.5</v>
      </c>
      <c r="AA115" s="8">
        <v>21.5</v>
      </c>
      <c r="AB115" s="8">
        <v>20.8</v>
      </c>
      <c r="AC115" s="8">
        <v>20.2</v>
      </c>
      <c r="AD115" s="8">
        <v>35.5</v>
      </c>
      <c r="AE115" s="8">
        <v>99.4</v>
      </c>
      <c r="AF115" s="8">
        <v>3.8</v>
      </c>
      <c r="AG115" s="8">
        <v>28.2</v>
      </c>
      <c r="AH115" s="8">
        <v>50.9</v>
      </c>
      <c r="AI115" s="8">
        <v>23.3</v>
      </c>
      <c r="AJ115" s="8">
        <v>45.2</v>
      </c>
      <c r="AK115" s="8">
        <v>145.19999999999999</v>
      </c>
    </row>
    <row r="116" spans="1:37" hidden="1" x14ac:dyDescent="0.25">
      <c r="A116" s="15">
        <v>57</v>
      </c>
      <c r="B116" s="19" t="s">
        <v>76</v>
      </c>
      <c r="C116" s="16" t="s">
        <v>77</v>
      </c>
      <c r="E116" s="8" t="s">
        <v>3</v>
      </c>
      <c r="F116" s="8">
        <v>1951</v>
      </c>
      <c r="G116" s="8">
        <v>60</v>
      </c>
      <c r="H116" s="8" t="s">
        <v>236</v>
      </c>
      <c r="I116" s="9">
        <v>40773</v>
      </c>
      <c r="J116" s="10">
        <v>0.49305555555555558</v>
      </c>
      <c r="K116" s="10" t="s">
        <v>248</v>
      </c>
      <c r="L116" s="8">
        <v>158</v>
      </c>
      <c r="M116" s="8">
        <v>63</v>
      </c>
      <c r="N116" s="7">
        <f t="shared" si="2"/>
        <v>25.236340330075304</v>
      </c>
      <c r="O116" s="8" t="s">
        <v>4</v>
      </c>
      <c r="P116" s="8">
        <v>236.7</v>
      </c>
      <c r="Q116" s="8">
        <f t="shared" si="3"/>
        <v>24</v>
      </c>
      <c r="R116" s="8">
        <v>251.9</v>
      </c>
      <c r="S116" s="8">
        <v>102.9</v>
      </c>
      <c r="T116" s="8">
        <v>255.8</v>
      </c>
      <c r="U116" s="8">
        <v>67.5</v>
      </c>
      <c r="V116" s="8">
        <v>170.3</v>
      </c>
      <c r="W116" s="8">
        <v>155.30000000000001</v>
      </c>
      <c r="X116" s="8">
        <v>46.8</v>
      </c>
      <c r="Y116" s="8">
        <v>78</v>
      </c>
      <c r="Z116" s="8">
        <v>6.1</v>
      </c>
      <c r="AA116" s="8">
        <v>18.7</v>
      </c>
      <c r="AB116" s="8">
        <v>17.399999999999999</v>
      </c>
      <c r="AC116" s="8">
        <v>21.5</v>
      </c>
      <c r="AD116" s="8">
        <v>37</v>
      </c>
      <c r="AE116" s="8">
        <v>94.2</v>
      </c>
      <c r="AF116" s="8">
        <v>-3.7</v>
      </c>
      <c r="AG116" s="8">
        <v>28.4</v>
      </c>
      <c r="AH116" s="8">
        <v>51.9</v>
      </c>
      <c r="AI116" s="8">
        <v>23.6</v>
      </c>
      <c r="AJ116" s="8">
        <v>44.9</v>
      </c>
      <c r="AK116" s="8">
        <v>143</v>
      </c>
    </row>
    <row r="117" spans="1:37" hidden="1" x14ac:dyDescent="0.25">
      <c r="A117" s="15">
        <v>58</v>
      </c>
      <c r="B117" s="19" t="s">
        <v>76</v>
      </c>
      <c r="C117" s="16" t="s">
        <v>77</v>
      </c>
      <c r="E117" s="8" t="s">
        <v>3</v>
      </c>
      <c r="F117" s="8">
        <v>1951</v>
      </c>
      <c r="G117" s="8">
        <v>60</v>
      </c>
      <c r="H117" s="8" t="s">
        <v>235</v>
      </c>
      <c r="I117" s="9">
        <v>40773</v>
      </c>
      <c r="J117" s="10">
        <v>0.67361111111111116</v>
      </c>
      <c r="K117" s="10" t="s">
        <v>249</v>
      </c>
      <c r="L117" s="8">
        <v>158</v>
      </c>
      <c r="M117" s="8">
        <v>63</v>
      </c>
      <c r="N117" s="7">
        <f t="shared" si="2"/>
        <v>25.236340330075304</v>
      </c>
      <c r="O117" s="8" t="s">
        <v>4</v>
      </c>
      <c r="P117" s="8">
        <v>244.4</v>
      </c>
      <c r="Q117" s="8">
        <f t="shared" si="3"/>
        <v>25</v>
      </c>
      <c r="R117" s="8">
        <v>260</v>
      </c>
      <c r="S117" s="8">
        <v>107.9</v>
      </c>
      <c r="T117" s="8">
        <v>260.3</v>
      </c>
      <c r="U117" s="8">
        <v>67.400000000000006</v>
      </c>
      <c r="V117" s="8">
        <v>173.8</v>
      </c>
      <c r="W117" s="8">
        <v>155.5</v>
      </c>
      <c r="X117" s="8">
        <v>45.2</v>
      </c>
      <c r="Y117" s="8">
        <v>75.5</v>
      </c>
      <c r="Z117" s="8">
        <v>5.6</v>
      </c>
      <c r="AA117" s="8">
        <v>22</v>
      </c>
      <c r="AB117" s="8">
        <v>20.2</v>
      </c>
      <c r="AC117" s="8">
        <v>20.100000000000001</v>
      </c>
      <c r="AD117" s="8">
        <v>36.799999999999997</v>
      </c>
      <c r="AE117" s="8">
        <v>97</v>
      </c>
      <c r="AF117" s="8">
        <v>2.1</v>
      </c>
    </row>
    <row r="118" spans="1:37" hidden="1" x14ac:dyDescent="0.25">
      <c r="A118" s="15">
        <v>58</v>
      </c>
      <c r="B118" s="19" t="s">
        <v>76</v>
      </c>
      <c r="C118" s="16" t="s">
        <v>77</v>
      </c>
      <c r="E118" s="8" t="s">
        <v>3</v>
      </c>
      <c r="F118" s="8">
        <v>1951</v>
      </c>
      <c r="G118" s="8">
        <v>60</v>
      </c>
      <c r="H118" s="8" t="s">
        <v>236</v>
      </c>
      <c r="I118" s="9">
        <v>40773</v>
      </c>
      <c r="J118" s="10">
        <v>0.67361111111111116</v>
      </c>
      <c r="K118" s="10" t="s">
        <v>249</v>
      </c>
      <c r="L118" s="8">
        <v>158</v>
      </c>
      <c r="M118" s="8">
        <v>63</v>
      </c>
      <c r="N118" s="7">
        <f t="shared" si="2"/>
        <v>25.236340330075304</v>
      </c>
      <c r="O118" s="8" t="s">
        <v>4</v>
      </c>
      <c r="P118" s="8">
        <v>243.7</v>
      </c>
      <c r="Q118" s="8">
        <f t="shared" si="3"/>
        <v>24.5</v>
      </c>
      <c r="R118" s="8">
        <v>253.9</v>
      </c>
      <c r="S118" s="8">
        <v>104.8</v>
      </c>
      <c r="T118" s="8">
        <v>257.5</v>
      </c>
      <c r="U118" s="8">
        <v>67.400000000000006</v>
      </c>
      <c r="V118" s="8">
        <v>173.7</v>
      </c>
      <c r="W118" s="8">
        <v>155.1</v>
      </c>
      <c r="X118" s="8">
        <v>43.3</v>
      </c>
      <c r="Y118" s="8">
        <v>73.400000000000006</v>
      </c>
      <c r="Z118" s="8">
        <v>10.7</v>
      </c>
      <c r="AA118" s="8">
        <v>17.2</v>
      </c>
      <c r="AB118" s="8">
        <v>20</v>
      </c>
      <c r="AC118" s="8">
        <v>18.7</v>
      </c>
      <c r="AD118" s="8">
        <v>33.700000000000003</v>
      </c>
      <c r="AE118" s="8">
        <v>99.5</v>
      </c>
      <c r="AF118" s="8">
        <v>-0.7</v>
      </c>
    </row>
    <row r="119" spans="1:37" hidden="1" x14ac:dyDescent="0.25">
      <c r="A119" s="22">
        <v>59</v>
      </c>
      <c r="B119" s="20" t="s">
        <v>78</v>
      </c>
      <c r="C119" s="17" t="s">
        <v>79</v>
      </c>
      <c r="D119" s="3"/>
      <c r="E119" s="4" t="s">
        <v>3</v>
      </c>
      <c r="F119" s="4">
        <v>1946</v>
      </c>
      <c r="G119" s="4">
        <v>65</v>
      </c>
      <c r="H119" s="4" t="s">
        <v>235</v>
      </c>
      <c r="I119" s="5">
        <v>40773</v>
      </c>
      <c r="J119" s="6">
        <v>0.57222222222222219</v>
      </c>
      <c r="K119" s="6" t="s">
        <v>248</v>
      </c>
      <c r="L119" s="4">
        <v>170</v>
      </c>
      <c r="M119" s="4">
        <v>67</v>
      </c>
      <c r="N119" s="7">
        <f t="shared" si="2"/>
        <v>23.183391003460208</v>
      </c>
      <c r="O119" s="4" t="s">
        <v>4</v>
      </c>
      <c r="P119" s="4">
        <v>254.2</v>
      </c>
      <c r="Q119" s="8">
        <f t="shared" si="3"/>
        <v>26</v>
      </c>
      <c r="R119" s="4">
        <v>238.9</v>
      </c>
      <c r="S119" s="4">
        <v>98.3</v>
      </c>
      <c r="T119" s="4">
        <v>245.3</v>
      </c>
      <c r="U119" s="4">
        <v>66.2</v>
      </c>
      <c r="V119" s="4">
        <v>181</v>
      </c>
      <c r="W119" s="4">
        <v>172.2</v>
      </c>
      <c r="X119" s="4">
        <v>43.4</v>
      </c>
      <c r="Y119" s="4">
        <v>72.8</v>
      </c>
      <c r="Z119" s="4">
        <v>7.5</v>
      </c>
      <c r="AA119" s="4">
        <v>15</v>
      </c>
      <c r="AB119" s="4">
        <v>22.9</v>
      </c>
      <c r="AC119" s="4">
        <v>20.9</v>
      </c>
      <c r="AD119" s="4">
        <v>38.299999999999997</v>
      </c>
      <c r="AE119" s="4">
        <v>100.1</v>
      </c>
      <c r="AF119" s="4">
        <v>-1.2</v>
      </c>
      <c r="AG119" s="4">
        <v>29.3</v>
      </c>
      <c r="AH119" s="4">
        <v>51</v>
      </c>
      <c r="AI119" s="4">
        <v>18.899999999999999</v>
      </c>
      <c r="AJ119" s="4">
        <v>41.9</v>
      </c>
      <c r="AK119" s="4">
        <v>149.69999999999999</v>
      </c>
    </row>
    <row r="120" spans="1:37" hidden="1" x14ac:dyDescent="0.25">
      <c r="A120" s="22">
        <v>59</v>
      </c>
      <c r="B120" s="20" t="s">
        <v>78</v>
      </c>
      <c r="C120" s="17" t="s">
        <v>79</v>
      </c>
      <c r="D120" s="3"/>
      <c r="E120" s="4" t="s">
        <v>3</v>
      </c>
      <c r="F120" s="4">
        <v>1946</v>
      </c>
      <c r="G120" s="4">
        <v>65</v>
      </c>
      <c r="H120" s="4" t="s">
        <v>236</v>
      </c>
      <c r="I120" s="5">
        <v>40773</v>
      </c>
      <c r="J120" s="6">
        <v>0.57222222222222219</v>
      </c>
      <c r="K120" s="6" t="s">
        <v>248</v>
      </c>
      <c r="L120" s="4">
        <v>170</v>
      </c>
      <c r="M120" s="4">
        <v>67</v>
      </c>
      <c r="N120" s="7">
        <f t="shared" si="2"/>
        <v>23.183391003460208</v>
      </c>
      <c r="O120" s="4" t="s">
        <v>4</v>
      </c>
      <c r="P120" s="4">
        <v>255.1</v>
      </c>
      <c r="Q120" s="8">
        <f t="shared" si="3"/>
        <v>26</v>
      </c>
      <c r="R120" s="4">
        <v>242.3</v>
      </c>
      <c r="S120" s="4">
        <v>100.5</v>
      </c>
      <c r="T120" s="4">
        <v>247.4</v>
      </c>
      <c r="U120" s="4">
        <v>66.900000000000006</v>
      </c>
      <c r="V120" s="4">
        <v>181.1</v>
      </c>
      <c r="W120" s="4">
        <v>172.3</v>
      </c>
      <c r="X120" s="4">
        <v>44.2</v>
      </c>
      <c r="Y120" s="4">
        <v>73.900000000000006</v>
      </c>
      <c r="Z120" s="4">
        <v>5.2</v>
      </c>
      <c r="AA120" s="4">
        <v>15</v>
      </c>
      <c r="AB120" s="4">
        <v>19.7</v>
      </c>
      <c r="AC120" s="4">
        <v>19</v>
      </c>
      <c r="AD120" s="4">
        <v>39.200000000000003</v>
      </c>
      <c r="AE120" s="4">
        <v>100.3</v>
      </c>
      <c r="AF120" s="4">
        <v>-0.4</v>
      </c>
      <c r="AG120" s="4">
        <v>30.2</v>
      </c>
      <c r="AH120" s="4">
        <v>52.4</v>
      </c>
      <c r="AI120" s="4">
        <v>20</v>
      </c>
      <c r="AJ120" s="4">
        <v>45.4</v>
      </c>
      <c r="AK120" s="4">
        <v>145.19999999999999</v>
      </c>
    </row>
    <row r="121" spans="1:37" hidden="1" x14ac:dyDescent="0.25">
      <c r="A121" s="15">
        <v>60</v>
      </c>
      <c r="B121" s="20" t="s">
        <v>78</v>
      </c>
      <c r="C121" s="17" t="s">
        <v>79</v>
      </c>
      <c r="D121" s="3"/>
      <c r="E121" s="4" t="s">
        <v>3</v>
      </c>
      <c r="F121" s="4">
        <v>1946</v>
      </c>
      <c r="G121" s="4">
        <v>65</v>
      </c>
      <c r="H121" s="4" t="s">
        <v>235</v>
      </c>
      <c r="I121" s="5">
        <v>40773</v>
      </c>
      <c r="J121" s="6">
        <v>0.70000000000000007</v>
      </c>
      <c r="K121" s="6" t="s">
        <v>249</v>
      </c>
      <c r="L121" s="4">
        <v>170</v>
      </c>
      <c r="M121" s="4">
        <v>67</v>
      </c>
      <c r="N121" s="7">
        <f t="shared" si="2"/>
        <v>23.183391003460208</v>
      </c>
      <c r="O121" s="4" t="s">
        <v>4</v>
      </c>
      <c r="P121" s="4">
        <v>254.2</v>
      </c>
      <c r="Q121" s="8">
        <f t="shared" si="3"/>
        <v>26</v>
      </c>
      <c r="R121" s="4">
        <v>237</v>
      </c>
      <c r="S121" s="4">
        <v>98.2</v>
      </c>
      <c r="T121" s="4">
        <v>242.6</v>
      </c>
      <c r="U121" s="4">
        <v>66.2</v>
      </c>
      <c r="V121" s="4">
        <v>183.9</v>
      </c>
      <c r="W121" s="4">
        <v>172.3</v>
      </c>
      <c r="X121" s="4">
        <v>42.4</v>
      </c>
      <c r="Y121" s="4">
        <v>73.099999999999994</v>
      </c>
      <c r="Z121" s="4">
        <v>8</v>
      </c>
      <c r="AA121" s="4">
        <v>14.3</v>
      </c>
      <c r="AB121" s="4">
        <v>23.2</v>
      </c>
      <c r="AC121" s="4">
        <v>21</v>
      </c>
      <c r="AD121" s="4">
        <v>38.1</v>
      </c>
      <c r="AE121" s="4">
        <v>103.4</v>
      </c>
      <c r="AF121" s="4">
        <v>-1.5</v>
      </c>
      <c r="AG121" s="4"/>
      <c r="AH121" s="4"/>
      <c r="AI121" s="4"/>
      <c r="AJ121" s="4"/>
      <c r="AK121" s="4"/>
    </row>
    <row r="122" spans="1:37" hidden="1" x14ac:dyDescent="0.25">
      <c r="A122" s="15">
        <v>60</v>
      </c>
      <c r="B122" s="20" t="s">
        <v>78</v>
      </c>
      <c r="C122" s="17" t="s">
        <v>79</v>
      </c>
      <c r="D122" s="3"/>
      <c r="E122" s="4" t="s">
        <v>3</v>
      </c>
      <c r="F122" s="4">
        <v>1946</v>
      </c>
      <c r="G122" s="4">
        <v>65</v>
      </c>
      <c r="H122" s="4" t="s">
        <v>236</v>
      </c>
      <c r="I122" s="5">
        <v>40773</v>
      </c>
      <c r="J122" s="6">
        <v>0.70000000000000007</v>
      </c>
      <c r="K122" s="6" t="s">
        <v>249</v>
      </c>
      <c r="L122" s="4">
        <v>170</v>
      </c>
      <c r="M122" s="4">
        <v>67</v>
      </c>
      <c r="N122" s="7">
        <f t="shared" si="2"/>
        <v>23.183391003460208</v>
      </c>
      <c r="O122" s="4" t="s">
        <v>4</v>
      </c>
      <c r="P122" s="4">
        <v>254.1</v>
      </c>
      <c r="Q122" s="8">
        <f t="shared" si="3"/>
        <v>26</v>
      </c>
      <c r="R122" s="4">
        <v>241.2</v>
      </c>
      <c r="S122" s="4">
        <v>100.6</v>
      </c>
      <c r="T122" s="4">
        <v>246.1</v>
      </c>
      <c r="U122" s="4">
        <v>67.099999999999994</v>
      </c>
      <c r="V122" s="4">
        <v>183.2</v>
      </c>
      <c r="W122" s="4">
        <v>171.8</v>
      </c>
      <c r="X122" s="4">
        <v>42.3</v>
      </c>
      <c r="Y122" s="4">
        <v>73.7</v>
      </c>
      <c r="Z122" s="4">
        <v>6.7</v>
      </c>
      <c r="AA122" s="4">
        <v>14.6</v>
      </c>
      <c r="AB122" s="4">
        <v>20.5</v>
      </c>
      <c r="AC122" s="4">
        <v>18.899999999999999</v>
      </c>
      <c r="AD122" s="4">
        <v>33.200000000000003</v>
      </c>
      <c r="AE122" s="4">
        <v>105.7</v>
      </c>
      <c r="AF122" s="4">
        <v>-0.8</v>
      </c>
      <c r="AG122" s="4"/>
      <c r="AH122" s="4"/>
      <c r="AI122" s="4"/>
      <c r="AJ122" s="4"/>
      <c r="AK122" s="4"/>
    </row>
    <row r="123" spans="1:37" hidden="1" x14ac:dyDescent="0.25">
      <c r="A123" s="15">
        <v>61</v>
      </c>
      <c r="B123" s="19" t="s">
        <v>80</v>
      </c>
      <c r="C123" s="16" t="s">
        <v>81</v>
      </c>
      <c r="E123" s="8" t="s">
        <v>7</v>
      </c>
      <c r="F123" s="8">
        <v>1958</v>
      </c>
      <c r="G123" s="8">
        <v>53</v>
      </c>
      <c r="H123" s="8" t="s">
        <v>235</v>
      </c>
      <c r="I123" s="9">
        <v>40773</v>
      </c>
      <c r="J123" s="10">
        <v>0.53263888888888888</v>
      </c>
      <c r="K123" s="10" t="s">
        <v>248</v>
      </c>
      <c r="L123" s="8">
        <v>154</v>
      </c>
      <c r="M123" s="8">
        <v>84</v>
      </c>
      <c r="N123" s="7">
        <f t="shared" si="2"/>
        <v>35.419126328217239</v>
      </c>
      <c r="O123" s="8" t="s">
        <v>4</v>
      </c>
      <c r="P123" s="8">
        <v>238.3</v>
      </c>
      <c r="Q123" s="8">
        <f t="shared" si="3"/>
        <v>24</v>
      </c>
      <c r="R123" s="8">
        <v>234.5</v>
      </c>
      <c r="S123" s="8">
        <v>96.3</v>
      </c>
      <c r="T123" s="8">
        <v>239.2</v>
      </c>
      <c r="U123" s="8">
        <v>61.1</v>
      </c>
      <c r="V123" s="8">
        <v>176.4</v>
      </c>
      <c r="W123" s="8">
        <v>153.80000000000001</v>
      </c>
      <c r="X123" s="8">
        <v>40.6</v>
      </c>
      <c r="Y123" s="8">
        <v>63.7</v>
      </c>
      <c r="Z123" s="8">
        <v>11</v>
      </c>
      <c r="AA123" s="8">
        <v>12</v>
      </c>
      <c r="AB123" s="8">
        <v>17.8</v>
      </c>
      <c r="AC123" s="8">
        <v>22.7</v>
      </c>
      <c r="AD123" s="8">
        <v>32.700000000000003</v>
      </c>
      <c r="AE123" s="8">
        <v>95.6</v>
      </c>
      <c r="AF123" s="8">
        <v>1.6</v>
      </c>
      <c r="AG123" s="8">
        <v>29.3</v>
      </c>
      <c r="AH123" s="8">
        <v>49.6</v>
      </c>
      <c r="AI123" s="8">
        <v>18.5</v>
      </c>
      <c r="AJ123" s="8">
        <v>42</v>
      </c>
      <c r="AK123" s="8">
        <v>150.4</v>
      </c>
    </row>
    <row r="124" spans="1:37" hidden="1" x14ac:dyDescent="0.25">
      <c r="A124" s="15">
        <v>61</v>
      </c>
      <c r="B124" s="19" t="s">
        <v>80</v>
      </c>
      <c r="C124" s="16" t="s">
        <v>81</v>
      </c>
      <c r="E124" s="8" t="s">
        <v>7</v>
      </c>
      <c r="F124" s="8">
        <v>1958</v>
      </c>
      <c r="G124" s="8">
        <v>53</v>
      </c>
      <c r="H124" s="8" t="s">
        <v>236</v>
      </c>
      <c r="I124" s="9">
        <v>40773</v>
      </c>
      <c r="J124" s="10">
        <v>0.53263888888888888</v>
      </c>
      <c r="K124" s="10" t="s">
        <v>248</v>
      </c>
      <c r="L124" s="8">
        <v>154</v>
      </c>
      <c r="M124" s="8">
        <v>84</v>
      </c>
      <c r="N124" s="7">
        <f t="shared" si="2"/>
        <v>35.419126328217239</v>
      </c>
      <c r="O124" s="8" t="s">
        <v>4</v>
      </c>
      <c r="P124" s="8">
        <v>238.6</v>
      </c>
      <c r="Q124" s="8">
        <f t="shared" si="3"/>
        <v>24</v>
      </c>
      <c r="R124" s="8">
        <v>232.2</v>
      </c>
      <c r="S124" s="8">
        <v>95.8</v>
      </c>
      <c r="T124" s="8">
        <v>242.9</v>
      </c>
      <c r="U124" s="8">
        <v>61.8</v>
      </c>
      <c r="V124" s="8">
        <v>176.2</v>
      </c>
      <c r="W124" s="8">
        <v>153.19999999999999</v>
      </c>
      <c r="X124" s="8">
        <v>41.2</v>
      </c>
      <c r="Y124" s="8">
        <v>68</v>
      </c>
      <c r="Z124" s="8">
        <v>6.4</v>
      </c>
      <c r="AA124" s="8">
        <v>13.7</v>
      </c>
      <c r="AB124" s="8">
        <v>16.899999999999999</v>
      </c>
      <c r="AC124" s="8">
        <v>25.7</v>
      </c>
      <c r="AD124" s="8">
        <v>33.700000000000003</v>
      </c>
      <c r="AE124" s="8">
        <v>92.5</v>
      </c>
      <c r="AF124" s="8">
        <v>-0.1</v>
      </c>
      <c r="AG124" s="8">
        <v>29.3</v>
      </c>
      <c r="AH124" s="8">
        <v>51</v>
      </c>
      <c r="AI124" s="8">
        <v>19</v>
      </c>
      <c r="AJ124" s="8">
        <v>42</v>
      </c>
      <c r="AK124" s="8">
        <v>150.6</v>
      </c>
    </row>
    <row r="125" spans="1:37" hidden="1" x14ac:dyDescent="0.25">
      <c r="A125" s="22">
        <v>62</v>
      </c>
      <c r="B125" s="19" t="s">
        <v>80</v>
      </c>
      <c r="C125" s="16" t="s">
        <v>81</v>
      </c>
      <c r="E125" s="8" t="s">
        <v>7</v>
      </c>
      <c r="F125" s="8">
        <v>1958</v>
      </c>
      <c r="G125" s="8">
        <v>53</v>
      </c>
      <c r="H125" s="8" t="s">
        <v>235</v>
      </c>
      <c r="I125" s="9">
        <v>40773</v>
      </c>
      <c r="J125" s="10">
        <v>0.66249999999999998</v>
      </c>
      <c r="K125" s="10" t="s">
        <v>249</v>
      </c>
      <c r="L125" s="8">
        <v>154</v>
      </c>
      <c r="M125" s="8">
        <v>84</v>
      </c>
      <c r="N125" s="7">
        <f t="shared" si="2"/>
        <v>35.419126328217239</v>
      </c>
      <c r="O125" s="8" t="s">
        <v>4</v>
      </c>
      <c r="P125" s="8">
        <v>238.2</v>
      </c>
      <c r="Q125" s="8">
        <f t="shared" si="3"/>
        <v>24</v>
      </c>
      <c r="R125" s="8">
        <v>236.7</v>
      </c>
      <c r="S125" s="8">
        <v>96.6</v>
      </c>
      <c r="T125" s="8">
        <v>237.9</v>
      </c>
      <c r="U125" s="8">
        <v>59.9</v>
      </c>
      <c r="V125" s="8">
        <v>175.2</v>
      </c>
      <c r="W125" s="8">
        <v>150</v>
      </c>
      <c r="X125" s="8">
        <v>42</v>
      </c>
      <c r="Y125" s="8">
        <v>64.5</v>
      </c>
      <c r="Z125" s="8">
        <v>13.7</v>
      </c>
      <c r="AA125" s="8">
        <v>13.4</v>
      </c>
      <c r="AB125" s="8">
        <v>23</v>
      </c>
      <c r="AC125" s="8">
        <v>25</v>
      </c>
      <c r="AD125" s="8">
        <v>27.3</v>
      </c>
      <c r="AE125" s="8">
        <v>105.8</v>
      </c>
      <c r="AF125" s="8">
        <v>1.7</v>
      </c>
    </row>
    <row r="126" spans="1:37" hidden="1" x14ac:dyDescent="0.25">
      <c r="A126" s="22">
        <v>62</v>
      </c>
      <c r="B126" s="19" t="s">
        <v>80</v>
      </c>
      <c r="C126" s="16" t="s">
        <v>81</v>
      </c>
      <c r="E126" s="8" t="s">
        <v>7</v>
      </c>
      <c r="F126" s="8">
        <v>1958</v>
      </c>
      <c r="G126" s="8">
        <v>53</v>
      </c>
      <c r="H126" s="8" t="s">
        <v>236</v>
      </c>
      <c r="I126" s="9">
        <v>40773</v>
      </c>
      <c r="J126" s="10">
        <v>0.66249999999999998</v>
      </c>
      <c r="K126" s="10" t="s">
        <v>249</v>
      </c>
      <c r="L126" s="8">
        <v>154</v>
      </c>
      <c r="M126" s="8">
        <v>84</v>
      </c>
      <c r="N126" s="7">
        <f t="shared" si="2"/>
        <v>35.419126328217239</v>
      </c>
      <c r="O126" s="8" t="s">
        <v>4</v>
      </c>
      <c r="P126" s="8">
        <v>238</v>
      </c>
      <c r="Q126" s="8">
        <f t="shared" si="3"/>
        <v>24</v>
      </c>
      <c r="R126" s="8">
        <v>236.6</v>
      </c>
      <c r="S126" s="8">
        <v>98.2</v>
      </c>
      <c r="T126" s="8">
        <v>242.3</v>
      </c>
      <c r="U126" s="8">
        <v>61.8</v>
      </c>
      <c r="V126" s="8">
        <v>175</v>
      </c>
      <c r="W126" s="8">
        <v>150.5</v>
      </c>
      <c r="X126" s="8">
        <v>41.5</v>
      </c>
      <c r="Y126" s="8">
        <v>66.3</v>
      </c>
      <c r="Z126" s="8">
        <v>7.2</v>
      </c>
      <c r="AA126" s="8">
        <v>15</v>
      </c>
      <c r="AB126" s="8">
        <v>16.8</v>
      </c>
      <c r="AC126" s="8">
        <v>26.5</v>
      </c>
      <c r="AD126" s="8">
        <v>27.4</v>
      </c>
      <c r="AE126" s="8">
        <v>99.1</v>
      </c>
      <c r="AF126" s="8">
        <v>-2.5</v>
      </c>
    </row>
    <row r="127" spans="1:37" hidden="1" x14ac:dyDescent="0.25">
      <c r="A127" s="15">
        <v>63</v>
      </c>
      <c r="B127" s="20" t="s">
        <v>82</v>
      </c>
      <c r="C127" s="17" t="s">
        <v>83</v>
      </c>
      <c r="D127" s="3"/>
      <c r="E127" s="4" t="s">
        <v>3</v>
      </c>
      <c r="F127" s="4">
        <v>1962</v>
      </c>
      <c r="G127" s="4">
        <v>49</v>
      </c>
      <c r="H127" s="4" t="s">
        <v>235</v>
      </c>
      <c r="I127" s="5">
        <v>40773</v>
      </c>
      <c r="J127" s="6">
        <v>0.52916666666666667</v>
      </c>
      <c r="K127" s="6" t="s">
        <v>248</v>
      </c>
      <c r="L127" s="4">
        <v>167</v>
      </c>
      <c r="M127" s="4">
        <v>87</v>
      </c>
      <c r="N127" s="7">
        <f t="shared" si="2"/>
        <v>31.1950948402596</v>
      </c>
      <c r="O127" s="4" t="s">
        <v>4</v>
      </c>
      <c r="P127" s="4">
        <v>254.4</v>
      </c>
      <c r="Q127" s="8">
        <f t="shared" si="3"/>
        <v>26</v>
      </c>
      <c r="R127" s="4">
        <v>245</v>
      </c>
      <c r="S127" s="4">
        <v>97.3</v>
      </c>
      <c r="T127" s="4">
        <v>248.3</v>
      </c>
      <c r="U127" s="4">
        <v>70.8</v>
      </c>
      <c r="V127" s="4">
        <v>184</v>
      </c>
      <c r="W127" s="4">
        <v>163.19999999999999</v>
      </c>
      <c r="X127" s="4">
        <v>48.3</v>
      </c>
      <c r="Y127" s="4">
        <v>77.099999999999994</v>
      </c>
      <c r="Z127" s="4">
        <v>-1.1000000000000001</v>
      </c>
      <c r="AA127" s="4">
        <v>3.4</v>
      </c>
      <c r="AB127" s="4">
        <v>22.2</v>
      </c>
      <c r="AC127" s="4">
        <v>23.3</v>
      </c>
      <c r="AD127" s="4">
        <v>35.5</v>
      </c>
      <c r="AE127" s="4">
        <v>90.9</v>
      </c>
      <c r="AF127" s="4">
        <v>2.9</v>
      </c>
      <c r="AG127" s="4">
        <v>29.3</v>
      </c>
      <c r="AH127" s="4">
        <v>52.7</v>
      </c>
      <c r="AI127" s="4">
        <v>31.3</v>
      </c>
      <c r="AJ127" s="4">
        <v>40.299999999999997</v>
      </c>
      <c r="AK127" s="4">
        <v>142.19999999999999</v>
      </c>
    </row>
    <row r="128" spans="1:37" hidden="1" x14ac:dyDescent="0.25">
      <c r="A128" s="15">
        <v>63</v>
      </c>
      <c r="B128" s="20" t="s">
        <v>82</v>
      </c>
      <c r="C128" s="17" t="s">
        <v>83</v>
      </c>
      <c r="D128" s="3"/>
      <c r="E128" s="4" t="s">
        <v>3</v>
      </c>
      <c r="F128" s="4">
        <v>1962</v>
      </c>
      <c r="G128" s="4">
        <v>49</v>
      </c>
      <c r="H128" s="4" t="s">
        <v>236</v>
      </c>
      <c r="I128" s="5">
        <v>40773</v>
      </c>
      <c r="J128" s="6">
        <v>0.52916666666666667</v>
      </c>
      <c r="K128" s="6" t="s">
        <v>248</v>
      </c>
      <c r="L128" s="4">
        <v>167</v>
      </c>
      <c r="M128" s="4">
        <v>87</v>
      </c>
      <c r="N128" s="7">
        <f t="shared" si="2"/>
        <v>31.1950948402596</v>
      </c>
      <c r="O128" s="4" t="s">
        <v>4</v>
      </c>
      <c r="P128" s="4">
        <v>257.8</v>
      </c>
      <c r="Q128" s="8">
        <f t="shared" si="3"/>
        <v>26</v>
      </c>
      <c r="R128" s="4">
        <v>245.1</v>
      </c>
      <c r="S128" s="4">
        <v>96.8</v>
      </c>
      <c r="T128" s="4">
        <v>245.6</v>
      </c>
      <c r="U128" s="4">
        <v>70.2</v>
      </c>
      <c r="V128" s="4">
        <v>188.2</v>
      </c>
      <c r="W128" s="4">
        <v>166.8</v>
      </c>
      <c r="X128" s="4">
        <v>47.1</v>
      </c>
      <c r="Y128" s="4">
        <v>73.400000000000006</v>
      </c>
      <c r="Z128" s="4">
        <v>1</v>
      </c>
      <c r="AA128" s="4">
        <v>5.7</v>
      </c>
      <c r="AB128" s="4">
        <v>22.2</v>
      </c>
      <c r="AC128" s="4">
        <v>21</v>
      </c>
      <c r="AD128" s="4">
        <v>38.1</v>
      </c>
      <c r="AE128" s="4">
        <v>99.9</v>
      </c>
      <c r="AF128" s="4">
        <v>-4</v>
      </c>
      <c r="AG128" s="4">
        <v>27.7</v>
      </c>
      <c r="AH128" s="4">
        <v>44.7</v>
      </c>
      <c r="AI128" s="4">
        <v>10.199999999999999</v>
      </c>
      <c r="AJ128" s="4">
        <v>23.6</v>
      </c>
      <c r="AK128" s="4">
        <v>133.19999999999999</v>
      </c>
    </row>
    <row r="129" spans="1:37" hidden="1" x14ac:dyDescent="0.25">
      <c r="A129" s="15">
        <v>64</v>
      </c>
      <c r="B129" s="20" t="s">
        <v>82</v>
      </c>
      <c r="C129" s="17" t="s">
        <v>83</v>
      </c>
      <c r="D129" s="3"/>
      <c r="E129" s="4" t="s">
        <v>3</v>
      </c>
      <c r="F129" s="4">
        <v>1962</v>
      </c>
      <c r="G129" s="4">
        <v>49</v>
      </c>
      <c r="H129" s="4" t="s">
        <v>235</v>
      </c>
      <c r="I129" s="5">
        <v>40774</v>
      </c>
      <c r="J129" s="6">
        <v>0.59375</v>
      </c>
      <c r="K129" s="6" t="s">
        <v>249</v>
      </c>
      <c r="L129" s="4">
        <v>167</v>
      </c>
      <c r="M129" s="4">
        <v>87</v>
      </c>
      <c r="N129" s="7">
        <f t="shared" si="2"/>
        <v>31.1950948402596</v>
      </c>
      <c r="O129" s="4" t="s">
        <v>4</v>
      </c>
      <c r="P129" s="4">
        <v>255.6</v>
      </c>
      <c r="Q129" s="8">
        <f t="shared" si="3"/>
        <v>26</v>
      </c>
      <c r="R129" s="4">
        <v>244.5</v>
      </c>
      <c r="S129" s="4">
        <v>95.9</v>
      </c>
      <c r="T129" s="4">
        <v>249.1</v>
      </c>
      <c r="U129" s="4">
        <v>70.7</v>
      </c>
      <c r="V129" s="4">
        <v>184.9</v>
      </c>
      <c r="W129" s="4">
        <v>165.6</v>
      </c>
      <c r="X129" s="4">
        <v>49.7</v>
      </c>
      <c r="Y129" s="4">
        <v>77.400000000000006</v>
      </c>
      <c r="Z129" s="4">
        <v>-1.1000000000000001</v>
      </c>
      <c r="AA129" s="4">
        <v>4.5</v>
      </c>
      <c r="AB129" s="4">
        <v>23.5</v>
      </c>
      <c r="AC129" s="4">
        <v>24.3</v>
      </c>
      <c r="AD129" s="4">
        <v>36.200000000000003</v>
      </c>
      <c r="AE129" s="4">
        <v>101.4</v>
      </c>
      <c r="AF129" s="4">
        <v>1.3</v>
      </c>
      <c r="AG129" s="4"/>
      <c r="AH129" s="4"/>
      <c r="AI129" s="4"/>
      <c r="AJ129" s="4"/>
      <c r="AK129" s="4"/>
    </row>
    <row r="130" spans="1:37" hidden="1" x14ac:dyDescent="0.25">
      <c r="A130" s="15">
        <v>64</v>
      </c>
      <c r="B130" s="20" t="s">
        <v>82</v>
      </c>
      <c r="C130" s="17" t="s">
        <v>83</v>
      </c>
      <c r="D130" s="3"/>
      <c r="E130" s="4" t="s">
        <v>3</v>
      </c>
      <c r="F130" s="4">
        <v>1962</v>
      </c>
      <c r="G130" s="4">
        <v>49</v>
      </c>
      <c r="H130" s="4" t="s">
        <v>236</v>
      </c>
      <c r="I130" s="5">
        <v>40774</v>
      </c>
      <c r="J130" s="6">
        <v>0.59375</v>
      </c>
      <c r="K130" s="6" t="s">
        <v>249</v>
      </c>
      <c r="L130" s="4">
        <v>167</v>
      </c>
      <c r="M130" s="4">
        <v>87</v>
      </c>
      <c r="N130" s="7">
        <f t="shared" si="2"/>
        <v>31.1950948402596</v>
      </c>
      <c r="O130" s="4" t="s">
        <v>4</v>
      </c>
      <c r="P130" s="4">
        <v>257</v>
      </c>
      <c r="Q130" s="8">
        <f t="shared" si="3"/>
        <v>26</v>
      </c>
      <c r="R130" s="4">
        <v>246.5</v>
      </c>
      <c r="S130" s="4">
        <v>96.7</v>
      </c>
      <c r="T130" s="4">
        <v>246.4</v>
      </c>
      <c r="U130" s="4">
        <v>70.099999999999994</v>
      </c>
      <c r="V130" s="4">
        <v>184.3</v>
      </c>
      <c r="W130" s="4">
        <v>164.3</v>
      </c>
      <c r="X130" s="4">
        <v>49.7</v>
      </c>
      <c r="Y130" s="4">
        <v>74.099999999999994</v>
      </c>
      <c r="Z130" s="4">
        <v>-4</v>
      </c>
      <c r="AA130" s="4">
        <v>5.7</v>
      </c>
      <c r="AB130" s="4">
        <v>20.5</v>
      </c>
      <c r="AC130" s="4">
        <v>22.5</v>
      </c>
      <c r="AD130" s="4">
        <v>34.799999999999997</v>
      </c>
      <c r="AE130" s="4">
        <v>102.4</v>
      </c>
      <c r="AF130" s="4">
        <v>0.4</v>
      </c>
      <c r="AG130" s="4"/>
      <c r="AH130" s="4"/>
      <c r="AI130" s="4"/>
      <c r="AJ130" s="4"/>
      <c r="AK130" s="4"/>
    </row>
    <row r="131" spans="1:37" hidden="1" x14ac:dyDescent="0.25">
      <c r="A131" s="22">
        <v>65</v>
      </c>
      <c r="B131" s="19" t="s">
        <v>84</v>
      </c>
      <c r="C131" s="16" t="s">
        <v>219</v>
      </c>
      <c r="E131" s="8" t="s">
        <v>3</v>
      </c>
      <c r="F131" s="8">
        <v>1970</v>
      </c>
      <c r="G131" s="8">
        <v>41</v>
      </c>
      <c r="H131" s="8" t="s">
        <v>235</v>
      </c>
      <c r="I131" s="9">
        <v>40775</v>
      </c>
      <c r="J131" s="10">
        <v>0.41805555555555557</v>
      </c>
      <c r="K131" s="10" t="s">
        <v>248</v>
      </c>
      <c r="L131" s="8">
        <v>169</v>
      </c>
      <c r="M131" s="8">
        <v>91</v>
      </c>
      <c r="N131" s="7">
        <f t="shared" si="2"/>
        <v>31.861629494765594</v>
      </c>
      <c r="O131" s="8" t="s">
        <v>4</v>
      </c>
      <c r="P131" s="8">
        <v>262.8</v>
      </c>
      <c r="Q131" s="8">
        <f t="shared" si="3"/>
        <v>26.5</v>
      </c>
      <c r="R131" s="8">
        <v>256.39999999999998</v>
      </c>
      <c r="S131" s="8">
        <v>103.5</v>
      </c>
      <c r="T131" s="8">
        <v>258.3</v>
      </c>
      <c r="U131" s="8">
        <v>72.400000000000006</v>
      </c>
      <c r="V131" s="8">
        <v>196.7</v>
      </c>
      <c r="W131" s="8">
        <v>174.8</v>
      </c>
      <c r="X131" s="8">
        <v>48.1</v>
      </c>
      <c r="Y131" s="8">
        <v>77.599999999999994</v>
      </c>
      <c r="Z131" s="8">
        <v>14.8</v>
      </c>
      <c r="AA131" s="8">
        <v>11.5</v>
      </c>
      <c r="AB131" s="8">
        <v>22.5</v>
      </c>
      <c r="AC131" s="8">
        <v>27.6</v>
      </c>
      <c r="AD131" s="8">
        <v>40.5</v>
      </c>
      <c r="AE131" s="8">
        <v>109.2</v>
      </c>
      <c r="AF131" s="8">
        <v>3.1</v>
      </c>
      <c r="AG131" s="8">
        <v>31.3</v>
      </c>
      <c r="AH131" s="8">
        <v>59.7</v>
      </c>
      <c r="AI131" s="8">
        <v>26.3</v>
      </c>
      <c r="AJ131" s="8">
        <v>27.3</v>
      </c>
      <c r="AK131" s="8">
        <v>147.6</v>
      </c>
    </row>
    <row r="132" spans="1:37" hidden="1" x14ac:dyDescent="0.25">
      <c r="A132" s="22">
        <v>65</v>
      </c>
      <c r="B132" s="19" t="s">
        <v>84</v>
      </c>
      <c r="C132" s="16" t="s">
        <v>219</v>
      </c>
      <c r="E132" s="8" t="s">
        <v>3</v>
      </c>
      <c r="F132" s="8">
        <v>1970</v>
      </c>
      <c r="G132" s="8">
        <v>41</v>
      </c>
      <c r="H132" s="8" t="s">
        <v>236</v>
      </c>
      <c r="I132" s="9">
        <v>40775</v>
      </c>
      <c r="J132" s="10">
        <v>0.41805555555555557</v>
      </c>
      <c r="K132" s="10" t="s">
        <v>248</v>
      </c>
      <c r="L132" s="8">
        <v>169</v>
      </c>
      <c r="M132" s="8">
        <v>91</v>
      </c>
      <c r="N132" s="7">
        <f t="shared" ref="N132:N195" si="4">M132/((L132/100)*(L132/100))</f>
        <v>31.861629494765594</v>
      </c>
      <c r="O132" s="8" t="s">
        <v>4</v>
      </c>
      <c r="P132" s="8">
        <v>256.8</v>
      </c>
      <c r="Q132" s="8">
        <f t="shared" ref="Q132:Q195" si="5">VLOOKUP(P132,$O$352:$Q$368,3,TRUE)</f>
        <v>26</v>
      </c>
      <c r="R132" s="8">
        <v>260.60000000000002</v>
      </c>
      <c r="S132" s="8">
        <v>106.1</v>
      </c>
      <c r="T132" s="8">
        <v>260.10000000000002</v>
      </c>
      <c r="U132" s="8">
        <v>72.2</v>
      </c>
      <c r="V132" s="8">
        <v>192.7</v>
      </c>
      <c r="W132" s="8">
        <v>170.6</v>
      </c>
      <c r="X132" s="8">
        <v>49.5</v>
      </c>
      <c r="Y132" s="8">
        <v>77.599999999999994</v>
      </c>
      <c r="Z132" s="8">
        <v>14.6</v>
      </c>
      <c r="AA132" s="8">
        <v>15</v>
      </c>
      <c r="AB132" s="8">
        <v>22.9</v>
      </c>
      <c r="AC132" s="8">
        <v>27.5</v>
      </c>
      <c r="AD132" s="8">
        <v>38.5</v>
      </c>
      <c r="AE132" s="8">
        <v>104.5</v>
      </c>
      <c r="AF132" s="8">
        <v>-2.6</v>
      </c>
      <c r="AG132" s="8">
        <v>29</v>
      </c>
      <c r="AH132" s="8">
        <v>55.8</v>
      </c>
      <c r="AI132" s="8">
        <v>16.3</v>
      </c>
      <c r="AJ132" s="8">
        <v>33.6</v>
      </c>
      <c r="AK132" s="8">
        <v>156.30000000000001</v>
      </c>
    </row>
    <row r="133" spans="1:37" hidden="1" x14ac:dyDescent="0.25">
      <c r="A133" s="15">
        <v>66</v>
      </c>
      <c r="B133" s="20" t="s">
        <v>85</v>
      </c>
      <c r="C133" s="17" t="s">
        <v>86</v>
      </c>
      <c r="D133" s="3"/>
      <c r="E133" s="4" t="s">
        <v>3</v>
      </c>
      <c r="F133" s="4">
        <v>1950</v>
      </c>
      <c r="G133" s="4">
        <v>61</v>
      </c>
      <c r="H133" s="4" t="s">
        <v>235</v>
      </c>
      <c r="I133" s="5">
        <v>40775</v>
      </c>
      <c r="J133" s="6">
        <v>0.4381944444444445</v>
      </c>
      <c r="K133" s="6" t="s">
        <v>248</v>
      </c>
      <c r="L133" s="4">
        <v>161</v>
      </c>
      <c r="M133" s="4">
        <v>68</v>
      </c>
      <c r="N133" s="7">
        <f t="shared" si="4"/>
        <v>26.23355580417422</v>
      </c>
      <c r="O133" s="4" t="s">
        <v>4</v>
      </c>
      <c r="P133" s="4">
        <v>257.5</v>
      </c>
      <c r="Q133" s="8">
        <f t="shared" si="5"/>
        <v>26</v>
      </c>
      <c r="R133" s="4">
        <v>242.2</v>
      </c>
      <c r="S133" s="4">
        <v>101.5</v>
      </c>
      <c r="T133" s="4">
        <v>244.6</v>
      </c>
      <c r="U133" s="4">
        <v>69.8</v>
      </c>
      <c r="V133" s="4">
        <v>190.9</v>
      </c>
      <c r="W133" s="4">
        <v>168.5</v>
      </c>
      <c r="X133" s="4">
        <v>40.5</v>
      </c>
      <c r="Y133" s="4">
        <v>65.900000000000006</v>
      </c>
      <c r="Z133" s="4">
        <v>15.6</v>
      </c>
      <c r="AA133" s="4">
        <v>10.7</v>
      </c>
      <c r="AB133" s="4">
        <v>23.3</v>
      </c>
      <c r="AC133" s="4">
        <v>20</v>
      </c>
      <c r="AD133" s="4">
        <v>33</v>
      </c>
      <c r="AE133" s="4">
        <v>93.6</v>
      </c>
      <c r="AF133" s="4">
        <v>0.1</v>
      </c>
      <c r="AG133" s="4">
        <v>29.8</v>
      </c>
      <c r="AH133" s="4">
        <v>52.9</v>
      </c>
      <c r="AI133" s="4">
        <v>10.5</v>
      </c>
      <c r="AJ133" s="4">
        <v>38</v>
      </c>
      <c r="AK133" s="4">
        <v>147.1</v>
      </c>
    </row>
    <row r="134" spans="1:37" hidden="1" x14ac:dyDescent="0.25">
      <c r="A134" s="15">
        <v>66</v>
      </c>
      <c r="B134" s="20" t="s">
        <v>85</v>
      </c>
      <c r="C134" s="17" t="s">
        <v>86</v>
      </c>
      <c r="D134" s="3"/>
      <c r="E134" s="4" t="s">
        <v>3</v>
      </c>
      <c r="F134" s="4">
        <v>1950</v>
      </c>
      <c r="G134" s="4">
        <v>61</v>
      </c>
      <c r="H134" s="4" t="s">
        <v>236</v>
      </c>
      <c r="I134" s="5">
        <v>40775</v>
      </c>
      <c r="J134" s="6">
        <v>0.4381944444444445</v>
      </c>
      <c r="K134" s="6" t="s">
        <v>248</v>
      </c>
      <c r="L134" s="4">
        <v>161</v>
      </c>
      <c r="M134" s="4">
        <v>68</v>
      </c>
      <c r="N134" s="7">
        <f t="shared" si="4"/>
        <v>26.23355580417422</v>
      </c>
      <c r="O134" s="4" t="s">
        <v>4</v>
      </c>
      <c r="P134" s="4">
        <v>258.5</v>
      </c>
      <c r="Q134" s="8">
        <f t="shared" si="5"/>
        <v>26</v>
      </c>
      <c r="R134" s="4">
        <v>241</v>
      </c>
      <c r="S134" s="4">
        <v>102</v>
      </c>
      <c r="T134" s="4">
        <v>241.4</v>
      </c>
      <c r="U134" s="4">
        <v>70.900000000000006</v>
      </c>
      <c r="V134" s="4">
        <v>193.5</v>
      </c>
      <c r="W134" s="4">
        <v>172.5</v>
      </c>
      <c r="X134" s="4">
        <v>38.700000000000003</v>
      </c>
      <c r="Y134" s="4">
        <v>63.3</v>
      </c>
      <c r="Z134" s="4">
        <v>13.9</v>
      </c>
      <c r="AA134" s="4">
        <v>13.7</v>
      </c>
      <c r="AB134" s="4">
        <v>21.6</v>
      </c>
      <c r="AC134" s="4">
        <v>24.1</v>
      </c>
      <c r="AD134" s="4">
        <v>34.1</v>
      </c>
      <c r="AE134" s="4">
        <v>93.4</v>
      </c>
      <c r="AF134" s="4">
        <v>6.3</v>
      </c>
      <c r="AG134" s="4">
        <v>30.3</v>
      </c>
      <c r="AH134" s="4">
        <v>53</v>
      </c>
      <c r="AI134" s="4">
        <v>7.8</v>
      </c>
      <c r="AJ134" s="4">
        <v>39.5</v>
      </c>
      <c r="AK134" s="4">
        <v>135.1</v>
      </c>
    </row>
    <row r="135" spans="1:37" hidden="1" x14ac:dyDescent="0.25">
      <c r="A135" s="15">
        <v>67</v>
      </c>
      <c r="B135" s="20" t="s">
        <v>85</v>
      </c>
      <c r="C135" s="17" t="s">
        <v>86</v>
      </c>
      <c r="D135" s="3"/>
      <c r="E135" s="4" t="s">
        <v>3</v>
      </c>
      <c r="F135" s="4">
        <v>1950</v>
      </c>
      <c r="G135" s="4">
        <v>61</v>
      </c>
      <c r="H135" s="4" t="s">
        <v>235</v>
      </c>
      <c r="I135" s="5">
        <v>40775</v>
      </c>
      <c r="J135" s="6">
        <v>0.60902777777777783</v>
      </c>
      <c r="K135" s="6" t="s">
        <v>249</v>
      </c>
      <c r="L135" s="4">
        <v>161</v>
      </c>
      <c r="M135" s="4">
        <v>68</v>
      </c>
      <c r="N135" s="7">
        <f t="shared" si="4"/>
        <v>26.23355580417422</v>
      </c>
      <c r="O135" s="4" t="s">
        <v>4</v>
      </c>
      <c r="P135" s="4">
        <v>258.89999999999998</v>
      </c>
      <c r="Q135" s="8">
        <f t="shared" si="5"/>
        <v>26</v>
      </c>
      <c r="R135" s="4">
        <v>242.2</v>
      </c>
      <c r="S135" s="4">
        <v>99.9</v>
      </c>
      <c r="T135" s="4">
        <v>248.2</v>
      </c>
      <c r="U135" s="4">
        <v>70.400000000000006</v>
      </c>
      <c r="V135" s="4">
        <v>190.4</v>
      </c>
      <c r="W135" s="4">
        <v>173.8</v>
      </c>
      <c r="X135" s="4">
        <v>41.7</v>
      </c>
      <c r="Y135" s="4">
        <v>66.8</v>
      </c>
      <c r="Z135" s="4">
        <v>13.9</v>
      </c>
      <c r="AA135" s="4">
        <v>12.3</v>
      </c>
      <c r="AB135" s="4">
        <v>24.1</v>
      </c>
      <c r="AC135" s="4">
        <v>21.1</v>
      </c>
      <c r="AD135" s="4">
        <v>28.6</v>
      </c>
      <c r="AE135" s="4">
        <v>95.9</v>
      </c>
      <c r="AF135" s="4">
        <v>-1.2</v>
      </c>
      <c r="AG135" s="4"/>
      <c r="AH135" s="4"/>
      <c r="AI135" s="4"/>
      <c r="AJ135" s="4"/>
      <c r="AK135" s="4"/>
    </row>
    <row r="136" spans="1:37" hidden="1" x14ac:dyDescent="0.25">
      <c r="A136" s="15">
        <v>67</v>
      </c>
      <c r="B136" s="20" t="s">
        <v>85</v>
      </c>
      <c r="C136" s="17" t="s">
        <v>86</v>
      </c>
      <c r="D136" s="3"/>
      <c r="E136" s="4" t="s">
        <v>3</v>
      </c>
      <c r="F136" s="4">
        <v>1950</v>
      </c>
      <c r="G136" s="4">
        <v>61</v>
      </c>
      <c r="H136" s="4" t="s">
        <v>236</v>
      </c>
      <c r="I136" s="5">
        <v>40775</v>
      </c>
      <c r="J136" s="6">
        <v>0.60902777777777783</v>
      </c>
      <c r="K136" s="6" t="s">
        <v>249</v>
      </c>
      <c r="L136" s="4">
        <v>161</v>
      </c>
      <c r="M136" s="4">
        <v>68</v>
      </c>
      <c r="N136" s="7">
        <f t="shared" si="4"/>
        <v>26.23355580417422</v>
      </c>
      <c r="O136" s="4" t="s">
        <v>4</v>
      </c>
      <c r="P136" s="4">
        <v>257.7</v>
      </c>
      <c r="Q136" s="8">
        <f t="shared" si="5"/>
        <v>26</v>
      </c>
      <c r="R136" s="4">
        <v>242.3</v>
      </c>
      <c r="S136" s="4">
        <v>102.1</v>
      </c>
      <c r="T136" s="4">
        <v>245.4</v>
      </c>
      <c r="U136" s="4">
        <v>71.5</v>
      </c>
      <c r="V136" s="4">
        <v>191.4</v>
      </c>
      <c r="W136" s="4">
        <v>175.2</v>
      </c>
      <c r="X136" s="4">
        <v>38.700000000000003</v>
      </c>
      <c r="Y136" s="4">
        <v>63</v>
      </c>
      <c r="Z136" s="4">
        <v>14.1</v>
      </c>
      <c r="AA136" s="4">
        <v>12.7</v>
      </c>
      <c r="AB136" s="4">
        <v>20.7</v>
      </c>
      <c r="AC136" s="4">
        <v>20.8</v>
      </c>
      <c r="AD136" s="4">
        <v>26.2</v>
      </c>
      <c r="AE136" s="4">
        <v>88.4</v>
      </c>
      <c r="AF136" s="4">
        <v>0</v>
      </c>
      <c r="AG136" s="4"/>
      <c r="AH136" s="4"/>
      <c r="AI136" s="4"/>
      <c r="AJ136" s="4"/>
      <c r="AK136" s="4"/>
    </row>
    <row r="137" spans="1:37" hidden="1" x14ac:dyDescent="0.25">
      <c r="A137" s="22">
        <v>68</v>
      </c>
      <c r="B137" s="19" t="s">
        <v>87</v>
      </c>
      <c r="C137" s="16" t="s">
        <v>88</v>
      </c>
      <c r="E137" s="8" t="s">
        <v>3</v>
      </c>
      <c r="F137" s="8">
        <v>1957</v>
      </c>
      <c r="G137" s="8">
        <v>54</v>
      </c>
      <c r="H137" s="8" t="s">
        <v>235</v>
      </c>
      <c r="I137" s="9">
        <v>40775</v>
      </c>
      <c r="J137" s="10">
        <v>0.42638888888888887</v>
      </c>
      <c r="K137" s="10" t="s">
        <v>248</v>
      </c>
      <c r="L137" s="8">
        <v>173</v>
      </c>
      <c r="M137" s="8">
        <v>89</v>
      </c>
      <c r="N137" s="7">
        <f t="shared" si="4"/>
        <v>29.737044338267232</v>
      </c>
      <c r="O137" s="8" t="s">
        <v>4</v>
      </c>
      <c r="P137" s="8">
        <v>268.5</v>
      </c>
      <c r="Q137" s="8">
        <f t="shared" si="5"/>
        <v>27</v>
      </c>
      <c r="R137" s="8">
        <v>258.89999999999998</v>
      </c>
      <c r="S137" s="8">
        <v>110.6</v>
      </c>
      <c r="T137" s="8">
        <v>267.3</v>
      </c>
      <c r="U137" s="8">
        <v>72.8</v>
      </c>
      <c r="V137" s="8">
        <v>201</v>
      </c>
      <c r="W137" s="8">
        <v>167.9</v>
      </c>
      <c r="X137" s="8">
        <v>37.1</v>
      </c>
      <c r="Y137" s="8">
        <v>59.9</v>
      </c>
      <c r="Z137" s="8">
        <v>19.7</v>
      </c>
      <c r="AA137" s="8">
        <v>16.899999999999999</v>
      </c>
      <c r="AB137" s="8">
        <v>27</v>
      </c>
      <c r="AC137" s="8">
        <v>26</v>
      </c>
      <c r="AD137" s="8">
        <v>28.6</v>
      </c>
      <c r="AE137" s="8">
        <v>88</v>
      </c>
      <c r="AF137" s="8">
        <v>5</v>
      </c>
      <c r="AG137" s="8">
        <v>27.5</v>
      </c>
      <c r="AH137" s="8">
        <v>53.6</v>
      </c>
      <c r="AI137" s="8">
        <v>1.4</v>
      </c>
      <c r="AJ137" s="8">
        <v>2.4</v>
      </c>
      <c r="AK137" s="8">
        <v>144.80000000000001</v>
      </c>
    </row>
    <row r="138" spans="1:37" hidden="1" x14ac:dyDescent="0.25">
      <c r="A138" s="22">
        <v>68</v>
      </c>
      <c r="B138" s="19" t="s">
        <v>87</v>
      </c>
      <c r="C138" s="16" t="s">
        <v>88</v>
      </c>
      <c r="E138" s="8" t="s">
        <v>3</v>
      </c>
      <c r="F138" s="8">
        <v>1957</v>
      </c>
      <c r="G138" s="8">
        <v>54</v>
      </c>
      <c r="H138" s="8" t="s">
        <v>236</v>
      </c>
      <c r="I138" s="9">
        <v>40775</v>
      </c>
      <c r="J138" s="10">
        <v>0.42638888888888887</v>
      </c>
      <c r="K138" s="10" t="s">
        <v>248</v>
      </c>
      <c r="L138" s="8">
        <v>173</v>
      </c>
      <c r="M138" s="8">
        <v>89</v>
      </c>
      <c r="N138" s="7">
        <f t="shared" si="4"/>
        <v>29.737044338267232</v>
      </c>
      <c r="O138" s="8" t="s">
        <v>4</v>
      </c>
      <c r="P138" s="8">
        <v>268.39999999999998</v>
      </c>
      <c r="Q138" s="8">
        <f t="shared" si="5"/>
        <v>27</v>
      </c>
      <c r="R138" s="8">
        <v>261.5</v>
      </c>
      <c r="S138" s="8">
        <v>114.2</v>
      </c>
      <c r="T138" s="8">
        <v>261.39999999999998</v>
      </c>
      <c r="U138" s="8">
        <v>73.7</v>
      </c>
      <c r="V138" s="8">
        <v>201</v>
      </c>
      <c r="W138" s="8">
        <v>168.6</v>
      </c>
      <c r="X138" s="8">
        <v>37.1</v>
      </c>
      <c r="Y138" s="8">
        <v>58.9</v>
      </c>
      <c r="Z138" s="8">
        <v>26.5</v>
      </c>
      <c r="AA138" s="8">
        <v>17.399999999999999</v>
      </c>
      <c r="AB138" s="8">
        <v>27.3</v>
      </c>
      <c r="AC138" s="8">
        <v>19.899999999999999</v>
      </c>
      <c r="AD138" s="8">
        <v>29.7</v>
      </c>
      <c r="AE138" s="8">
        <v>101.4</v>
      </c>
      <c r="AF138" s="8">
        <v>6.6</v>
      </c>
      <c r="AG138" s="8">
        <v>31.6</v>
      </c>
      <c r="AH138" s="8">
        <v>53.9</v>
      </c>
      <c r="AI138" s="8">
        <v>2</v>
      </c>
      <c r="AJ138" s="8">
        <v>3.8</v>
      </c>
      <c r="AK138" s="8">
        <v>147.30000000000001</v>
      </c>
    </row>
    <row r="139" spans="1:37" hidden="1" x14ac:dyDescent="0.25">
      <c r="A139" s="15">
        <v>69</v>
      </c>
      <c r="B139" s="19" t="s">
        <v>87</v>
      </c>
      <c r="C139" s="16" t="s">
        <v>88</v>
      </c>
      <c r="E139" s="8" t="s">
        <v>3</v>
      </c>
      <c r="F139" s="8">
        <v>1957</v>
      </c>
      <c r="G139" s="8">
        <v>54</v>
      </c>
      <c r="H139" s="8" t="s">
        <v>235</v>
      </c>
      <c r="I139" s="9">
        <v>40775</v>
      </c>
      <c r="J139" s="10">
        <v>0.60486111111111118</v>
      </c>
      <c r="K139" s="10" t="s">
        <v>249</v>
      </c>
      <c r="L139" s="8">
        <v>173</v>
      </c>
      <c r="M139" s="8">
        <v>89</v>
      </c>
      <c r="N139" s="7">
        <f t="shared" si="4"/>
        <v>29.737044338267232</v>
      </c>
      <c r="O139" s="8" t="s">
        <v>4</v>
      </c>
      <c r="P139" s="8">
        <v>269.3</v>
      </c>
      <c r="Q139" s="8">
        <f t="shared" si="5"/>
        <v>27.5</v>
      </c>
      <c r="R139" s="8">
        <v>263.60000000000002</v>
      </c>
      <c r="S139" s="8">
        <v>112.3</v>
      </c>
      <c r="T139" s="8">
        <v>268.60000000000002</v>
      </c>
      <c r="U139" s="8">
        <v>74</v>
      </c>
      <c r="V139" s="8">
        <v>205.5</v>
      </c>
      <c r="W139" s="8">
        <v>168.1</v>
      </c>
      <c r="X139" s="8">
        <v>36.299999999999997</v>
      </c>
      <c r="Y139" s="8">
        <v>60.2</v>
      </c>
      <c r="Z139" s="8">
        <v>19.100000000000001</v>
      </c>
      <c r="AA139" s="8">
        <v>16.7</v>
      </c>
      <c r="AB139" s="8">
        <v>29.6</v>
      </c>
      <c r="AC139" s="8">
        <v>26.2</v>
      </c>
      <c r="AD139" s="8">
        <v>32.299999999999997</v>
      </c>
      <c r="AE139" s="8">
        <v>99.5</v>
      </c>
      <c r="AF139" s="8">
        <v>6.5</v>
      </c>
    </row>
    <row r="140" spans="1:37" hidden="1" x14ac:dyDescent="0.25">
      <c r="A140" s="15">
        <v>69</v>
      </c>
      <c r="B140" s="19" t="s">
        <v>87</v>
      </c>
      <c r="C140" s="16" t="s">
        <v>88</v>
      </c>
      <c r="E140" s="8" t="s">
        <v>3</v>
      </c>
      <c r="F140" s="8">
        <v>1957</v>
      </c>
      <c r="G140" s="8">
        <v>54</v>
      </c>
      <c r="H140" s="8" t="s">
        <v>236</v>
      </c>
      <c r="I140" s="9">
        <v>40775</v>
      </c>
      <c r="J140" s="10">
        <v>0.60486111111111118</v>
      </c>
      <c r="K140" s="10" t="s">
        <v>249</v>
      </c>
      <c r="L140" s="8">
        <v>173</v>
      </c>
      <c r="M140" s="8">
        <v>89</v>
      </c>
      <c r="N140" s="7">
        <f t="shared" si="4"/>
        <v>29.737044338267232</v>
      </c>
      <c r="O140" s="8" t="s">
        <v>4</v>
      </c>
      <c r="P140" s="8">
        <v>267.2</v>
      </c>
      <c r="Q140" s="8">
        <f t="shared" si="5"/>
        <v>27</v>
      </c>
      <c r="R140" s="8">
        <v>258.5</v>
      </c>
      <c r="S140" s="8">
        <v>112</v>
      </c>
      <c r="T140" s="8">
        <v>258.39999999999998</v>
      </c>
      <c r="U140" s="8">
        <v>74.7</v>
      </c>
      <c r="V140" s="8">
        <v>200.8</v>
      </c>
      <c r="W140" s="8">
        <v>173</v>
      </c>
      <c r="X140" s="8">
        <v>37.200000000000003</v>
      </c>
      <c r="Y140" s="8">
        <v>58.7</v>
      </c>
      <c r="Z140" s="8">
        <v>26.5</v>
      </c>
      <c r="AA140" s="8">
        <v>15.6</v>
      </c>
      <c r="AB140" s="8">
        <v>26.7</v>
      </c>
      <c r="AC140" s="8">
        <v>20.9</v>
      </c>
      <c r="AD140" s="8">
        <v>33.1</v>
      </c>
      <c r="AE140" s="8">
        <v>96.5</v>
      </c>
      <c r="AF140" s="8">
        <v>3.7</v>
      </c>
    </row>
    <row r="141" spans="1:37" hidden="1" x14ac:dyDescent="0.25">
      <c r="A141" s="15">
        <v>70</v>
      </c>
      <c r="B141" s="20" t="s">
        <v>89</v>
      </c>
      <c r="C141" s="17" t="s">
        <v>90</v>
      </c>
      <c r="D141" s="3"/>
      <c r="E141" s="4" t="s">
        <v>3</v>
      </c>
      <c r="F141" s="4">
        <v>1960</v>
      </c>
      <c r="G141" s="4">
        <v>51</v>
      </c>
      <c r="H141" s="4" t="s">
        <v>235</v>
      </c>
      <c r="I141" s="5">
        <v>40775</v>
      </c>
      <c r="J141" s="6">
        <v>0.42152777777777778</v>
      </c>
      <c r="K141" s="6" t="s">
        <v>248</v>
      </c>
      <c r="L141" s="4">
        <v>169</v>
      </c>
      <c r="M141" s="4">
        <v>92</v>
      </c>
      <c r="N141" s="7">
        <f t="shared" si="4"/>
        <v>32.211757291411367</v>
      </c>
      <c r="O141" s="4" t="s">
        <v>4</v>
      </c>
      <c r="P141" s="4">
        <v>257.89999999999998</v>
      </c>
      <c r="Q141" s="8">
        <f t="shared" si="5"/>
        <v>26</v>
      </c>
      <c r="R141" s="4">
        <v>240.8</v>
      </c>
      <c r="S141" s="4">
        <v>99.6</v>
      </c>
      <c r="T141" s="4">
        <v>254.5</v>
      </c>
      <c r="U141" s="4">
        <v>67</v>
      </c>
      <c r="V141" s="4">
        <v>188.7</v>
      </c>
      <c r="W141" s="4">
        <v>173.6</v>
      </c>
      <c r="X141" s="4">
        <v>40.799999999999997</v>
      </c>
      <c r="Y141" s="4">
        <v>70</v>
      </c>
      <c r="Z141" s="4">
        <v>-2.1</v>
      </c>
      <c r="AA141" s="4">
        <v>9.9</v>
      </c>
      <c r="AB141" s="4">
        <v>18.5</v>
      </c>
      <c r="AC141" s="4">
        <v>17</v>
      </c>
      <c r="AD141" s="4">
        <v>35.200000000000003</v>
      </c>
      <c r="AE141" s="4">
        <v>107.5</v>
      </c>
      <c r="AF141" s="4">
        <v>4.5999999999999996</v>
      </c>
      <c r="AG141" s="4">
        <v>30.3</v>
      </c>
      <c r="AH141" s="4">
        <v>47.5</v>
      </c>
      <c r="AI141" s="4">
        <v>8.6999999999999993</v>
      </c>
      <c r="AJ141" s="4">
        <v>40.4</v>
      </c>
      <c r="AK141" s="4">
        <v>150</v>
      </c>
    </row>
    <row r="142" spans="1:37" hidden="1" x14ac:dyDescent="0.25">
      <c r="A142" s="15">
        <v>70</v>
      </c>
      <c r="B142" s="20" t="s">
        <v>89</v>
      </c>
      <c r="C142" s="17" t="s">
        <v>90</v>
      </c>
      <c r="D142" s="3"/>
      <c r="E142" s="4" t="s">
        <v>3</v>
      </c>
      <c r="F142" s="4">
        <v>1960</v>
      </c>
      <c r="G142" s="4">
        <v>51</v>
      </c>
      <c r="H142" s="4" t="s">
        <v>236</v>
      </c>
      <c r="I142" s="5">
        <v>40775</v>
      </c>
      <c r="J142" s="6">
        <v>0.42152777777777778</v>
      </c>
      <c r="K142" s="6" t="s">
        <v>248</v>
      </c>
      <c r="L142" s="4">
        <v>169</v>
      </c>
      <c r="M142" s="4">
        <v>92</v>
      </c>
      <c r="N142" s="7">
        <f t="shared" si="4"/>
        <v>32.211757291411367</v>
      </c>
      <c r="O142" s="4" t="s">
        <v>4</v>
      </c>
      <c r="P142" s="4">
        <v>252.4</v>
      </c>
      <c r="Q142" s="8">
        <f t="shared" si="5"/>
        <v>25.5</v>
      </c>
      <c r="R142" s="4">
        <v>235</v>
      </c>
      <c r="S142" s="4">
        <v>97.1</v>
      </c>
      <c r="T142" s="4">
        <v>251</v>
      </c>
      <c r="U142" s="4">
        <v>66.8</v>
      </c>
      <c r="V142" s="4">
        <v>188.4</v>
      </c>
      <c r="W142" s="4">
        <v>173.9</v>
      </c>
      <c r="X142" s="4">
        <v>40.299999999999997</v>
      </c>
      <c r="Y142" s="4">
        <v>75</v>
      </c>
      <c r="Z142" s="4">
        <v>-5.8</v>
      </c>
      <c r="AA142" s="4">
        <v>7.3</v>
      </c>
      <c r="AB142" s="4">
        <v>18.600000000000001</v>
      </c>
      <c r="AC142" s="4">
        <v>15.8</v>
      </c>
      <c r="AD142" s="4">
        <v>38.1</v>
      </c>
      <c r="AE142" s="4">
        <v>98.3</v>
      </c>
      <c r="AF142" s="4">
        <v>0.7</v>
      </c>
      <c r="AG142" s="4">
        <v>30</v>
      </c>
      <c r="AH142" s="4">
        <v>49.6</v>
      </c>
      <c r="AI142" s="4">
        <v>14.4</v>
      </c>
      <c r="AJ142" s="4">
        <v>41</v>
      </c>
      <c r="AK142" s="4">
        <v>145.9</v>
      </c>
    </row>
    <row r="143" spans="1:37" hidden="1" x14ac:dyDescent="0.25">
      <c r="A143" s="22">
        <v>71</v>
      </c>
      <c r="B143" s="19" t="s">
        <v>91</v>
      </c>
      <c r="C143" s="16" t="s">
        <v>92</v>
      </c>
      <c r="E143" s="8" t="s">
        <v>3</v>
      </c>
      <c r="F143" s="8">
        <v>1959</v>
      </c>
      <c r="G143" s="8">
        <v>52</v>
      </c>
      <c r="H143" s="8" t="s">
        <v>235</v>
      </c>
      <c r="I143" s="9">
        <v>40775</v>
      </c>
      <c r="J143" s="10">
        <v>0.44930555555555557</v>
      </c>
      <c r="K143" s="10" t="s">
        <v>248</v>
      </c>
      <c r="L143" s="8">
        <v>179</v>
      </c>
      <c r="M143" s="8">
        <v>112</v>
      </c>
      <c r="N143" s="7">
        <f t="shared" si="4"/>
        <v>34.955213632533315</v>
      </c>
      <c r="O143" s="8" t="s">
        <v>4</v>
      </c>
      <c r="P143" s="8">
        <v>263.89999999999998</v>
      </c>
      <c r="Q143" s="8">
        <f t="shared" si="5"/>
        <v>26.5</v>
      </c>
      <c r="R143" s="8">
        <v>257</v>
      </c>
      <c r="S143" s="8">
        <v>106.7</v>
      </c>
      <c r="T143" s="8">
        <v>262.5</v>
      </c>
      <c r="U143" s="8">
        <v>72</v>
      </c>
      <c r="V143" s="8">
        <v>194.2</v>
      </c>
      <c r="W143" s="8">
        <v>167</v>
      </c>
      <c r="X143" s="8">
        <v>44.3</v>
      </c>
      <c r="Y143" s="8">
        <v>73.599999999999994</v>
      </c>
      <c r="Z143" s="8">
        <v>12.5</v>
      </c>
      <c r="AA143" s="8">
        <v>11.2</v>
      </c>
      <c r="AB143" s="8">
        <v>21.7</v>
      </c>
      <c r="AC143" s="8">
        <v>20.3</v>
      </c>
      <c r="AD143" s="8">
        <v>36.9</v>
      </c>
      <c r="AE143" s="8">
        <v>105.9</v>
      </c>
      <c r="AF143" s="8">
        <v>3.3</v>
      </c>
      <c r="AG143" s="8">
        <v>30.6</v>
      </c>
      <c r="AH143" s="8">
        <v>56.6</v>
      </c>
      <c r="AI143" s="8">
        <v>15.1</v>
      </c>
      <c r="AJ143" s="8">
        <v>38.5</v>
      </c>
      <c r="AK143" s="8">
        <v>154.30000000000001</v>
      </c>
    </row>
    <row r="144" spans="1:37" hidden="1" x14ac:dyDescent="0.25">
      <c r="A144" s="22">
        <v>71</v>
      </c>
      <c r="B144" s="19" t="s">
        <v>91</v>
      </c>
      <c r="C144" s="16" t="s">
        <v>92</v>
      </c>
      <c r="E144" s="8" t="s">
        <v>3</v>
      </c>
      <c r="F144" s="8">
        <v>1959</v>
      </c>
      <c r="G144" s="8">
        <v>52</v>
      </c>
      <c r="H144" s="8" t="s">
        <v>236</v>
      </c>
      <c r="I144" s="9">
        <v>40775</v>
      </c>
      <c r="J144" s="10">
        <v>0.44930555555555557</v>
      </c>
      <c r="K144" s="10" t="s">
        <v>248</v>
      </c>
      <c r="L144" s="8">
        <v>179</v>
      </c>
      <c r="M144" s="8">
        <v>112</v>
      </c>
      <c r="N144" s="7">
        <f t="shared" si="4"/>
        <v>34.955213632533315</v>
      </c>
      <c r="O144" s="8" t="s">
        <v>4</v>
      </c>
      <c r="P144" s="8">
        <v>266</v>
      </c>
      <c r="Q144" s="8">
        <f t="shared" si="5"/>
        <v>27</v>
      </c>
      <c r="R144" s="8">
        <v>261.8</v>
      </c>
      <c r="S144" s="8">
        <v>109.4</v>
      </c>
      <c r="T144" s="8">
        <v>267</v>
      </c>
      <c r="U144" s="8">
        <v>72.400000000000006</v>
      </c>
      <c r="V144" s="8">
        <v>195</v>
      </c>
      <c r="W144" s="8">
        <v>166.2</v>
      </c>
      <c r="X144" s="8">
        <v>42.1</v>
      </c>
      <c r="Y144" s="8">
        <v>72.2</v>
      </c>
      <c r="Z144" s="8">
        <v>13.9</v>
      </c>
      <c r="AA144" s="8">
        <v>15.9</v>
      </c>
      <c r="AB144" s="8">
        <v>19.5</v>
      </c>
      <c r="AC144" s="8">
        <v>19.100000000000001</v>
      </c>
      <c r="AD144" s="8">
        <v>38.700000000000003</v>
      </c>
      <c r="AE144" s="8">
        <v>113.3</v>
      </c>
      <c r="AF144" s="8">
        <v>5.3</v>
      </c>
      <c r="AG144" s="8">
        <v>31.1</v>
      </c>
      <c r="AH144" s="8">
        <v>56</v>
      </c>
      <c r="AI144" s="8">
        <v>11.5</v>
      </c>
      <c r="AJ144" s="8">
        <v>40.299999999999997</v>
      </c>
      <c r="AK144" s="8">
        <v>152.80000000000001</v>
      </c>
    </row>
    <row r="145" spans="1:37" hidden="1" x14ac:dyDescent="0.25">
      <c r="A145" s="15">
        <v>72</v>
      </c>
      <c r="B145" s="20" t="s">
        <v>93</v>
      </c>
      <c r="C145" s="17" t="s">
        <v>94</v>
      </c>
      <c r="D145" s="3"/>
      <c r="E145" s="4" t="s">
        <v>3</v>
      </c>
      <c r="F145" s="4">
        <v>1953</v>
      </c>
      <c r="G145" s="4">
        <v>58</v>
      </c>
      <c r="H145" s="4" t="s">
        <v>235</v>
      </c>
      <c r="I145" s="5">
        <v>40775</v>
      </c>
      <c r="J145" s="6">
        <v>0.44444444444444442</v>
      </c>
      <c r="K145" s="6" t="s">
        <v>248</v>
      </c>
      <c r="L145" s="4">
        <v>167</v>
      </c>
      <c r="M145" s="4">
        <v>73</v>
      </c>
      <c r="N145" s="7">
        <f t="shared" si="4"/>
        <v>26.175194521137367</v>
      </c>
      <c r="O145" s="4" t="s">
        <v>4</v>
      </c>
      <c r="P145" s="4">
        <v>252.3</v>
      </c>
      <c r="Q145" s="8">
        <f t="shared" si="5"/>
        <v>25.5</v>
      </c>
      <c r="R145" s="4">
        <v>244.3</v>
      </c>
      <c r="S145" s="4">
        <v>98.8</v>
      </c>
      <c r="T145" s="4">
        <v>246.5</v>
      </c>
      <c r="U145" s="4">
        <v>65.8</v>
      </c>
      <c r="V145" s="4">
        <v>180.2</v>
      </c>
      <c r="W145" s="4">
        <v>162.30000000000001</v>
      </c>
      <c r="X145" s="4">
        <v>43.8</v>
      </c>
      <c r="Y145" s="4">
        <v>72.599999999999994</v>
      </c>
      <c r="Z145" s="4">
        <v>-3.4</v>
      </c>
      <c r="AA145" s="4">
        <v>22.2</v>
      </c>
      <c r="AB145" s="4">
        <v>20.6</v>
      </c>
      <c r="AC145" s="4">
        <v>21.1</v>
      </c>
      <c r="AD145" s="4">
        <v>36.6</v>
      </c>
      <c r="AE145" s="4">
        <v>94.4</v>
      </c>
      <c r="AF145" s="4">
        <v>2.2999999999999998</v>
      </c>
      <c r="AG145" s="4">
        <v>28.3</v>
      </c>
      <c r="AH145" s="4">
        <v>43.5</v>
      </c>
      <c r="AI145" s="4">
        <v>15.8</v>
      </c>
      <c r="AJ145" s="4">
        <v>40.1</v>
      </c>
      <c r="AK145" s="4">
        <v>139.30000000000001</v>
      </c>
    </row>
    <row r="146" spans="1:37" hidden="1" x14ac:dyDescent="0.25">
      <c r="A146" s="15">
        <v>72</v>
      </c>
      <c r="B146" s="20" t="s">
        <v>93</v>
      </c>
      <c r="C146" s="17" t="s">
        <v>94</v>
      </c>
      <c r="D146" s="3"/>
      <c r="E146" s="4" t="s">
        <v>3</v>
      </c>
      <c r="F146" s="4">
        <v>1953</v>
      </c>
      <c r="G146" s="4">
        <v>58</v>
      </c>
      <c r="H146" s="4" t="s">
        <v>236</v>
      </c>
      <c r="I146" s="5">
        <v>40775</v>
      </c>
      <c r="J146" s="6">
        <v>0.44444444444444442</v>
      </c>
      <c r="K146" s="6" t="s">
        <v>248</v>
      </c>
      <c r="L146" s="4">
        <v>167</v>
      </c>
      <c r="M146" s="4">
        <v>73</v>
      </c>
      <c r="N146" s="7">
        <f t="shared" si="4"/>
        <v>26.175194521137367</v>
      </c>
      <c r="O146" s="4" t="s">
        <v>4</v>
      </c>
      <c r="P146" s="4">
        <v>256.7</v>
      </c>
      <c r="Q146" s="8">
        <f t="shared" si="5"/>
        <v>26</v>
      </c>
      <c r="R146" s="4">
        <v>249.1</v>
      </c>
      <c r="S146" s="4">
        <v>103.2</v>
      </c>
      <c r="T146" s="4">
        <v>248.8</v>
      </c>
      <c r="U146" s="4">
        <v>67.099999999999994</v>
      </c>
      <c r="V146" s="4">
        <v>188</v>
      </c>
      <c r="W146" s="4">
        <v>165.7</v>
      </c>
      <c r="X146" s="4">
        <v>41.3</v>
      </c>
      <c r="Y146" s="4">
        <v>68.2</v>
      </c>
      <c r="Z146" s="4">
        <v>1.4</v>
      </c>
      <c r="AA146" s="4">
        <v>14.9</v>
      </c>
      <c r="AB146" s="4">
        <v>20.3</v>
      </c>
      <c r="AC146" s="4">
        <v>20.2</v>
      </c>
      <c r="AD146" s="4">
        <v>35.4</v>
      </c>
      <c r="AE146" s="4">
        <v>106.2</v>
      </c>
      <c r="AF146" s="4">
        <v>-1</v>
      </c>
      <c r="AG146" s="4">
        <v>30.1</v>
      </c>
      <c r="AH146" s="4">
        <v>51.2</v>
      </c>
      <c r="AI146" s="4">
        <v>12.7</v>
      </c>
      <c r="AJ146" s="4">
        <v>38.5</v>
      </c>
      <c r="AK146" s="4">
        <v>150.1</v>
      </c>
    </row>
    <row r="147" spans="1:37" hidden="1" x14ac:dyDescent="0.25">
      <c r="A147" s="15">
        <v>73</v>
      </c>
      <c r="B147" s="20" t="s">
        <v>93</v>
      </c>
      <c r="C147" s="17" t="s">
        <v>94</v>
      </c>
      <c r="D147" s="3"/>
      <c r="E147" s="4" t="s">
        <v>3</v>
      </c>
      <c r="F147" s="4">
        <v>1953</v>
      </c>
      <c r="G147" s="4">
        <v>58</v>
      </c>
      <c r="H147" s="4" t="s">
        <v>235</v>
      </c>
      <c r="I147" s="5">
        <v>40775</v>
      </c>
      <c r="J147" s="6">
        <v>0.59305555555555556</v>
      </c>
      <c r="K147" s="6" t="s">
        <v>249</v>
      </c>
      <c r="L147" s="4">
        <v>167</v>
      </c>
      <c r="M147" s="4">
        <v>73</v>
      </c>
      <c r="N147" s="7">
        <f t="shared" si="4"/>
        <v>26.175194521137367</v>
      </c>
      <c r="O147" s="4" t="s">
        <v>4</v>
      </c>
      <c r="P147" s="4">
        <v>254.2</v>
      </c>
      <c r="Q147" s="8">
        <f t="shared" si="5"/>
        <v>26</v>
      </c>
      <c r="R147" s="4">
        <v>243.2</v>
      </c>
      <c r="S147" s="4">
        <v>100</v>
      </c>
      <c r="T147" s="4">
        <v>247.2</v>
      </c>
      <c r="U147" s="4">
        <v>66.5</v>
      </c>
      <c r="V147" s="4">
        <v>183.2</v>
      </c>
      <c r="W147" s="4">
        <v>163</v>
      </c>
      <c r="X147" s="4">
        <v>43</v>
      </c>
      <c r="Y147" s="4">
        <v>71.7</v>
      </c>
      <c r="Z147" s="4">
        <v>-3.5</v>
      </c>
      <c r="AA147" s="4">
        <v>21.9</v>
      </c>
      <c r="AB147" s="4">
        <v>19.600000000000001</v>
      </c>
      <c r="AC147" s="4">
        <v>20.5</v>
      </c>
      <c r="AD147" s="4">
        <v>34.9</v>
      </c>
      <c r="AE147" s="4">
        <v>102.4</v>
      </c>
      <c r="AF147" s="4">
        <v>3.3</v>
      </c>
      <c r="AG147" s="4"/>
      <c r="AH147" s="4"/>
      <c r="AI147" s="4"/>
      <c r="AJ147" s="4"/>
      <c r="AK147" s="4"/>
    </row>
    <row r="148" spans="1:37" hidden="1" x14ac:dyDescent="0.25">
      <c r="A148" s="15">
        <v>73</v>
      </c>
      <c r="B148" s="20" t="s">
        <v>93</v>
      </c>
      <c r="C148" s="17" t="s">
        <v>94</v>
      </c>
      <c r="D148" s="3"/>
      <c r="E148" s="4" t="s">
        <v>3</v>
      </c>
      <c r="F148" s="4">
        <v>1953</v>
      </c>
      <c r="G148" s="4">
        <v>58</v>
      </c>
      <c r="H148" s="4" t="s">
        <v>236</v>
      </c>
      <c r="I148" s="5">
        <v>40775</v>
      </c>
      <c r="J148" s="6">
        <v>0.59305555555555556</v>
      </c>
      <c r="K148" s="6" t="s">
        <v>249</v>
      </c>
      <c r="L148" s="4">
        <v>167</v>
      </c>
      <c r="M148" s="4">
        <v>73</v>
      </c>
      <c r="N148" s="7">
        <f t="shared" si="4"/>
        <v>26.175194521137367</v>
      </c>
      <c r="O148" s="4" t="s">
        <v>4</v>
      </c>
      <c r="P148" s="4">
        <v>256.7</v>
      </c>
      <c r="Q148" s="8">
        <f t="shared" si="5"/>
        <v>26</v>
      </c>
      <c r="R148" s="4">
        <v>245.5</v>
      </c>
      <c r="S148" s="4">
        <v>101.1</v>
      </c>
      <c r="T148" s="4">
        <v>248</v>
      </c>
      <c r="U148" s="4">
        <v>67.3</v>
      </c>
      <c r="V148" s="4">
        <v>185.1</v>
      </c>
      <c r="W148" s="4">
        <v>165.9</v>
      </c>
      <c r="X148" s="4">
        <v>42.3</v>
      </c>
      <c r="Y148" s="4">
        <v>68.599999999999994</v>
      </c>
      <c r="Z148" s="4">
        <v>0.6</v>
      </c>
      <c r="AA148" s="4">
        <v>12.9</v>
      </c>
      <c r="AB148" s="4">
        <v>21.3</v>
      </c>
      <c r="AC148" s="4">
        <v>21.8</v>
      </c>
      <c r="AD148" s="4">
        <v>33.5</v>
      </c>
      <c r="AE148" s="4">
        <v>104.5</v>
      </c>
      <c r="AF148" s="4">
        <v>-2</v>
      </c>
      <c r="AG148" s="4"/>
      <c r="AH148" s="4"/>
      <c r="AI148" s="4"/>
      <c r="AJ148" s="4"/>
      <c r="AK148" s="4"/>
    </row>
    <row r="149" spans="1:37" hidden="1" x14ac:dyDescent="0.25">
      <c r="A149" s="22">
        <v>74</v>
      </c>
      <c r="B149" s="19" t="s">
        <v>95</v>
      </c>
      <c r="C149" s="16" t="s">
        <v>96</v>
      </c>
      <c r="E149" s="8" t="s">
        <v>3</v>
      </c>
      <c r="F149" s="8">
        <v>1954</v>
      </c>
      <c r="G149" s="8">
        <v>57</v>
      </c>
      <c r="H149" s="8" t="s">
        <v>235</v>
      </c>
      <c r="I149" s="9">
        <v>40775</v>
      </c>
      <c r="J149" s="10">
        <v>0.39097222222222222</v>
      </c>
      <c r="K149" s="10" t="s">
        <v>248</v>
      </c>
      <c r="L149" s="8">
        <v>179</v>
      </c>
      <c r="M149" s="8">
        <v>106</v>
      </c>
      <c r="N149" s="7">
        <f t="shared" si="4"/>
        <v>33.082612902219033</v>
      </c>
      <c r="O149" s="8" t="s">
        <v>4</v>
      </c>
      <c r="P149" s="8">
        <v>274.89999999999998</v>
      </c>
      <c r="Q149" s="8">
        <f t="shared" si="5"/>
        <v>28</v>
      </c>
      <c r="R149" s="8">
        <v>256.8</v>
      </c>
      <c r="S149" s="8">
        <v>104.7</v>
      </c>
      <c r="T149" s="8">
        <v>259.7</v>
      </c>
      <c r="U149" s="8">
        <v>74.7</v>
      </c>
      <c r="V149" s="8">
        <v>199.5</v>
      </c>
      <c r="W149" s="8">
        <v>185</v>
      </c>
      <c r="X149" s="8">
        <v>45.2</v>
      </c>
      <c r="Y149" s="8">
        <v>81.2</v>
      </c>
      <c r="Z149" s="8">
        <v>14.7</v>
      </c>
      <c r="AA149" s="8">
        <v>14.9</v>
      </c>
      <c r="AB149" s="8">
        <v>27.5</v>
      </c>
      <c r="AC149" s="8">
        <v>24.5</v>
      </c>
      <c r="AD149" s="8">
        <v>33.1</v>
      </c>
      <c r="AE149" s="8">
        <v>110.1</v>
      </c>
      <c r="AF149" s="8">
        <v>3.1</v>
      </c>
      <c r="AG149" s="8">
        <v>30.6</v>
      </c>
      <c r="AH149" s="8">
        <v>56.2</v>
      </c>
      <c r="AI149" s="8">
        <v>27.2</v>
      </c>
      <c r="AJ149" s="8">
        <v>39.9</v>
      </c>
      <c r="AK149" s="8">
        <v>157.5</v>
      </c>
    </row>
    <row r="150" spans="1:37" hidden="1" x14ac:dyDescent="0.25">
      <c r="A150" s="22">
        <v>74</v>
      </c>
      <c r="B150" s="19" t="s">
        <v>95</v>
      </c>
      <c r="C150" s="16" t="s">
        <v>96</v>
      </c>
      <c r="E150" s="8" t="s">
        <v>3</v>
      </c>
      <c r="F150" s="8">
        <v>1954</v>
      </c>
      <c r="G150" s="8">
        <v>57</v>
      </c>
      <c r="H150" s="8" t="s">
        <v>236</v>
      </c>
      <c r="I150" s="9">
        <v>40775</v>
      </c>
      <c r="J150" s="10">
        <v>0.39097222222222222</v>
      </c>
      <c r="K150" s="10" t="s">
        <v>248</v>
      </c>
      <c r="L150" s="8">
        <v>179</v>
      </c>
      <c r="M150" s="8">
        <v>106</v>
      </c>
      <c r="N150" s="7">
        <f t="shared" si="4"/>
        <v>33.082612902219033</v>
      </c>
      <c r="O150" s="8" t="s">
        <v>4</v>
      </c>
      <c r="P150" s="8">
        <v>280.89999999999998</v>
      </c>
      <c r="Q150" s="8">
        <f t="shared" si="5"/>
        <v>28.5</v>
      </c>
      <c r="R150" s="8">
        <v>252.9</v>
      </c>
      <c r="S150" s="8">
        <v>104.5</v>
      </c>
      <c r="T150" s="8">
        <v>252.7</v>
      </c>
      <c r="U150" s="8">
        <v>76.900000000000006</v>
      </c>
      <c r="V150" s="8">
        <v>207.6</v>
      </c>
      <c r="W150" s="8">
        <v>188.8</v>
      </c>
      <c r="X150" s="8">
        <v>42.8</v>
      </c>
      <c r="Y150" s="8">
        <v>77</v>
      </c>
      <c r="Z150" s="8">
        <v>11.1</v>
      </c>
      <c r="AA150" s="8">
        <v>9.8000000000000007</v>
      </c>
      <c r="AB150" s="8">
        <v>20.3</v>
      </c>
      <c r="AC150" s="8">
        <v>21.3</v>
      </c>
      <c r="AD150" s="8">
        <v>33.9</v>
      </c>
      <c r="AE150" s="8">
        <v>106.4</v>
      </c>
      <c r="AF150" s="8">
        <v>2.7</v>
      </c>
      <c r="AG150" s="8">
        <v>31.7</v>
      </c>
      <c r="AH150" s="8">
        <v>52.5</v>
      </c>
      <c r="AI150" s="8">
        <v>19</v>
      </c>
      <c r="AJ150" s="8">
        <v>40.299999999999997</v>
      </c>
      <c r="AK150" s="8">
        <v>163</v>
      </c>
    </row>
    <row r="151" spans="1:37" hidden="1" x14ac:dyDescent="0.25">
      <c r="A151" s="15">
        <v>75</v>
      </c>
      <c r="B151" s="20" t="s">
        <v>97</v>
      </c>
      <c r="C151" s="17" t="s">
        <v>98</v>
      </c>
      <c r="D151" s="3"/>
      <c r="E151" s="4" t="s">
        <v>3</v>
      </c>
      <c r="F151" s="4">
        <v>1981</v>
      </c>
      <c r="G151" s="4">
        <v>30</v>
      </c>
      <c r="H151" s="4" t="s">
        <v>235</v>
      </c>
      <c r="I151" s="5">
        <v>40775</v>
      </c>
      <c r="J151" s="6">
        <v>0.38750000000000001</v>
      </c>
      <c r="K151" s="6" t="s">
        <v>248</v>
      </c>
      <c r="L151" s="4">
        <v>182</v>
      </c>
      <c r="M151" s="4">
        <v>98</v>
      </c>
      <c r="N151" s="7">
        <f t="shared" si="4"/>
        <v>29.585798816568044</v>
      </c>
      <c r="O151" s="4" t="s">
        <v>4</v>
      </c>
      <c r="P151" s="4">
        <v>276.2</v>
      </c>
      <c r="Q151" s="8">
        <f t="shared" si="5"/>
        <v>28</v>
      </c>
      <c r="R151" s="4">
        <v>257.10000000000002</v>
      </c>
      <c r="S151" s="4">
        <v>107.4</v>
      </c>
      <c r="T151" s="4">
        <v>274.10000000000002</v>
      </c>
      <c r="U151" s="4">
        <v>75.3</v>
      </c>
      <c r="V151" s="4">
        <v>205.9</v>
      </c>
      <c r="W151" s="4">
        <v>185.5</v>
      </c>
      <c r="X151" s="4">
        <v>44.2</v>
      </c>
      <c r="Y151" s="4">
        <v>72.599999999999994</v>
      </c>
      <c r="Z151" s="4">
        <v>-2.5</v>
      </c>
      <c r="AA151" s="4">
        <v>15.6</v>
      </c>
      <c r="AB151" s="4">
        <v>25</v>
      </c>
      <c r="AC151" s="4">
        <v>22.9</v>
      </c>
      <c r="AD151" s="4">
        <v>30.6</v>
      </c>
      <c r="AE151" s="4">
        <v>117.2</v>
      </c>
      <c r="AF151" s="4">
        <v>-1.5</v>
      </c>
      <c r="AG151" s="4">
        <v>32.6</v>
      </c>
      <c r="AH151" s="4">
        <v>57.8</v>
      </c>
      <c r="AI151" s="4">
        <v>6.5</v>
      </c>
      <c r="AJ151" s="4">
        <v>27.3</v>
      </c>
      <c r="AK151" s="4">
        <v>156.30000000000001</v>
      </c>
    </row>
    <row r="152" spans="1:37" hidden="1" x14ac:dyDescent="0.25">
      <c r="A152" s="15">
        <v>75</v>
      </c>
      <c r="B152" s="20" t="s">
        <v>97</v>
      </c>
      <c r="C152" s="17" t="s">
        <v>98</v>
      </c>
      <c r="D152" s="3"/>
      <c r="E152" s="4" t="s">
        <v>3</v>
      </c>
      <c r="F152" s="4">
        <v>1981</v>
      </c>
      <c r="G152" s="4">
        <v>30</v>
      </c>
      <c r="H152" s="4" t="s">
        <v>236</v>
      </c>
      <c r="I152" s="5">
        <v>40775</v>
      </c>
      <c r="J152" s="6">
        <v>0.38750000000000001</v>
      </c>
      <c r="K152" s="6" t="s">
        <v>248</v>
      </c>
      <c r="L152" s="4">
        <v>182</v>
      </c>
      <c r="M152" s="4">
        <v>98</v>
      </c>
      <c r="N152" s="7">
        <f t="shared" si="4"/>
        <v>29.585798816568044</v>
      </c>
      <c r="O152" s="4" t="s">
        <v>4</v>
      </c>
      <c r="P152" s="4">
        <v>282.39999999999998</v>
      </c>
      <c r="Q152" s="8">
        <f t="shared" si="5"/>
        <v>28.5</v>
      </c>
      <c r="R152" s="4">
        <v>254.7</v>
      </c>
      <c r="S152" s="4">
        <v>107.4</v>
      </c>
      <c r="T152" s="4">
        <v>274.2</v>
      </c>
      <c r="U152" s="4">
        <v>75.7</v>
      </c>
      <c r="V152" s="4">
        <v>214.3</v>
      </c>
      <c r="W152" s="4">
        <v>187.4</v>
      </c>
      <c r="X152" s="4">
        <v>40.6</v>
      </c>
      <c r="Y152" s="4">
        <v>67.3</v>
      </c>
      <c r="Z152" s="4">
        <v>8.6999999999999993</v>
      </c>
      <c r="AA152" s="4">
        <v>11.4</v>
      </c>
      <c r="AB152" s="4">
        <v>27.7</v>
      </c>
      <c r="AC152" s="4">
        <v>21.7</v>
      </c>
      <c r="AD152" s="4">
        <v>28.3</v>
      </c>
      <c r="AE152" s="4">
        <v>121.9</v>
      </c>
      <c r="AF152" s="4">
        <v>4.7</v>
      </c>
      <c r="AG152" s="4">
        <v>32.799999999999997</v>
      </c>
      <c r="AH152" s="4">
        <v>56.8</v>
      </c>
      <c r="AI152" s="4">
        <v>1.3</v>
      </c>
      <c r="AJ152" s="4">
        <v>2.4</v>
      </c>
      <c r="AK152" s="4">
        <v>146.30000000000001</v>
      </c>
    </row>
    <row r="153" spans="1:37" hidden="1" x14ac:dyDescent="0.25">
      <c r="A153" s="15">
        <v>76</v>
      </c>
      <c r="B153" s="19" t="s">
        <v>99</v>
      </c>
      <c r="C153" s="16" t="s">
        <v>100</v>
      </c>
      <c r="E153" s="8" t="s">
        <v>3</v>
      </c>
      <c r="F153" s="8">
        <v>1971</v>
      </c>
      <c r="G153" s="8">
        <v>40</v>
      </c>
      <c r="H153" s="8" t="s">
        <v>235</v>
      </c>
      <c r="I153" s="9">
        <v>40775</v>
      </c>
      <c r="J153" s="10">
        <v>0.39444444444444443</v>
      </c>
      <c r="K153" s="10" t="s">
        <v>248</v>
      </c>
      <c r="L153" s="8">
        <v>179</v>
      </c>
      <c r="M153" s="8">
        <v>93</v>
      </c>
      <c r="N153" s="7">
        <f t="shared" si="4"/>
        <v>29.025311319871417</v>
      </c>
      <c r="O153" s="8" t="s">
        <v>4</v>
      </c>
      <c r="P153" s="8">
        <v>269.5</v>
      </c>
      <c r="Q153" s="8">
        <f t="shared" si="5"/>
        <v>27.5</v>
      </c>
      <c r="R153" s="8">
        <v>251.1</v>
      </c>
      <c r="S153" s="8">
        <v>104.6</v>
      </c>
      <c r="T153" s="8">
        <v>254.7</v>
      </c>
      <c r="U153" s="8">
        <v>68.400000000000006</v>
      </c>
      <c r="V153" s="8">
        <v>199.7</v>
      </c>
      <c r="W153" s="8">
        <v>173.7</v>
      </c>
      <c r="X153" s="8">
        <v>44.3</v>
      </c>
      <c r="Y153" s="8">
        <v>75.5</v>
      </c>
      <c r="Z153" s="8">
        <v>15</v>
      </c>
      <c r="AA153" s="8">
        <v>10</v>
      </c>
      <c r="AB153" s="8">
        <v>21</v>
      </c>
      <c r="AC153" s="8">
        <v>29.6</v>
      </c>
      <c r="AD153" s="8">
        <v>42.8</v>
      </c>
      <c r="AE153" s="8">
        <v>116.4</v>
      </c>
      <c r="AF153" s="8">
        <v>2.2000000000000002</v>
      </c>
      <c r="AG153" s="8">
        <v>31.9</v>
      </c>
      <c r="AH153" s="8">
        <v>54</v>
      </c>
      <c r="AI153" s="8">
        <v>23.5</v>
      </c>
      <c r="AJ153" s="8">
        <v>36.1</v>
      </c>
      <c r="AK153" s="8">
        <v>160</v>
      </c>
    </row>
    <row r="154" spans="1:37" hidden="1" x14ac:dyDescent="0.25">
      <c r="A154" s="15">
        <v>76</v>
      </c>
      <c r="B154" s="19" t="s">
        <v>99</v>
      </c>
      <c r="C154" s="16" t="s">
        <v>100</v>
      </c>
      <c r="E154" s="8" t="s">
        <v>3</v>
      </c>
      <c r="F154" s="8">
        <v>1971</v>
      </c>
      <c r="G154" s="8">
        <v>40</v>
      </c>
      <c r="H154" s="8" t="s">
        <v>236</v>
      </c>
      <c r="I154" s="9">
        <v>40775</v>
      </c>
      <c r="J154" s="10">
        <v>0.39444444444444443</v>
      </c>
      <c r="K154" s="10" t="s">
        <v>248</v>
      </c>
      <c r="L154" s="8">
        <v>179</v>
      </c>
      <c r="M154" s="8">
        <v>93</v>
      </c>
      <c r="N154" s="7">
        <f t="shared" si="4"/>
        <v>29.025311319871417</v>
      </c>
      <c r="O154" s="8" t="s">
        <v>4</v>
      </c>
      <c r="P154" s="8">
        <v>260</v>
      </c>
      <c r="Q154" s="8">
        <f t="shared" si="5"/>
        <v>26.5</v>
      </c>
      <c r="R154" s="8">
        <v>252.9</v>
      </c>
      <c r="S154" s="8">
        <v>102.4</v>
      </c>
      <c r="T154" s="8">
        <v>258.5</v>
      </c>
      <c r="U154" s="8">
        <v>66.599999999999994</v>
      </c>
      <c r="V154" s="8">
        <v>194.2</v>
      </c>
      <c r="W154" s="8">
        <v>168.2</v>
      </c>
      <c r="X154" s="8">
        <v>49.9</v>
      </c>
      <c r="Y154" s="8">
        <v>82.6</v>
      </c>
      <c r="Z154" s="8">
        <v>13.9</v>
      </c>
      <c r="AA154" s="8">
        <v>10.3</v>
      </c>
      <c r="AB154" s="8">
        <v>22.4</v>
      </c>
      <c r="AC154" s="8">
        <v>29.7</v>
      </c>
      <c r="AD154" s="8">
        <v>40.799999999999997</v>
      </c>
      <c r="AE154" s="8">
        <v>107.9</v>
      </c>
      <c r="AF154" s="8">
        <v>1.9</v>
      </c>
      <c r="AG154" s="8">
        <v>30.4</v>
      </c>
      <c r="AH154" s="8">
        <v>50.7</v>
      </c>
      <c r="AI154" s="8">
        <v>35.1</v>
      </c>
      <c r="AJ154" s="8">
        <v>37.799999999999997</v>
      </c>
      <c r="AK154" s="8">
        <v>154.4</v>
      </c>
    </row>
    <row r="155" spans="1:37" hidden="1" x14ac:dyDescent="0.25">
      <c r="A155" s="22">
        <v>77</v>
      </c>
      <c r="B155" s="19" t="s">
        <v>99</v>
      </c>
      <c r="C155" s="16" t="s">
        <v>100</v>
      </c>
      <c r="E155" s="8" t="s">
        <v>3</v>
      </c>
      <c r="F155" s="8">
        <v>1971</v>
      </c>
      <c r="G155" s="8">
        <v>40</v>
      </c>
      <c r="H155" s="8" t="s">
        <v>235</v>
      </c>
      <c r="I155" s="9">
        <v>40775</v>
      </c>
      <c r="J155" s="10">
        <v>0.6069444444444444</v>
      </c>
      <c r="K155" s="10" t="s">
        <v>249</v>
      </c>
      <c r="L155" s="8">
        <v>179</v>
      </c>
      <c r="M155" s="8">
        <v>93</v>
      </c>
      <c r="N155" s="7">
        <f t="shared" si="4"/>
        <v>29.025311319871417</v>
      </c>
      <c r="O155" s="8" t="s">
        <v>4</v>
      </c>
      <c r="P155" s="8">
        <v>268.3</v>
      </c>
      <c r="Q155" s="8">
        <f t="shared" si="5"/>
        <v>27</v>
      </c>
      <c r="R155" s="8">
        <v>255.3</v>
      </c>
      <c r="S155" s="8">
        <v>104.6</v>
      </c>
      <c r="T155" s="8">
        <v>257.10000000000002</v>
      </c>
      <c r="U155" s="8">
        <v>69.3</v>
      </c>
      <c r="V155" s="8">
        <v>199.8</v>
      </c>
      <c r="W155" s="8">
        <v>173.1</v>
      </c>
      <c r="X155" s="8">
        <v>47.5</v>
      </c>
      <c r="Y155" s="8">
        <v>78.2</v>
      </c>
      <c r="Z155" s="8">
        <v>15.6</v>
      </c>
      <c r="AA155" s="8">
        <v>10.3</v>
      </c>
      <c r="AB155" s="8">
        <v>23.3</v>
      </c>
      <c r="AC155" s="8">
        <v>30.8</v>
      </c>
      <c r="AD155" s="8">
        <v>39.6</v>
      </c>
      <c r="AE155" s="8">
        <v>115.6</v>
      </c>
      <c r="AF155" s="8">
        <v>1.3</v>
      </c>
    </row>
    <row r="156" spans="1:37" hidden="1" x14ac:dyDescent="0.25">
      <c r="A156" s="22">
        <v>77</v>
      </c>
      <c r="B156" s="19" t="s">
        <v>99</v>
      </c>
      <c r="C156" s="16" t="s">
        <v>100</v>
      </c>
      <c r="E156" s="8" t="s">
        <v>3</v>
      </c>
      <c r="F156" s="8">
        <v>1971</v>
      </c>
      <c r="G156" s="8">
        <v>40</v>
      </c>
      <c r="H156" s="8" t="s">
        <v>236</v>
      </c>
      <c r="I156" s="9">
        <v>40775</v>
      </c>
      <c r="J156" s="10">
        <v>0.6069444444444444</v>
      </c>
      <c r="K156" s="10" t="s">
        <v>249</v>
      </c>
      <c r="L156" s="8">
        <v>179</v>
      </c>
      <c r="M156" s="8">
        <v>93</v>
      </c>
      <c r="N156" s="7">
        <f t="shared" si="4"/>
        <v>29.025311319871417</v>
      </c>
      <c r="O156" s="8" t="s">
        <v>4</v>
      </c>
      <c r="P156" s="8">
        <v>262.8</v>
      </c>
      <c r="Q156" s="8">
        <f t="shared" si="5"/>
        <v>26.5</v>
      </c>
      <c r="R156" s="8">
        <v>255.7</v>
      </c>
      <c r="S156" s="8">
        <v>103.8</v>
      </c>
      <c r="T156" s="8">
        <v>262.60000000000002</v>
      </c>
      <c r="U156" s="8">
        <v>67.400000000000006</v>
      </c>
      <c r="V156" s="8">
        <v>195.1</v>
      </c>
      <c r="W156" s="8">
        <v>171.4</v>
      </c>
      <c r="X156" s="8">
        <v>48.6</v>
      </c>
      <c r="Y156" s="8">
        <v>82.9</v>
      </c>
      <c r="Z156" s="8">
        <v>14.6</v>
      </c>
      <c r="AA156" s="8">
        <v>9.1999999999999993</v>
      </c>
      <c r="AB156" s="8">
        <v>24</v>
      </c>
      <c r="AC156" s="8">
        <v>31.5</v>
      </c>
      <c r="AD156" s="8">
        <v>34.700000000000003</v>
      </c>
      <c r="AE156" s="8">
        <v>111.7</v>
      </c>
      <c r="AF156" s="8">
        <v>3.5</v>
      </c>
    </row>
    <row r="157" spans="1:37" hidden="1" x14ac:dyDescent="0.25">
      <c r="A157" s="15">
        <v>78</v>
      </c>
      <c r="B157" s="20" t="s">
        <v>101</v>
      </c>
      <c r="C157" s="17" t="s">
        <v>102</v>
      </c>
      <c r="D157" s="3"/>
      <c r="E157" s="4" t="s">
        <v>3</v>
      </c>
      <c r="F157" s="4">
        <v>1965</v>
      </c>
      <c r="G157" s="4">
        <v>46</v>
      </c>
      <c r="H157" s="4" t="s">
        <v>235</v>
      </c>
      <c r="I157" s="5">
        <v>40775</v>
      </c>
      <c r="J157" s="6">
        <v>0.40486111111111112</v>
      </c>
      <c r="K157" s="6" t="s">
        <v>248</v>
      </c>
      <c r="L157" s="4">
        <v>156</v>
      </c>
      <c r="M157" s="4">
        <v>60</v>
      </c>
      <c r="N157" s="7">
        <f t="shared" si="4"/>
        <v>24.654832347140037</v>
      </c>
      <c r="O157" s="4" t="s">
        <v>4</v>
      </c>
      <c r="P157" s="4">
        <v>231.6</v>
      </c>
      <c r="Q157" s="8">
        <f t="shared" si="5"/>
        <v>23.5</v>
      </c>
      <c r="R157" s="4">
        <v>219.5</v>
      </c>
      <c r="S157" s="4">
        <v>90.6</v>
      </c>
      <c r="T157" s="4">
        <v>213.9</v>
      </c>
      <c r="U157" s="4">
        <v>63.5</v>
      </c>
      <c r="V157" s="4">
        <v>170.8</v>
      </c>
      <c r="W157" s="4">
        <v>154</v>
      </c>
      <c r="X157" s="4">
        <v>33.6</v>
      </c>
      <c r="Y157" s="4">
        <v>55.8</v>
      </c>
      <c r="Z157" s="4">
        <v>0.9</v>
      </c>
      <c r="AA157" s="4">
        <v>16.8</v>
      </c>
      <c r="AB157" s="4">
        <v>19.100000000000001</v>
      </c>
      <c r="AC157" s="4">
        <v>17.7</v>
      </c>
      <c r="AD157" s="4">
        <v>45.5</v>
      </c>
      <c r="AE157" s="4">
        <v>98.1</v>
      </c>
      <c r="AF157" s="4">
        <v>2.5</v>
      </c>
      <c r="AG157" s="4">
        <v>31.7</v>
      </c>
      <c r="AH157" s="4">
        <v>51.6</v>
      </c>
      <c r="AI157" s="4">
        <v>21.5</v>
      </c>
      <c r="AJ157" s="4">
        <v>36.200000000000003</v>
      </c>
      <c r="AK157" s="4">
        <v>153.19999999999999</v>
      </c>
    </row>
    <row r="158" spans="1:37" hidden="1" x14ac:dyDescent="0.25">
      <c r="A158" s="15">
        <v>78</v>
      </c>
      <c r="B158" s="20" t="s">
        <v>101</v>
      </c>
      <c r="C158" s="17" t="s">
        <v>102</v>
      </c>
      <c r="D158" s="3"/>
      <c r="E158" s="4" t="s">
        <v>3</v>
      </c>
      <c r="F158" s="4">
        <v>1965</v>
      </c>
      <c r="G158" s="4">
        <v>46</v>
      </c>
      <c r="H158" s="4" t="s">
        <v>236</v>
      </c>
      <c r="I158" s="5">
        <v>40775</v>
      </c>
      <c r="J158" s="6">
        <v>0.40486111111111112</v>
      </c>
      <c r="K158" s="6" t="s">
        <v>248</v>
      </c>
      <c r="L158" s="4">
        <v>156</v>
      </c>
      <c r="M158" s="4">
        <v>60</v>
      </c>
      <c r="N158" s="7">
        <f t="shared" si="4"/>
        <v>24.654832347140037</v>
      </c>
      <c r="O158" s="4" t="s">
        <v>4</v>
      </c>
      <c r="P158" s="4">
        <v>233.2</v>
      </c>
      <c r="Q158" s="8">
        <f t="shared" si="5"/>
        <v>23.5</v>
      </c>
      <c r="R158" s="4">
        <v>214.7</v>
      </c>
      <c r="S158" s="4">
        <v>90.4</v>
      </c>
      <c r="T158" s="4">
        <v>214.7</v>
      </c>
      <c r="U158" s="4">
        <v>61.7</v>
      </c>
      <c r="V158" s="4">
        <v>170.9</v>
      </c>
      <c r="W158" s="4">
        <v>154.19999999999999</v>
      </c>
      <c r="X158" s="4">
        <v>33.299999999999997</v>
      </c>
      <c r="Y158" s="4">
        <v>55.1</v>
      </c>
      <c r="Z158" s="4">
        <v>7.2</v>
      </c>
      <c r="AA158" s="4">
        <v>18</v>
      </c>
      <c r="AB158" s="4">
        <v>19.100000000000001</v>
      </c>
      <c r="AC158" s="4">
        <v>12.7</v>
      </c>
      <c r="AD158" s="4">
        <v>25.5</v>
      </c>
      <c r="AE158" s="4">
        <v>104.1</v>
      </c>
      <c r="AF158" s="4">
        <v>4.5999999999999996</v>
      </c>
      <c r="AG158" s="4">
        <v>31.8</v>
      </c>
      <c r="AH158" s="4">
        <v>51.6</v>
      </c>
      <c r="AI158" s="4">
        <v>21.9</v>
      </c>
      <c r="AJ158" s="4">
        <v>36.5</v>
      </c>
      <c r="AK158" s="4">
        <v>162.5</v>
      </c>
    </row>
    <row r="159" spans="1:37" hidden="1" x14ac:dyDescent="0.25">
      <c r="A159" s="15">
        <v>79</v>
      </c>
      <c r="B159" s="20" t="s">
        <v>101</v>
      </c>
      <c r="C159" s="17" t="s">
        <v>102</v>
      </c>
      <c r="D159" s="3"/>
      <c r="E159" s="4" t="s">
        <v>3</v>
      </c>
      <c r="F159" s="4">
        <v>1965</v>
      </c>
      <c r="G159" s="4">
        <v>46</v>
      </c>
      <c r="H159" s="4" t="s">
        <v>235</v>
      </c>
      <c r="I159" s="5">
        <v>40775</v>
      </c>
      <c r="J159" s="6">
        <v>0.59444444444444444</v>
      </c>
      <c r="K159" s="6" t="s">
        <v>249</v>
      </c>
      <c r="L159" s="4">
        <v>156</v>
      </c>
      <c r="M159" s="4">
        <v>60</v>
      </c>
      <c r="N159" s="7">
        <f t="shared" si="4"/>
        <v>24.654832347140037</v>
      </c>
      <c r="O159" s="4" t="s">
        <v>4</v>
      </c>
      <c r="P159" s="4">
        <v>230.5</v>
      </c>
      <c r="Q159" s="8">
        <f t="shared" si="5"/>
        <v>23.5</v>
      </c>
      <c r="R159" s="4">
        <v>216.9</v>
      </c>
      <c r="S159" s="4">
        <v>91.4</v>
      </c>
      <c r="T159" s="4">
        <v>216</v>
      </c>
      <c r="U159" s="4">
        <v>63.7</v>
      </c>
      <c r="V159" s="4">
        <v>172.9</v>
      </c>
      <c r="W159" s="4">
        <v>154.30000000000001</v>
      </c>
      <c r="X159" s="4">
        <v>32.6</v>
      </c>
      <c r="Y159" s="4">
        <v>55.3</v>
      </c>
      <c r="Z159" s="4">
        <v>1.8</v>
      </c>
      <c r="AA159" s="4">
        <v>16.600000000000001</v>
      </c>
      <c r="AB159" s="4">
        <v>17.100000000000001</v>
      </c>
      <c r="AC159" s="4">
        <v>17.8</v>
      </c>
      <c r="AD159" s="4">
        <v>37.5</v>
      </c>
      <c r="AE159" s="4">
        <v>93.3</v>
      </c>
      <c r="AF159" s="4">
        <v>1.3</v>
      </c>
      <c r="AG159" s="4"/>
      <c r="AH159" s="4"/>
      <c r="AI159" s="4"/>
      <c r="AJ159" s="4"/>
      <c r="AK159" s="4"/>
    </row>
    <row r="160" spans="1:37" hidden="1" x14ac:dyDescent="0.25">
      <c r="A160" s="15">
        <v>79</v>
      </c>
      <c r="B160" s="20" t="s">
        <v>101</v>
      </c>
      <c r="C160" s="17" t="s">
        <v>102</v>
      </c>
      <c r="D160" s="3"/>
      <c r="E160" s="4" t="s">
        <v>3</v>
      </c>
      <c r="F160" s="4">
        <v>1965</v>
      </c>
      <c r="G160" s="4">
        <v>46</v>
      </c>
      <c r="H160" s="4" t="s">
        <v>236</v>
      </c>
      <c r="I160" s="5">
        <v>40775</v>
      </c>
      <c r="J160" s="6">
        <v>0.59444444444444444</v>
      </c>
      <c r="K160" s="6" t="s">
        <v>249</v>
      </c>
      <c r="L160" s="4">
        <v>156</v>
      </c>
      <c r="M160" s="4">
        <v>60</v>
      </c>
      <c r="N160" s="7">
        <f t="shared" si="4"/>
        <v>24.654832347140037</v>
      </c>
      <c r="O160" s="4" t="s">
        <v>4</v>
      </c>
      <c r="P160" s="4">
        <v>231.5</v>
      </c>
      <c r="Q160" s="8">
        <f t="shared" si="5"/>
        <v>23.5</v>
      </c>
      <c r="R160" s="4">
        <v>215.7</v>
      </c>
      <c r="S160" s="4">
        <v>90.9</v>
      </c>
      <c r="T160" s="4">
        <v>215.7</v>
      </c>
      <c r="U160" s="4">
        <v>61.8</v>
      </c>
      <c r="V160" s="4">
        <v>172.2</v>
      </c>
      <c r="W160" s="4">
        <v>154.4</v>
      </c>
      <c r="X160" s="4">
        <v>32.6</v>
      </c>
      <c r="Y160" s="4">
        <v>55.3</v>
      </c>
      <c r="Z160" s="4">
        <v>6.4</v>
      </c>
      <c r="AA160" s="4">
        <v>18.399999999999999</v>
      </c>
      <c r="AB160" s="4">
        <v>16</v>
      </c>
      <c r="AC160" s="4">
        <v>20.100000000000001</v>
      </c>
      <c r="AD160" s="4">
        <v>31.4</v>
      </c>
      <c r="AE160" s="4">
        <v>97.4</v>
      </c>
      <c r="AF160" s="4">
        <v>1.8</v>
      </c>
      <c r="AG160" s="4"/>
      <c r="AH160" s="4"/>
      <c r="AI160" s="4"/>
      <c r="AJ160" s="4"/>
      <c r="AK160" s="4"/>
    </row>
    <row r="161" spans="1:37" hidden="1" x14ac:dyDescent="0.25">
      <c r="A161" s="22">
        <v>80</v>
      </c>
      <c r="B161" s="19" t="s">
        <v>103</v>
      </c>
      <c r="C161" s="16" t="s">
        <v>104</v>
      </c>
      <c r="E161" s="8" t="s">
        <v>7</v>
      </c>
      <c r="F161" s="8">
        <v>1959</v>
      </c>
      <c r="G161" s="8">
        <v>52</v>
      </c>
      <c r="H161" s="8" t="s">
        <v>235</v>
      </c>
      <c r="I161" s="9">
        <v>40775</v>
      </c>
      <c r="J161" s="10">
        <v>0.41319444444444442</v>
      </c>
      <c r="K161" s="10" t="s">
        <v>248</v>
      </c>
      <c r="L161" s="8">
        <v>153</v>
      </c>
      <c r="M161" s="8">
        <v>63</v>
      </c>
      <c r="N161" s="7">
        <f t="shared" si="4"/>
        <v>26.91272587466359</v>
      </c>
      <c r="O161" s="8" t="s">
        <v>4</v>
      </c>
      <c r="P161" s="8">
        <v>238.9</v>
      </c>
      <c r="Q161" s="8">
        <f t="shared" si="5"/>
        <v>24</v>
      </c>
      <c r="R161" s="8">
        <v>242.3</v>
      </c>
      <c r="S161" s="8">
        <v>99.6</v>
      </c>
      <c r="T161" s="8">
        <v>239.1</v>
      </c>
      <c r="U161" s="8">
        <v>63.4</v>
      </c>
      <c r="V161" s="8">
        <v>171.2</v>
      </c>
      <c r="W161" s="8">
        <v>145</v>
      </c>
      <c r="X161" s="8">
        <v>44.1</v>
      </c>
      <c r="Y161" s="8">
        <v>66.8</v>
      </c>
      <c r="Z161" s="8">
        <v>7.7</v>
      </c>
      <c r="AA161" s="8">
        <v>13.1</v>
      </c>
      <c r="AB161" s="8">
        <v>19.8</v>
      </c>
      <c r="AC161" s="8">
        <v>23.6</v>
      </c>
      <c r="AD161" s="8">
        <v>39</v>
      </c>
      <c r="AE161" s="8">
        <v>102.3</v>
      </c>
      <c r="AF161" s="8">
        <v>4.5</v>
      </c>
      <c r="AG161" s="8">
        <v>27.6</v>
      </c>
      <c r="AH161" s="8">
        <v>46.4</v>
      </c>
      <c r="AI161" s="8">
        <v>15</v>
      </c>
      <c r="AJ161" s="8">
        <v>40</v>
      </c>
      <c r="AK161" s="8">
        <v>136.1</v>
      </c>
    </row>
    <row r="162" spans="1:37" hidden="1" x14ac:dyDescent="0.25">
      <c r="A162" s="22">
        <v>80</v>
      </c>
      <c r="B162" s="19" t="s">
        <v>103</v>
      </c>
      <c r="C162" s="16" t="s">
        <v>104</v>
      </c>
      <c r="E162" s="8" t="s">
        <v>7</v>
      </c>
      <c r="F162" s="8">
        <v>1959</v>
      </c>
      <c r="G162" s="8">
        <v>52</v>
      </c>
      <c r="H162" s="8" t="s">
        <v>236</v>
      </c>
      <c r="I162" s="9">
        <v>40775</v>
      </c>
      <c r="J162" s="10">
        <v>0.41319444444444442</v>
      </c>
      <c r="K162" s="10" t="s">
        <v>248</v>
      </c>
      <c r="L162" s="8">
        <v>153</v>
      </c>
      <c r="M162" s="8">
        <v>63</v>
      </c>
      <c r="N162" s="7">
        <f t="shared" si="4"/>
        <v>26.91272587466359</v>
      </c>
      <c r="O162" s="8" t="s">
        <v>4</v>
      </c>
      <c r="P162" s="8">
        <v>238.6</v>
      </c>
      <c r="Q162" s="8">
        <f t="shared" si="5"/>
        <v>24</v>
      </c>
      <c r="R162" s="8">
        <v>242</v>
      </c>
      <c r="S162" s="8">
        <v>99</v>
      </c>
      <c r="T162" s="8">
        <v>240.5</v>
      </c>
      <c r="U162" s="8">
        <v>62.8</v>
      </c>
      <c r="V162" s="8">
        <v>171.1</v>
      </c>
      <c r="W162" s="8">
        <v>145.80000000000001</v>
      </c>
      <c r="X162" s="8">
        <v>43.5</v>
      </c>
      <c r="Y162" s="8">
        <v>67</v>
      </c>
      <c r="Z162" s="8">
        <v>12.6</v>
      </c>
      <c r="AA162" s="8">
        <v>14.6</v>
      </c>
      <c r="AB162" s="8">
        <v>19.8</v>
      </c>
      <c r="AC162" s="8">
        <v>17.399999999999999</v>
      </c>
      <c r="AD162" s="8">
        <v>41.4</v>
      </c>
      <c r="AE162" s="8">
        <v>100.9</v>
      </c>
      <c r="AF162" s="8">
        <v>5.6</v>
      </c>
      <c r="AG162" s="8">
        <v>27</v>
      </c>
      <c r="AH162" s="8">
        <v>43.8</v>
      </c>
      <c r="AI162" s="8">
        <v>14.6</v>
      </c>
      <c r="AJ162" s="8">
        <v>38.299999999999997</v>
      </c>
      <c r="AK162" s="8">
        <v>135</v>
      </c>
    </row>
    <row r="163" spans="1:37" hidden="1" x14ac:dyDescent="0.25">
      <c r="A163" s="15">
        <v>81</v>
      </c>
      <c r="B163" s="19" t="s">
        <v>103</v>
      </c>
      <c r="C163" s="16" t="s">
        <v>104</v>
      </c>
      <c r="E163" s="8" t="s">
        <v>7</v>
      </c>
      <c r="F163" s="8">
        <v>1959</v>
      </c>
      <c r="G163" s="8">
        <v>52</v>
      </c>
      <c r="H163" s="8" t="s">
        <v>235</v>
      </c>
      <c r="I163" s="9">
        <v>40775</v>
      </c>
      <c r="J163" s="10">
        <v>0.59861111111111109</v>
      </c>
      <c r="K163" s="10" t="s">
        <v>249</v>
      </c>
      <c r="L163" s="8">
        <v>153</v>
      </c>
      <c r="M163" s="8">
        <v>63</v>
      </c>
      <c r="N163" s="7">
        <f t="shared" si="4"/>
        <v>26.91272587466359</v>
      </c>
      <c r="O163" s="8" t="s">
        <v>4</v>
      </c>
      <c r="P163" s="8">
        <v>234.8</v>
      </c>
      <c r="Q163" s="8">
        <f t="shared" si="5"/>
        <v>24</v>
      </c>
      <c r="R163" s="8">
        <v>241.3</v>
      </c>
      <c r="S163" s="8">
        <v>98.3</v>
      </c>
      <c r="T163" s="8">
        <v>237.7</v>
      </c>
      <c r="U163" s="8">
        <v>63.7</v>
      </c>
      <c r="V163" s="8">
        <v>166.1</v>
      </c>
      <c r="W163" s="8">
        <v>145.6</v>
      </c>
      <c r="X163" s="8">
        <v>45.5</v>
      </c>
      <c r="Y163" s="8">
        <v>67.099999999999994</v>
      </c>
      <c r="Z163" s="8">
        <v>12.7</v>
      </c>
      <c r="AA163" s="8">
        <v>12</v>
      </c>
      <c r="AB163" s="8">
        <v>20.3</v>
      </c>
      <c r="AC163" s="8">
        <v>21.3</v>
      </c>
      <c r="AD163" s="8">
        <v>39.5</v>
      </c>
      <c r="AE163" s="8">
        <v>99.6</v>
      </c>
      <c r="AF163" s="8">
        <v>-4</v>
      </c>
    </row>
    <row r="164" spans="1:37" hidden="1" x14ac:dyDescent="0.25">
      <c r="A164" s="15">
        <v>81</v>
      </c>
      <c r="B164" s="19" t="s">
        <v>103</v>
      </c>
      <c r="C164" s="16" t="s">
        <v>104</v>
      </c>
      <c r="E164" s="8" t="s">
        <v>7</v>
      </c>
      <c r="F164" s="8">
        <v>1959</v>
      </c>
      <c r="G164" s="8">
        <v>52</v>
      </c>
      <c r="H164" s="8" t="s">
        <v>236</v>
      </c>
      <c r="I164" s="9">
        <v>40775</v>
      </c>
      <c r="J164" s="10">
        <v>0.59861111111111109</v>
      </c>
      <c r="K164" s="10" t="s">
        <v>249</v>
      </c>
      <c r="L164" s="8">
        <v>153</v>
      </c>
      <c r="M164" s="8">
        <v>63</v>
      </c>
      <c r="N164" s="7">
        <f t="shared" si="4"/>
        <v>26.91272587466359</v>
      </c>
      <c r="O164" s="8" t="s">
        <v>4</v>
      </c>
      <c r="P164" s="8">
        <v>236.1</v>
      </c>
      <c r="Q164" s="8">
        <f t="shared" si="5"/>
        <v>24</v>
      </c>
      <c r="R164" s="8">
        <v>243.7</v>
      </c>
      <c r="S164" s="8">
        <v>100.4</v>
      </c>
      <c r="T164" s="8">
        <v>242.2</v>
      </c>
      <c r="U164" s="8">
        <v>63.2</v>
      </c>
      <c r="V164" s="8">
        <v>170.4</v>
      </c>
      <c r="W164" s="8">
        <v>146.80000000000001</v>
      </c>
      <c r="X164" s="8">
        <v>43.1</v>
      </c>
      <c r="Y164" s="8">
        <v>67.8</v>
      </c>
      <c r="Z164" s="8">
        <v>11.5</v>
      </c>
      <c r="AA164" s="8">
        <v>14.2</v>
      </c>
      <c r="AB164" s="8">
        <v>19.100000000000001</v>
      </c>
      <c r="AC164" s="8">
        <v>19.600000000000001</v>
      </c>
      <c r="AD164" s="8">
        <v>39.4</v>
      </c>
      <c r="AE164" s="8">
        <v>101.4</v>
      </c>
      <c r="AF164" s="8">
        <v>3.7</v>
      </c>
    </row>
    <row r="165" spans="1:37" hidden="1" x14ac:dyDescent="0.25">
      <c r="A165" s="15">
        <v>82</v>
      </c>
      <c r="B165" s="20" t="s">
        <v>105</v>
      </c>
      <c r="C165" s="17" t="s">
        <v>106</v>
      </c>
      <c r="D165" s="3"/>
      <c r="E165" s="4" t="s">
        <v>3</v>
      </c>
      <c r="F165" s="4">
        <v>1959</v>
      </c>
      <c r="G165" s="4">
        <v>52</v>
      </c>
      <c r="H165" s="4" t="s">
        <v>235</v>
      </c>
      <c r="I165" s="5">
        <v>40775</v>
      </c>
      <c r="J165" s="6">
        <v>0.40069444444444446</v>
      </c>
      <c r="K165" s="6" t="s">
        <v>248</v>
      </c>
      <c r="L165" s="4">
        <v>166</v>
      </c>
      <c r="M165" s="4">
        <v>87</v>
      </c>
      <c r="N165" s="7">
        <f t="shared" si="4"/>
        <v>31.572071418202935</v>
      </c>
      <c r="O165" s="4" t="s">
        <v>4</v>
      </c>
      <c r="P165" s="4">
        <v>256.2</v>
      </c>
      <c r="Q165" s="8">
        <f t="shared" si="5"/>
        <v>26</v>
      </c>
      <c r="R165" s="4">
        <v>261.3</v>
      </c>
      <c r="S165" s="4">
        <v>109.7</v>
      </c>
      <c r="T165" s="4">
        <v>267.60000000000002</v>
      </c>
      <c r="U165" s="4">
        <v>70.099999999999994</v>
      </c>
      <c r="V165" s="4">
        <v>190.3</v>
      </c>
      <c r="W165" s="4">
        <v>167.1</v>
      </c>
      <c r="X165" s="4">
        <v>41.8</v>
      </c>
      <c r="Y165" s="4">
        <v>76.7</v>
      </c>
      <c r="Z165" s="4">
        <v>14.5</v>
      </c>
      <c r="AA165" s="4">
        <v>21</v>
      </c>
      <c r="AB165" s="4">
        <v>23.8</v>
      </c>
      <c r="AC165" s="4">
        <v>24.3</v>
      </c>
      <c r="AD165" s="4">
        <v>41.8</v>
      </c>
      <c r="AE165" s="4">
        <v>113.1</v>
      </c>
      <c r="AF165" s="4">
        <v>2.9</v>
      </c>
      <c r="AG165" s="4">
        <v>27.6</v>
      </c>
      <c r="AH165" s="4">
        <v>46.9</v>
      </c>
      <c r="AI165" s="4">
        <v>15.1</v>
      </c>
      <c r="AJ165" s="4">
        <v>39.9</v>
      </c>
      <c r="AK165" s="4">
        <v>135.5</v>
      </c>
    </row>
    <row r="166" spans="1:37" hidden="1" x14ac:dyDescent="0.25">
      <c r="A166" s="15">
        <v>82</v>
      </c>
      <c r="B166" s="20" t="s">
        <v>105</v>
      </c>
      <c r="C166" s="17" t="s">
        <v>106</v>
      </c>
      <c r="D166" s="3"/>
      <c r="E166" s="4" t="s">
        <v>3</v>
      </c>
      <c r="F166" s="4">
        <v>1959</v>
      </c>
      <c r="G166" s="4">
        <v>52</v>
      </c>
      <c r="H166" s="4" t="s">
        <v>236</v>
      </c>
      <c r="I166" s="5">
        <v>40775</v>
      </c>
      <c r="J166" s="6">
        <v>0.40069444444444446</v>
      </c>
      <c r="K166" s="6" t="s">
        <v>248</v>
      </c>
      <c r="L166" s="4">
        <v>166</v>
      </c>
      <c r="M166" s="4">
        <v>87</v>
      </c>
      <c r="N166" s="7">
        <f t="shared" si="4"/>
        <v>31.572071418202935</v>
      </c>
      <c r="O166" s="4" t="s">
        <v>4</v>
      </c>
      <c r="P166" s="4">
        <v>254.1</v>
      </c>
      <c r="Q166" s="8">
        <f t="shared" si="5"/>
        <v>26</v>
      </c>
      <c r="R166" s="4">
        <v>257.5</v>
      </c>
      <c r="S166" s="4">
        <v>108.2</v>
      </c>
      <c r="T166" s="4">
        <v>263.2</v>
      </c>
      <c r="U166" s="4">
        <v>67.8</v>
      </c>
      <c r="V166" s="4">
        <v>190.8</v>
      </c>
      <c r="W166" s="4">
        <v>167.2</v>
      </c>
      <c r="X166" s="4">
        <v>40.200000000000003</v>
      </c>
      <c r="Y166" s="4">
        <v>75.099999999999994</v>
      </c>
      <c r="Z166" s="4">
        <v>18.100000000000001</v>
      </c>
      <c r="AA166" s="4">
        <v>18.600000000000001</v>
      </c>
      <c r="AB166" s="4">
        <v>24.9</v>
      </c>
      <c r="AC166" s="4">
        <v>24</v>
      </c>
      <c r="AD166" s="4">
        <v>40.6</v>
      </c>
      <c r="AE166" s="4">
        <v>114.4</v>
      </c>
      <c r="AF166" s="4">
        <v>5.0999999999999996</v>
      </c>
      <c r="AG166" s="4">
        <v>27.5</v>
      </c>
      <c r="AH166" s="4">
        <v>46.7</v>
      </c>
      <c r="AI166" s="4">
        <v>14.8</v>
      </c>
      <c r="AJ166" s="4">
        <v>39.9</v>
      </c>
      <c r="AK166" s="4">
        <v>131.69999999999999</v>
      </c>
    </row>
    <row r="167" spans="1:37" hidden="1" x14ac:dyDescent="0.25">
      <c r="A167" s="22">
        <v>83</v>
      </c>
      <c r="B167" s="20" t="s">
        <v>105</v>
      </c>
      <c r="C167" s="17" t="s">
        <v>106</v>
      </c>
      <c r="D167" s="3"/>
      <c r="E167" s="4" t="s">
        <v>3</v>
      </c>
      <c r="F167" s="4">
        <v>1959</v>
      </c>
      <c r="G167" s="4">
        <v>52</v>
      </c>
      <c r="H167" s="4" t="s">
        <v>235</v>
      </c>
      <c r="I167" s="5">
        <v>40775</v>
      </c>
      <c r="J167" s="6">
        <v>0.59027777777777779</v>
      </c>
      <c r="K167" s="6" t="s">
        <v>249</v>
      </c>
      <c r="L167" s="4">
        <v>166</v>
      </c>
      <c r="M167" s="4">
        <v>87</v>
      </c>
      <c r="N167" s="7">
        <f t="shared" si="4"/>
        <v>31.572071418202935</v>
      </c>
      <c r="O167" s="4" t="s">
        <v>4</v>
      </c>
      <c r="P167" s="4">
        <v>255.6</v>
      </c>
      <c r="Q167" s="8">
        <f t="shared" si="5"/>
        <v>26</v>
      </c>
      <c r="R167" s="4">
        <v>258.5</v>
      </c>
      <c r="S167" s="4">
        <v>108.3</v>
      </c>
      <c r="T167" s="4">
        <v>265</v>
      </c>
      <c r="U167" s="4">
        <v>70.599999999999994</v>
      </c>
      <c r="V167" s="4">
        <v>193.4</v>
      </c>
      <c r="W167" s="4">
        <v>168.3</v>
      </c>
      <c r="X167" s="4">
        <v>40</v>
      </c>
      <c r="Y167" s="4">
        <v>76.2</v>
      </c>
      <c r="Z167" s="4">
        <v>14.7</v>
      </c>
      <c r="AA167" s="4">
        <v>15.9</v>
      </c>
      <c r="AB167" s="4">
        <v>24.4</v>
      </c>
      <c r="AC167" s="4">
        <v>23.4</v>
      </c>
      <c r="AD167" s="4">
        <v>41.6</v>
      </c>
      <c r="AE167" s="4">
        <v>109.5</v>
      </c>
      <c r="AF167" s="4">
        <v>1.8</v>
      </c>
      <c r="AG167" s="4"/>
      <c r="AH167" s="4"/>
      <c r="AI167" s="4"/>
      <c r="AJ167" s="4"/>
      <c r="AK167" s="4"/>
    </row>
    <row r="168" spans="1:37" hidden="1" x14ac:dyDescent="0.25">
      <c r="A168" s="22">
        <v>83</v>
      </c>
      <c r="B168" s="20" t="s">
        <v>105</v>
      </c>
      <c r="C168" s="17" t="s">
        <v>106</v>
      </c>
      <c r="D168" s="3"/>
      <c r="E168" s="4" t="s">
        <v>3</v>
      </c>
      <c r="F168" s="4">
        <v>1959</v>
      </c>
      <c r="G168" s="4">
        <v>52</v>
      </c>
      <c r="H168" s="4" t="s">
        <v>236</v>
      </c>
      <c r="I168" s="5">
        <v>40775</v>
      </c>
      <c r="J168" s="6">
        <v>0.59027777777777779</v>
      </c>
      <c r="K168" s="6" t="s">
        <v>249</v>
      </c>
      <c r="L168" s="4">
        <v>166</v>
      </c>
      <c r="M168" s="4">
        <v>87</v>
      </c>
      <c r="N168" s="7">
        <f t="shared" si="4"/>
        <v>31.572071418202935</v>
      </c>
      <c r="O168" s="4" t="s">
        <v>4</v>
      </c>
      <c r="P168" s="4">
        <v>251.9</v>
      </c>
      <c r="Q168" s="8">
        <f t="shared" si="5"/>
        <v>25.5</v>
      </c>
      <c r="R168" s="4">
        <v>258.2</v>
      </c>
      <c r="S168" s="4">
        <v>109.5</v>
      </c>
      <c r="T168" s="4">
        <v>263</v>
      </c>
      <c r="U168" s="4">
        <v>66.5</v>
      </c>
      <c r="V168" s="4">
        <v>190.3</v>
      </c>
      <c r="W168" s="4">
        <v>168.9</v>
      </c>
      <c r="X168" s="4">
        <v>42.3</v>
      </c>
      <c r="Y168" s="4">
        <v>78.8</v>
      </c>
      <c r="Z168" s="4">
        <v>14.8</v>
      </c>
      <c r="AA168" s="4">
        <v>23.7</v>
      </c>
      <c r="AB168" s="4">
        <v>24.3</v>
      </c>
      <c r="AC168" s="4">
        <v>24.7</v>
      </c>
      <c r="AD168" s="4">
        <v>47.8</v>
      </c>
      <c r="AE168" s="4">
        <v>110.9</v>
      </c>
      <c r="AF168" s="4">
        <v>0.2</v>
      </c>
      <c r="AG168" s="4"/>
      <c r="AH168" s="4"/>
      <c r="AI168" s="4"/>
      <c r="AJ168" s="4"/>
      <c r="AK168" s="4"/>
    </row>
    <row r="169" spans="1:37" hidden="1" x14ac:dyDescent="0.25">
      <c r="A169" s="15">
        <v>84</v>
      </c>
      <c r="B169" s="19" t="s">
        <v>107</v>
      </c>
      <c r="C169" s="16" t="s">
        <v>108</v>
      </c>
      <c r="E169" s="8" t="s">
        <v>3</v>
      </c>
      <c r="F169" s="8">
        <v>1966</v>
      </c>
      <c r="G169" s="8">
        <v>45</v>
      </c>
      <c r="H169" s="8" t="s">
        <v>235</v>
      </c>
      <c r="I169" s="9">
        <v>40775</v>
      </c>
      <c r="J169" s="10">
        <v>0.39861111111111108</v>
      </c>
      <c r="K169" s="10" t="s">
        <v>248</v>
      </c>
      <c r="L169" s="8">
        <v>171</v>
      </c>
      <c r="M169" s="8">
        <v>90</v>
      </c>
      <c r="N169" s="7">
        <f t="shared" si="4"/>
        <v>30.778701138811947</v>
      </c>
      <c r="O169" s="8" t="s">
        <v>4</v>
      </c>
      <c r="P169" s="8">
        <v>279.8</v>
      </c>
      <c r="Q169" s="8">
        <f t="shared" si="5"/>
        <v>28.5</v>
      </c>
      <c r="R169" s="8">
        <v>246.7</v>
      </c>
      <c r="S169" s="8">
        <v>102.2</v>
      </c>
      <c r="T169" s="8">
        <v>263.3</v>
      </c>
      <c r="U169" s="8">
        <v>76.5</v>
      </c>
      <c r="V169" s="8">
        <v>207.1</v>
      </c>
      <c r="W169" s="8">
        <v>183.8</v>
      </c>
      <c r="X169" s="8">
        <v>41.9</v>
      </c>
      <c r="Y169" s="8">
        <v>72.8</v>
      </c>
      <c r="Z169" s="8">
        <v>19.7</v>
      </c>
      <c r="AA169" s="8">
        <v>11.2</v>
      </c>
      <c r="AB169" s="8">
        <v>25.8</v>
      </c>
      <c r="AC169" s="8">
        <v>37.700000000000003</v>
      </c>
      <c r="AD169" s="8">
        <v>39.5</v>
      </c>
      <c r="AE169" s="8">
        <v>112.6</v>
      </c>
      <c r="AF169" s="8">
        <v>1.3</v>
      </c>
      <c r="AG169" s="8">
        <v>31.7</v>
      </c>
      <c r="AH169" s="8">
        <v>56.6</v>
      </c>
      <c r="AI169" s="8">
        <v>7.9</v>
      </c>
      <c r="AJ169" s="8">
        <v>34.700000000000003</v>
      </c>
      <c r="AK169" s="8">
        <v>163</v>
      </c>
    </row>
    <row r="170" spans="1:37" hidden="1" x14ac:dyDescent="0.25">
      <c r="A170" s="15">
        <v>84</v>
      </c>
      <c r="B170" s="19" t="s">
        <v>107</v>
      </c>
      <c r="C170" s="16" t="s">
        <v>108</v>
      </c>
      <c r="E170" s="8" t="s">
        <v>3</v>
      </c>
      <c r="F170" s="8">
        <v>1966</v>
      </c>
      <c r="G170" s="8">
        <v>45</v>
      </c>
      <c r="H170" s="8" t="s">
        <v>236</v>
      </c>
      <c r="I170" s="9">
        <v>40775</v>
      </c>
      <c r="J170" s="10">
        <v>0.39861111111111108</v>
      </c>
      <c r="K170" s="10" t="s">
        <v>248</v>
      </c>
      <c r="L170" s="8">
        <v>171</v>
      </c>
      <c r="M170" s="8">
        <v>90</v>
      </c>
      <c r="N170" s="7">
        <f t="shared" si="4"/>
        <v>30.778701138811947</v>
      </c>
      <c r="O170" s="8" t="s">
        <v>4</v>
      </c>
      <c r="P170" s="8">
        <v>278.89999999999998</v>
      </c>
      <c r="Q170" s="8">
        <f t="shared" si="5"/>
        <v>28</v>
      </c>
      <c r="R170" s="8">
        <v>249.8</v>
      </c>
      <c r="S170" s="8">
        <v>103.2</v>
      </c>
      <c r="T170" s="8">
        <v>272.10000000000002</v>
      </c>
      <c r="U170" s="8">
        <v>76.2</v>
      </c>
      <c r="V170" s="8">
        <v>207.8</v>
      </c>
      <c r="W170" s="8">
        <v>184.2</v>
      </c>
      <c r="X170" s="8">
        <v>41</v>
      </c>
      <c r="Y170" s="8">
        <v>76.7</v>
      </c>
      <c r="Z170" s="8">
        <v>19.7</v>
      </c>
      <c r="AA170" s="8">
        <v>12.7</v>
      </c>
      <c r="AB170" s="8">
        <v>31.7</v>
      </c>
      <c r="AC170" s="8">
        <v>39.6</v>
      </c>
      <c r="AD170" s="8">
        <v>39.700000000000003</v>
      </c>
      <c r="AE170" s="8">
        <v>111.4</v>
      </c>
      <c r="AF170" s="8">
        <v>3.5</v>
      </c>
      <c r="AG170" s="8">
        <v>31.7</v>
      </c>
      <c r="AH170" s="8">
        <v>65.3</v>
      </c>
      <c r="AI170" s="8">
        <v>8.1999999999999993</v>
      </c>
      <c r="AJ170" s="8">
        <v>12.1</v>
      </c>
      <c r="AK170" s="8">
        <v>160.19999999999999</v>
      </c>
    </row>
    <row r="171" spans="1:37" hidden="1" x14ac:dyDescent="0.25">
      <c r="A171" s="15">
        <v>85</v>
      </c>
      <c r="B171" s="19" t="s">
        <v>107</v>
      </c>
      <c r="C171" s="16" t="s">
        <v>108</v>
      </c>
      <c r="E171" s="8" t="s">
        <v>3</v>
      </c>
      <c r="F171" s="8">
        <v>1966</v>
      </c>
      <c r="G171" s="8">
        <v>45</v>
      </c>
      <c r="H171" s="8" t="s">
        <v>235</v>
      </c>
      <c r="I171" s="9">
        <v>40775</v>
      </c>
      <c r="J171" s="10">
        <v>0.58888888888888891</v>
      </c>
      <c r="K171" s="10" t="s">
        <v>249</v>
      </c>
      <c r="L171" s="8">
        <v>171</v>
      </c>
      <c r="M171" s="8">
        <v>90</v>
      </c>
      <c r="N171" s="7">
        <f t="shared" si="4"/>
        <v>30.778701138811947</v>
      </c>
      <c r="O171" s="8" t="s">
        <v>4</v>
      </c>
      <c r="P171" s="8">
        <v>278.39999999999998</v>
      </c>
      <c r="Q171" s="8">
        <f t="shared" si="5"/>
        <v>28</v>
      </c>
      <c r="R171" s="8">
        <v>244.7</v>
      </c>
      <c r="S171" s="8">
        <v>101.5</v>
      </c>
      <c r="T171" s="8">
        <v>263.10000000000002</v>
      </c>
      <c r="U171" s="8">
        <v>75.900000000000006</v>
      </c>
      <c r="V171" s="8">
        <v>205.2</v>
      </c>
      <c r="W171" s="8">
        <v>182.7</v>
      </c>
      <c r="X171" s="8">
        <v>40.1</v>
      </c>
      <c r="Y171" s="8">
        <v>70.599999999999994</v>
      </c>
      <c r="Z171" s="8">
        <v>20.399999999999999</v>
      </c>
      <c r="AA171" s="8">
        <v>16.399999999999999</v>
      </c>
      <c r="AB171" s="8">
        <v>24.6</v>
      </c>
      <c r="AC171" s="8">
        <v>36.1</v>
      </c>
      <c r="AD171" s="8">
        <v>40.5</v>
      </c>
      <c r="AE171" s="8">
        <v>108.7</v>
      </c>
      <c r="AF171" s="8">
        <v>0.8</v>
      </c>
    </row>
    <row r="172" spans="1:37" hidden="1" x14ac:dyDescent="0.25">
      <c r="A172" s="15">
        <v>85</v>
      </c>
      <c r="B172" s="19" t="s">
        <v>107</v>
      </c>
      <c r="C172" s="16" t="s">
        <v>108</v>
      </c>
      <c r="E172" s="8" t="s">
        <v>3</v>
      </c>
      <c r="F172" s="8">
        <v>1966</v>
      </c>
      <c r="G172" s="8">
        <v>45</v>
      </c>
      <c r="H172" s="8" t="s">
        <v>236</v>
      </c>
      <c r="I172" s="9">
        <v>40775</v>
      </c>
      <c r="J172" s="10">
        <v>0.58888888888888891</v>
      </c>
      <c r="K172" s="10" t="s">
        <v>249</v>
      </c>
      <c r="L172" s="8">
        <v>171</v>
      </c>
      <c r="M172" s="8">
        <v>90</v>
      </c>
      <c r="N172" s="7">
        <f t="shared" si="4"/>
        <v>30.778701138811947</v>
      </c>
      <c r="O172" s="8" t="s">
        <v>4</v>
      </c>
      <c r="P172" s="8">
        <v>276.60000000000002</v>
      </c>
      <c r="Q172" s="8">
        <f t="shared" si="5"/>
        <v>28</v>
      </c>
      <c r="R172" s="8">
        <v>249.4</v>
      </c>
      <c r="S172" s="8">
        <v>103.9</v>
      </c>
      <c r="T172" s="8">
        <v>270.3</v>
      </c>
      <c r="U172" s="8">
        <v>76.3</v>
      </c>
      <c r="V172" s="8">
        <v>204.8</v>
      </c>
      <c r="W172" s="8">
        <v>182.4</v>
      </c>
      <c r="X172" s="8">
        <v>41.4</v>
      </c>
      <c r="Y172" s="8">
        <v>76.2</v>
      </c>
      <c r="Z172" s="8">
        <v>20</v>
      </c>
      <c r="AA172" s="8">
        <v>10.9</v>
      </c>
      <c r="AB172" s="8">
        <v>32.6</v>
      </c>
      <c r="AC172" s="8">
        <v>40.700000000000003</v>
      </c>
      <c r="AD172" s="8">
        <v>41.3</v>
      </c>
      <c r="AE172" s="8">
        <v>110.7</v>
      </c>
      <c r="AF172" s="8">
        <v>-1.8</v>
      </c>
    </row>
    <row r="173" spans="1:37" hidden="1" x14ac:dyDescent="0.25">
      <c r="A173" s="22">
        <v>86</v>
      </c>
      <c r="B173" s="20" t="s">
        <v>109</v>
      </c>
      <c r="C173" s="17" t="s">
        <v>110</v>
      </c>
      <c r="D173" s="3"/>
      <c r="E173" s="4" t="s">
        <v>3</v>
      </c>
      <c r="F173" s="4">
        <v>1975</v>
      </c>
      <c r="G173" s="4">
        <v>36</v>
      </c>
      <c r="H173" s="4" t="s">
        <v>235</v>
      </c>
      <c r="I173" s="5">
        <v>40775</v>
      </c>
      <c r="J173" s="6">
        <v>0.40972222222222227</v>
      </c>
      <c r="K173" s="6" t="s">
        <v>248</v>
      </c>
      <c r="L173" s="4">
        <v>166</v>
      </c>
      <c r="M173" s="4">
        <v>83</v>
      </c>
      <c r="N173" s="7">
        <f t="shared" si="4"/>
        <v>30.120481927710845</v>
      </c>
      <c r="O173" s="4" t="s">
        <v>4</v>
      </c>
      <c r="P173" s="4">
        <v>256.89999999999998</v>
      </c>
      <c r="Q173" s="8">
        <f t="shared" si="5"/>
        <v>26</v>
      </c>
      <c r="R173" s="4">
        <v>235.8</v>
      </c>
      <c r="S173" s="4">
        <v>96.3</v>
      </c>
      <c r="T173" s="4">
        <v>247</v>
      </c>
      <c r="U173" s="4">
        <v>67.2</v>
      </c>
      <c r="V173" s="4">
        <v>187.7</v>
      </c>
      <c r="W173" s="4">
        <v>170.1</v>
      </c>
      <c r="X173" s="4">
        <v>41.9</v>
      </c>
      <c r="Y173" s="4">
        <v>71.900000000000006</v>
      </c>
      <c r="Z173" s="4">
        <v>1.3</v>
      </c>
      <c r="AA173" s="4">
        <v>14.9</v>
      </c>
      <c r="AB173" s="4">
        <v>22.1</v>
      </c>
      <c r="AC173" s="4">
        <v>21.3</v>
      </c>
      <c r="AD173" s="4">
        <v>40.1</v>
      </c>
      <c r="AE173" s="4">
        <v>108.8</v>
      </c>
      <c r="AF173" s="4">
        <v>5.0999999999999996</v>
      </c>
      <c r="AG173" s="4">
        <v>29.5</v>
      </c>
      <c r="AH173" s="4">
        <v>48.2</v>
      </c>
      <c r="AI173" s="4">
        <v>15</v>
      </c>
      <c r="AJ173" s="4">
        <v>39.4</v>
      </c>
      <c r="AK173" s="4">
        <v>146.6</v>
      </c>
    </row>
    <row r="174" spans="1:37" hidden="1" x14ac:dyDescent="0.25">
      <c r="A174" s="22">
        <v>86</v>
      </c>
      <c r="B174" s="20" t="s">
        <v>109</v>
      </c>
      <c r="C174" s="17" t="s">
        <v>110</v>
      </c>
      <c r="D174" s="3"/>
      <c r="E174" s="4" t="s">
        <v>3</v>
      </c>
      <c r="F174" s="4">
        <v>1975</v>
      </c>
      <c r="G174" s="4">
        <v>36</v>
      </c>
      <c r="H174" s="4" t="s">
        <v>236</v>
      </c>
      <c r="I174" s="5">
        <v>40775</v>
      </c>
      <c r="J174" s="6">
        <v>0.40972222222222227</v>
      </c>
      <c r="K174" s="6" t="s">
        <v>248</v>
      </c>
      <c r="L174" s="4">
        <v>166</v>
      </c>
      <c r="M174" s="4">
        <v>83</v>
      </c>
      <c r="N174" s="7">
        <f t="shared" si="4"/>
        <v>30.120481927710845</v>
      </c>
      <c r="O174" s="4" t="s">
        <v>4</v>
      </c>
      <c r="P174" s="4">
        <v>254.4</v>
      </c>
      <c r="Q174" s="8">
        <f t="shared" si="5"/>
        <v>26</v>
      </c>
      <c r="R174" s="4">
        <v>236.1</v>
      </c>
      <c r="S174" s="4">
        <v>97.7</v>
      </c>
      <c r="T174" s="4">
        <v>247.7</v>
      </c>
      <c r="U174" s="4">
        <v>66.3</v>
      </c>
      <c r="V174" s="4">
        <v>188.3</v>
      </c>
      <c r="W174" s="4">
        <v>172.7</v>
      </c>
      <c r="X174" s="4">
        <v>39.5</v>
      </c>
      <c r="Y174" s="4">
        <v>70.900000000000006</v>
      </c>
      <c r="Z174" s="4">
        <v>6.6</v>
      </c>
      <c r="AA174" s="4">
        <v>12.2</v>
      </c>
      <c r="AB174" s="4">
        <v>23.2</v>
      </c>
      <c r="AC174" s="4">
        <v>22.5</v>
      </c>
      <c r="AD174" s="4">
        <v>43.2</v>
      </c>
      <c r="AE174" s="4">
        <v>111.5</v>
      </c>
      <c r="AF174" s="4">
        <v>0.2</v>
      </c>
      <c r="AG174" s="4">
        <v>29.9</v>
      </c>
      <c r="AH174" s="4">
        <v>48.5</v>
      </c>
      <c r="AI174" s="4">
        <v>14.6</v>
      </c>
      <c r="AJ174" s="4">
        <v>38.799999999999997</v>
      </c>
      <c r="AK174" s="4">
        <v>157.30000000000001</v>
      </c>
    </row>
    <row r="175" spans="1:37" hidden="1" x14ac:dyDescent="0.25">
      <c r="A175" s="15">
        <v>87</v>
      </c>
      <c r="B175" s="20" t="s">
        <v>109</v>
      </c>
      <c r="C175" s="17" t="s">
        <v>110</v>
      </c>
      <c r="D175" s="3"/>
      <c r="E175" s="4" t="s">
        <v>3</v>
      </c>
      <c r="F175" s="4">
        <v>1975</v>
      </c>
      <c r="G175" s="4">
        <v>36</v>
      </c>
      <c r="H175" s="4" t="s">
        <v>235</v>
      </c>
      <c r="I175" s="5">
        <v>40775</v>
      </c>
      <c r="J175" s="6">
        <v>0.59652777777777777</v>
      </c>
      <c r="K175" s="6" t="s">
        <v>249</v>
      </c>
      <c r="L175" s="4">
        <v>166</v>
      </c>
      <c r="M175" s="4">
        <v>83</v>
      </c>
      <c r="N175" s="7">
        <f t="shared" si="4"/>
        <v>30.120481927710845</v>
      </c>
      <c r="O175" s="4" t="s">
        <v>4</v>
      </c>
      <c r="P175" s="4">
        <v>257.89999999999998</v>
      </c>
      <c r="Q175" s="8">
        <f t="shared" si="5"/>
        <v>26</v>
      </c>
      <c r="R175" s="4">
        <v>241</v>
      </c>
      <c r="S175" s="4">
        <v>98.5</v>
      </c>
      <c r="T175" s="4">
        <v>248.7</v>
      </c>
      <c r="U175" s="4">
        <v>67.2</v>
      </c>
      <c r="V175" s="4">
        <v>188.6</v>
      </c>
      <c r="W175" s="4">
        <v>168.3</v>
      </c>
      <c r="X175" s="4">
        <v>42.4</v>
      </c>
      <c r="Y175" s="4">
        <v>71.2</v>
      </c>
      <c r="Z175" s="4">
        <v>0.8</v>
      </c>
      <c r="AA175" s="4">
        <v>15.5</v>
      </c>
      <c r="AB175" s="4">
        <v>22.4</v>
      </c>
      <c r="AC175" s="4">
        <v>21.8</v>
      </c>
      <c r="AD175" s="4">
        <v>40.799999999999997</v>
      </c>
      <c r="AE175" s="4">
        <v>109.4</v>
      </c>
      <c r="AF175" s="4">
        <v>5</v>
      </c>
      <c r="AG175" s="4"/>
      <c r="AH175" s="4"/>
      <c r="AI175" s="4"/>
      <c r="AJ175" s="4"/>
      <c r="AK175" s="4"/>
    </row>
    <row r="176" spans="1:37" hidden="1" x14ac:dyDescent="0.25">
      <c r="A176" s="15">
        <v>87</v>
      </c>
      <c r="B176" s="20" t="s">
        <v>109</v>
      </c>
      <c r="C176" s="17" t="s">
        <v>110</v>
      </c>
      <c r="D176" s="3"/>
      <c r="E176" s="4" t="s">
        <v>3</v>
      </c>
      <c r="F176" s="4">
        <v>1975</v>
      </c>
      <c r="G176" s="4">
        <v>36</v>
      </c>
      <c r="H176" s="4" t="s">
        <v>236</v>
      </c>
      <c r="I176" s="5">
        <v>40775</v>
      </c>
      <c r="J176" s="6">
        <v>0.59652777777777777</v>
      </c>
      <c r="K176" s="6" t="s">
        <v>249</v>
      </c>
      <c r="L176" s="4">
        <v>166</v>
      </c>
      <c r="M176" s="4">
        <v>83</v>
      </c>
      <c r="N176" s="7">
        <f t="shared" si="4"/>
        <v>30.120481927710845</v>
      </c>
      <c r="O176" s="4" t="s">
        <v>4</v>
      </c>
      <c r="P176" s="4">
        <v>256.3</v>
      </c>
      <c r="Q176" s="8">
        <f t="shared" si="5"/>
        <v>26</v>
      </c>
      <c r="R176" s="4">
        <v>239.1</v>
      </c>
      <c r="S176" s="4">
        <v>99.3</v>
      </c>
      <c r="T176" s="4">
        <v>246.6</v>
      </c>
      <c r="U176" s="4">
        <v>66</v>
      </c>
      <c r="V176" s="4">
        <v>188.1</v>
      </c>
      <c r="W176" s="4">
        <v>167.9</v>
      </c>
      <c r="X176" s="4">
        <v>41</v>
      </c>
      <c r="Y176" s="4">
        <v>69.900000000000006</v>
      </c>
      <c r="Z176" s="4">
        <v>8.6</v>
      </c>
      <c r="AA176" s="4">
        <v>11.7</v>
      </c>
      <c r="AB176" s="4">
        <v>21.8</v>
      </c>
      <c r="AC176" s="4">
        <v>21.3</v>
      </c>
      <c r="AD176" s="4">
        <v>40.700000000000003</v>
      </c>
      <c r="AE176" s="4">
        <v>114</v>
      </c>
      <c r="AF176" s="4">
        <v>3.3</v>
      </c>
      <c r="AG176" s="4"/>
      <c r="AH176" s="4"/>
      <c r="AI176" s="4"/>
      <c r="AJ176" s="4"/>
      <c r="AK176" s="4"/>
    </row>
    <row r="177" spans="1:37" hidden="1" x14ac:dyDescent="0.25">
      <c r="A177" s="15">
        <v>88</v>
      </c>
      <c r="B177" s="19" t="s">
        <v>111</v>
      </c>
      <c r="C177" s="16" t="s">
        <v>112</v>
      </c>
      <c r="E177" s="8" t="s">
        <v>3</v>
      </c>
      <c r="F177" s="8">
        <v>1976</v>
      </c>
      <c r="G177" s="8">
        <v>35</v>
      </c>
      <c r="H177" s="8" t="s">
        <v>235</v>
      </c>
      <c r="I177" s="9">
        <v>40775</v>
      </c>
      <c r="J177" s="10">
        <v>0.40763888888888888</v>
      </c>
      <c r="K177" s="10" t="s">
        <v>248</v>
      </c>
      <c r="L177" s="8">
        <v>166</v>
      </c>
      <c r="M177" s="8">
        <v>94</v>
      </c>
      <c r="N177" s="7">
        <f t="shared" si="4"/>
        <v>34.112353026564087</v>
      </c>
      <c r="O177" s="8" t="s">
        <v>4</v>
      </c>
      <c r="P177" s="8">
        <v>263.60000000000002</v>
      </c>
      <c r="Q177" s="8">
        <f t="shared" si="5"/>
        <v>26.5</v>
      </c>
      <c r="R177" s="8">
        <v>266.3</v>
      </c>
      <c r="S177" s="8">
        <v>112</v>
      </c>
      <c r="T177" s="8">
        <v>269.89999999999998</v>
      </c>
      <c r="U177" s="8">
        <v>79.8</v>
      </c>
      <c r="V177" s="8">
        <v>191.8</v>
      </c>
      <c r="W177" s="8">
        <v>169.1</v>
      </c>
      <c r="X177" s="8">
        <v>43.8</v>
      </c>
      <c r="Y177" s="8">
        <v>70.8</v>
      </c>
      <c r="Z177" s="8">
        <v>4.5</v>
      </c>
      <c r="AA177" s="8">
        <v>15.9</v>
      </c>
      <c r="AB177" s="8">
        <v>21.3</v>
      </c>
      <c r="AC177" s="8">
        <v>21.7</v>
      </c>
      <c r="AD177" s="8">
        <v>45.3</v>
      </c>
      <c r="AE177" s="8">
        <v>105.9</v>
      </c>
      <c r="AF177" s="8">
        <v>3.3</v>
      </c>
      <c r="AG177" s="8">
        <v>29.3</v>
      </c>
      <c r="AH177" s="8">
        <v>54.7</v>
      </c>
      <c r="AI177" s="8">
        <v>13.6</v>
      </c>
      <c r="AJ177" s="8">
        <v>36.4</v>
      </c>
      <c r="AK177" s="8">
        <v>151.80000000000001</v>
      </c>
    </row>
    <row r="178" spans="1:37" hidden="1" x14ac:dyDescent="0.25">
      <c r="A178" s="15">
        <v>88</v>
      </c>
      <c r="B178" s="19" t="s">
        <v>111</v>
      </c>
      <c r="C178" s="16" t="s">
        <v>112</v>
      </c>
      <c r="E178" s="8" t="s">
        <v>3</v>
      </c>
      <c r="F178" s="8">
        <v>1976</v>
      </c>
      <c r="G178" s="8">
        <v>35</v>
      </c>
      <c r="H178" s="8" t="s">
        <v>236</v>
      </c>
      <c r="I178" s="9">
        <v>40775</v>
      </c>
      <c r="J178" s="10">
        <v>0.40763888888888888</v>
      </c>
      <c r="K178" s="10" t="s">
        <v>248</v>
      </c>
      <c r="L178" s="8">
        <v>166</v>
      </c>
      <c r="M178" s="8">
        <v>94</v>
      </c>
      <c r="N178" s="7">
        <f t="shared" si="4"/>
        <v>34.112353026564087</v>
      </c>
      <c r="O178" s="8" t="s">
        <v>4</v>
      </c>
      <c r="P178" s="8">
        <v>252</v>
      </c>
      <c r="Q178" s="8">
        <f t="shared" si="5"/>
        <v>25.5</v>
      </c>
      <c r="R178" s="8">
        <v>268.8</v>
      </c>
      <c r="S178" s="8">
        <v>112.9</v>
      </c>
      <c r="T178" s="8">
        <v>270.39999999999998</v>
      </c>
      <c r="U178" s="8">
        <v>75.599999999999994</v>
      </c>
      <c r="V178" s="8">
        <v>183.7</v>
      </c>
      <c r="W178" s="8">
        <v>165.7</v>
      </c>
      <c r="X178" s="8">
        <v>46.1</v>
      </c>
      <c r="Y178" s="8">
        <v>71.8</v>
      </c>
      <c r="Z178" s="8">
        <v>7.4</v>
      </c>
      <c r="AA178" s="8">
        <v>17.899999999999999</v>
      </c>
      <c r="AB178" s="8">
        <v>24</v>
      </c>
      <c r="AC178" s="8">
        <v>22.2</v>
      </c>
      <c r="AD178" s="8">
        <v>46.1</v>
      </c>
      <c r="AE178" s="8">
        <v>107</v>
      </c>
      <c r="AF178" s="8">
        <v>-2.2999999999999998</v>
      </c>
      <c r="AG178" s="8">
        <v>28.4</v>
      </c>
      <c r="AH178" s="8">
        <v>55.4</v>
      </c>
      <c r="AI178" s="8">
        <v>13.7</v>
      </c>
      <c r="AJ178" s="8">
        <v>31.5</v>
      </c>
      <c r="AK178" s="8">
        <v>140.19999999999999</v>
      </c>
    </row>
    <row r="179" spans="1:37" hidden="1" x14ac:dyDescent="0.25">
      <c r="A179" s="22">
        <v>89</v>
      </c>
      <c r="B179" s="19" t="s">
        <v>111</v>
      </c>
      <c r="C179" s="16" t="s">
        <v>112</v>
      </c>
      <c r="E179" s="8" t="s">
        <v>3</v>
      </c>
      <c r="F179" s="8">
        <v>1976</v>
      </c>
      <c r="G179" s="8">
        <v>35</v>
      </c>
      <c r="H179" s="8" t="s">
        <v>235</v>
      </c>
      <c r="I179" s="9">
        <v>40775</v>
      </c>
      <c r="J179" s="10">
        <v>0.60277777777777775</v>
      </c>
      <c r="K179" s="10" t="s">
        <v>249</v>
      </c>
      <c r="L179" s="8">
        <v>166</v>
      </c>
      <c r="M179" s="8">
        <v>94</v>
      </c>
      <c r="N179" s="7">
        <f t="shared" si="4"/>
        <v>34.112353026564087</v>
      </c>
      <c r="O179" s="8" t="s">
        <v>4</v>
      </c>
      <c r="P179" s="8">
        <v>262.7</v>
      </c>
      <c r="Q179" s="8">
        <f t="shared" si="5"/>
        <v>26.5</v>
      </c>
      <c r="R179" s="8">
        <v>264.7</v>
      </c>
      <c r="S179" s="8">
        <v>110.8</v>
      </c>
      <c r="T179" s="8">
        <v>270.60000000000002</v>
      </c>
      <c r="U179" s="8">
        <v>80.5</v>
      </c>
      <c r="V179" s="8">
        <v>190.3</v>
      </c>
      <c r="W179" s="8">
        <v>170.9</v>
      </c>
      <c r="X179" s="8">
        <v>45.1</v>
      </c>
      <c r="Y179" s="8">
        <v>70.599999999999994</v>
      </c>
      <c r="Z179" s="8">
        <v>4.5999999999999996</v>
      </c>
      <c r="AA179" s="8">
        <v>14.9</v>
      </c>
      <c r="AB179" s="8">
        <v>22.3</v>
      </c>
      <c r="AC179" s="8">
        <v>22.4</v>
      </c>
      <c r="AD179" s="8">
        <v>44.8</v>
      </c>
      <c r="AE179" s="8">
        <v>106</v>
      </c>
      <c r="AF179" s="8">
        <v>5.8</v>
      </c>
    </row>
    <row r="180" spans="1:37" hidden="1" x14ac:dyDescent="0.25">
      <c r="A180" s="22">
        <v>89</v>
      </c>
      <c r="B180" s="19" t="s">
        <v>111</v>
      </c>
      <c r="C180" s="16" t="s">
        <v>112</v>
      </c>
      <c r="E180" s="8" t="s">
        <v>3</v>
      </c>
      <c r="F180" s="8">
        <v>1976</v>
      </c>
      <c r="G180" s="8">
        <v>35</v>
      </c>
      <c r="H180" s="8" t="s">
        <v>236</v>
      </c>
      <c r="I180" s="9">
        <v>40775</v>
      </c>
      <c r="J180" s="10">
        <v>0.60277777777777775</v>
      </c>
      <c r="K180" s="10" t="s">
        <v>249</v>
      </c>
      <c r="L180" s="8">
        <v>166</v>
      </c>
      <c r="M180" s="8">
        <v>94</v>
      </c>
      <c r="N180" s="7">
        <f t="shared" si="4"/>
        <v>34.112353026564087</v>
      </c>
      <c r="O180" s="8" t="s">
        <v>4</v>
      </c>
      <c r="P180" s="8">
        <v>250.7</v>
      </c>
      <c r="Q180" s="8">
        <f t="shared" si="5"/>
        <v>25.5</v>
      </c>
      <c r="R180" s="8">
        <v>265.8</v>
      </c>
      <c r="S180" s="8">
        <v>110.9</v>
      </c>
      <c r="T180" s="8">
        <v>271.3</v>
      </c>
      <c r="U180" s="8">
        <v>76.400000000000006</v>
      </c>
      <c r="V180" s="8">
        <v>182.8</v>
      </c>
      <c r="W180" s="8">
        <v>165.2</v>
      </c>
      <c r="X180" s="8">
        <v>47.1</v>
      </c>
      <c r="Y180" s="8">
        <v>72.5</v>
      </c>
      <c r="Z180" s="8">
        <v>7.6</v>
      </c>
      <c r="AA180" s="8">
        <v>14.6</v>
      </c>
      <c r="AB180" s="8">
        <v>26.8</v>
      </c>
      <c r="AC180" s="8">
        <v>21.9</v>
      </c>
      <c r="AD180" s="8">
        <v>43.1</v>
      </c>
      <c r="AE180" s="8">
        <v>103.5</v>
      </c>
      <c r="AF180" s="8">
        <v>-0.1</v>
      </c>
    </row>
    <row r="181" spans="1:37" hidden="1" x14ac:dyDescent="0.25">
      <c r="A181" s="15">
        <v>90</v>
      </c>
      <c r="B181" s="20" t="s">
        <v>113</v>
      </c>
      <c r="C181" s="17" t="s">
        <v>114</v>
      </c>
      <c r="D181" s="3"/>
      <c r="E181" s="4" t="s">
        <v>3</v>
      </c>
      <c r="F181" s="4">
        <v>1960</v>
      </c>
      <c r="G181" s="4">
        <v>51</v>
      </c>
      <c r="H181" s="4" t="s">
        <v>235</v>
      </c>
      <c r="I181" s="5">
        <v>40634</v>
      </c>
      <c r="J181" s="6">
        <v>0.44236111111111115</v>
      </c>
      <c r="K181" s="6" t="s">
        <v>248</v>
      </c>
      <c r="L181" s="4">
        <v>165</v>
      </c>
      <c r="M181" s="4">
        <v>85</v>
      </c>
      <c r="N181" s="7">
        <f t="shared" si="4"/>
        <v>31.221303948576679</v>
      </c>
      <c r="O181" s="4" t="s">
        <v>4</v>
      </c>
      <c r="P181" s="4">
        <v>247.2</v>
      </c>
      <c r="Q181" s="8">
        <f t="shared" si="5"/>
        <v>25</v>
      </c>
      <c r="R181" s="4">
        <v>243.6</v>
      </c>
      <c r="S181" s="4">
        <v>99.3</v>
      </c>
      <c r="T181" s="4">
        <v>254</v>
      </c>
      <c r="U181" s="4">
        <v>68.900000000000006</v>
      </c>
      <c r="V181" s="4">
        <v>179.2</v>
      </c>
      <c r="W181" s="4">
        <v>164.8</v>
      </c>
      <c r="X181" s="4">
        <v>43.7</v>
      </c>
      <c r="Y181" s="4">
        <v>74.400000000000006</v>
      </c>
      <c r="Z181" s="4">
        <v>13.3</v>
      </c>
      <c r="AA181" s="4">
        <v>13.4</v>
      </c>
      <c r="AB181" s="4">
        <v>24.7</v>
      </c>
      <c r="AC181" s="4">
        <v>24.5</v>
      </c>
      <c r="AD181" s="4">
        <v>42.7</v>
      </c>
      <c r="AE181" s="4">
        <v>108.5</v>
      </c>
      <c r="AF181" s="4">
        <v>1.2</v>
      </c>
      <c r="AG181" s="4">
        <v>28.7</v>
      </c>
      <c r="AH181" s="4">
        <v>52.4</v>
      </c>
      <c r="AI181" s="4">
        <v>19.899999999999999</v>
      </c>
      <c r="AJ181" s="4">
        <v>38.200000000000003</v>
      </c>
      <c r="AK181" s="4">
        <v>137.30000000000001</v>
      </c>
    </row>
    <row r="182" spans="1:37" hidden="1" x14ac:dyDescent="0.25">
      <c r="A182" s="15">
        <v>90</v>
      </c>
      <c r="B182" s="20" t="s">
        <v>113</v>
      </c>
      <c r="C182" s="17" t="s">
        <v>114</v>
      </c>
      <c r="D182" s="3"/>
      <c r="E182" s="4" t="s">
        <v>3</v>
      </c>
      <c r="F182" s="4">
        <v>1960</v>
      </c>
      <c r="G182" s="4">
        <v>51</v>
      </c>
      <c r="H182" s="4" t="s">
        <v>236</v>
      </c>
      <c r="I182" s="5">
        <v>40634</v>
      </c>
      <c r="J182" s="6">
        <v>0.44236111111111115</v>
      </c>
      <c r="K182" s="6" t="s">
        <v>248</v>
      </c>
      <c r="L182" s="4">
        <v>165</v>
      </c>
      <c r="M182" s="4">
        <v>85</v>
      </c>
      <c r="N182" s="7">
        <f t="shared" si="4"/>
        <v>31.221303948576679</v>
      </c>
      <c r="O182" s="4" t="s">
        <v>4</v>
      </c>
      <c r="P182" s="4">
        <v>248.4</v>
      </c>
      <c r="Q182" s="8">
        <f t="shared" si="5"/>
        <v>25</v>
      </c>
      <c r="R182" s="4">
        <v>245.9</v>
      </c>
      <c r="S182" s="4">
        <v>100</v>
      </c>
      <c r="T182" s="4">
        <v>254</v>
      </c>
      <c r="U182" s="4">
        <v>70.099999999999994</v>
      </c>
      <c r="V182" s="4">
        <v>179.8</v>
      </c>
      <c r="W182" s="4">
        <v>164.6</v>
      </c>
      <c r="X182" s="4">
        <v>44.9</v>
      </c>
      <c r="Y182" s="4">
        <v>73.400000000000006</v>
      </c>
      <c r="Z182" s="4">
        <v>16.2</v>
      </c>
      <c r="AA182" s="4">
        <v>11</v>
      </c>
      <c r="AB182" s="4">
        <v>21.4</v>
      </c>
      <c r="AC182" s="4">
        <v>25.3</v>
      </c>
      <c r="AD182" s="4">
        <v>40.200000000000003</v>
      </c>
      <c r="AE182" s="4">
        <v>107.4</v>
      </c>
      <c r="AF182" s="4">
        <v>2</v>
      </c>
      <c r="AG182" s="4">
        <v>29.3</v>
      </c>
      <c r="AH182" s="4">
        <v>53.3</v>
      </c>
      <c r="AI182" s="4">
        <v>15.7</v>
      </c>
      <c r="AJ182" s="4">
        <v>39.799999999999997</v>
      </c>
      <c r="AK182" s="4">
        <v>139.1</v>
      </c>
    </row>
    <row r="183" spans="1:37" hidden="1" x14ac:dyDescent="0.25">
      <c r="A183" s="15">
        <v>91</v>
      </c>
      <c r="B183" s="20" t="s">
        <v>113</v>
      </c>
      <c r="C183" s="17" t="s">
        <v>114</v>
      </c>
      <c r="D183" s="3"/>
      <c r="E183" s="4" t="s">
        <v>3</v>
      </c>
      <c r="F183" s="4">
        <v>1960</v>
      </c>
      <c r="G183" s="4">
        <v>51</v>
      </c>
      <c r="H183" s="4" t="s">
        <v>235</v>
      </c>
      <c r="I183" s="5">
        <v>40634</v>
      </c>
      <c r="J183" s="6">
        <v>0.64930555555555558</v>
      </c>
      <c r="K183" s="6" t="s">
        <v>249</v>
      </c>
      <c r="L183" s="4">
        <v>165</v>
      </c>
      <c r="M183" s="4">
        <v>85</v>
      </c>
      <c r="N183" s="7">
        <f t="shared" si="4"/>
        <v>31.221303948576679</v>
      </c>
      <c r="O183" s="4" t="s">
        <v>4</v>
      </c>
      <c r="P183" s="4">
        <v>246.9</v>
      </c>
      <c r="Q183" s="8">
        <f t="shared" si="5"/>
        <v>25</v>
      </c>
      <c r="R183" s="4">
        <v>248.1</v>
      </c>
      <c r="S183" s="4">
        <v>100.9</v>
      </c>
      <c r="T183" s="4">
        <v>256.89999999999998</v>
      </c>
      <c r="U183" s="4">
        <v>69.099999999999994</v>
      </c>
      <c r="V183" s="4">
        <v>177.9</v>
      </c>
      <c r="W183" s="4">
        <v>161.1</v>
      </c>
      <c r="X183" s="4">
        <v>45.3</v>
      </c>
      <c r="Y183" s="4">
        <v>74.7</v>
      </c>
      <c r="Z183" s="4">
        <v>14.5</v>
      </c>
      <c r="AA183" s="4">
        <v>12.7</v>
      </c>
      <c r="AB183" s="4">
        <v>27.3</v>
      </c>
      <c r="AC183" s="4">
        <v>26.9</v>
      </c>
      <c r="AD183" s="4">
        <v>43.7</v>
      </c>
      <c r="AE183" s="4">
        <v>111.8</v>
      </c>
      <c r="AF183" s="4">
        <v>1.7</v>
      </c>
      <c r="AG183" s="4"/>
      <c r="AH183" s="4"/>
      <c r="AI183" s="4"/>
      <c r="AJ183" s="4"/>
      <c r="AK183" s="4"/>
    </row>
    <row r="184" spans="1:37" hidden="1" x14ac:dyDescent="0.25">
      <c r="A184" s="15">
        <v>91</v>
      </c>
      <c r="B184" s="20" t="s">
        <v>113</v>
      </c>
      <c r="C184" s="17" t="s">
        <v>114</v>
      </c>
      <c r="D184" s="3"/>
      <c r="E184" s="4" t="s">
        <v>3</v>
      </c>
      <c r="F184" s="4">
        <v>1960</v>
      </c>
      <c r="G184" s="4">
        <v>51</v>
      </c>
      <c r="H184" s="4" t="s">
        <v>236</v>
      </c>
      <c r="I184" s="5">
        <v>40634</v>
      </c>
      <c r="J184" s="6">
        <v>0.64930555555555558</v>
      </c>
      <c r="K184" s="6" t="s">
        <v>249</v>
      </c>
      <c r="L184" s="4">
        <v>165</v>
      </c>
      <c r="M184" s="4">
        <v>85</v>
      </c>
      <c r="N184" s="7">
        <f t="shared" si="4"/>
        <v>31.221303948576679</v>
      </c>
      <c r="O184" s="4" t="s">
        <v>4</v>
      </c>
      <c r="P184" s="4">
        <v>250.1</v>
      </c>
      <c r="Q184" s="8">
        <f t="shared" si="5"/>
        <v>25.5</v>
      </c>
      <c r="R184" s="4">
        <v>249.5</v>
      </c>
      <c r="S184" s="4">
        <v>102.1</v>
      </c>
      <c r="T184" s="4">
        <v>257.7</v>
      </c>
      <c r="U184" s="4">
        <v>70.2</v>
      </c>
      <c r="V184" s="4">
        <v>181.5</v>
      </c>
      <c r="W184" s="4">
        <v>161.4</v>
      </c>
      <c r="X184" s="4">
        <v>44.8</v>
      </c>
      <c r="Y184" s="4">
        <v>73.2</v>
      </c>
      <c r="Z184" s="4">
        <v>16.8</v>
      </c>
      <c r="AA184" s="4">
        <v>10.6</v>
      </c>
      <c r="AB184" s="4">
        <v>22.5</v>
      </c>
      <c r="AC184" s="4">
        <v>26.4</v>
      </c>
      <c r="AD184" s="4">
        <v>44.7</v>
      </c>
      <c r="AE184" s="4">
        <v>108.6</v>
      </c>
      <c r="AF184" s="4">
        <v>3.6</v>
      </c>
      <c r="AG184" s="4"/>
      <c r="AH184" s="4"/>
      <c r="AI184" s="4"/>
      <c r="AJ184" s="4"/>
      <c r="AK184" s="4"/>
    </row>
    <row r="185" spans="1:37" hidden="1" x14ac:dyDescent="0.25">
      <c r="A185" s="22">
        <v>92</v>
      </c>
      <c r="B185" s="19" t="s">
        <v>115</v>
      </c>
      <c r="C185" s="16" t="s">
        <v>116</v>
      </c>
      <c r="E185" s="8" t="s">
        <v>3</v>
      </c>
      <c r="F185" s="8">
        <v>1952</v>
      </c>
      <c r="G185" s="8">
        <v>59</v>
      </c>
      <c r="H185" s="8" t="s">
        <v>235</v>
      </c>
      <c r="I185" s="9">
        <v>40634</v>
      </c>
      <c r="J185" s="10">
        <v>0.45624999999999999</v>
      </c>
      <c r="K185" s="10" t="s">
        <v>248</v>
      </c>
      <c r="L185" s="8">
        <v>171</v>
      </c>
      <c r="M185" s="8">
        <v>94</v>
      </c>
      <c r="N185" s="7">
        <f t="shared" si="4"/>
        <v>32.146643411648029</v>
      </c>
      <c r="O185" s="8" t="s">
        <v>4</v>
      </c>
      <c r="P185" s="8">
        <v>256.89999999999998</v>
      </c>
      <c r="Q185" s="8">
        <f t="shared" si="5"/>
        <v>26</v>
      </c>
      <c r="R185" s="8">
        <v>259.60000000000002</v>
      </c>
      <c r="S185" s="8">
        <v>109.3</v>
      </c>
      <c r="T185" s="8">
        <v>275.39999999999998</v>
      </c>
      <c r="U185" s="8">
        <v>76.599999999999994</v>
      </c>
      <c r="V185" s="8">
        <v>193.3</v>
      </c>
      <c r="W185" s="8">
        <v>170.1</v>
      </c>
      <c r="X185" s="8">
        <v>40.299999999999997</v>
      </c>
      <c r="Y185" s="8">
        <v>70.599999999999994</v>
      </c>
      <c r="Z185" s="8">
        <v>15.7</v>
      </c>
      <c r="AA185" s="8">
        <v>10.1</v>
      </c>
      <c r="AB185" s="8">
        <v>19.600000000000001</v>
      </c>
      <c r="AC185" s="8">
        <v>26.5</v>
      </c>
      <c r="AD185" s="8">
        <v>38.200000000000003</v>
      </c>
      <c r="AE185" s="8">
        <v>97.9</v>
      </c>
      <c r="AF185" s="8">
        <v>5.3</v>
      </c>
      <c r="AG185" s="8">
        <v>30.2</v>
      </c>
      <c r="AH185" s="8">
        <v>57.3</v>
      </c>
      <c r="AI185" s="8">
        <v>6.7</v>
      </c>
      <c r="AJ185" s="8">
        <v>16.600000000000001</v>
      </c>
      <c r="AK185" s="8">
        <v>150.6</v>
      </c>
    </row>
    <row r="186" spans="1:37" hidden="1" x14ac:dyDescent="0.25">
      <c r="A186" s="22">
        <v>92</v>
      </c>
      <c r="B186" s="19" t="s">
        <v>115</v>
      </c>
      <c r="C186" s="16" t="s">
        <v>116</v>
      </c>
      <c r="E186" s="8" t="s">
        <v>3</v>
      </c>
      <c r="F186" s="8">
        <v>1952</v>
      </c>
      <c r="G186" s="8">
        <v>59</v>
      </c>
      <c r="H186" s="8" t="s">
        <v>236</v>
      </c>
      <c r="I186" s="9">
        <v>40634</v>
      </c>
      <c r="J186" s="10">
        <v>0.45624999999999999</v>
      </c>
      <c r="K186" s="10" t="s">
        <v>248</v>
      </c>
      <c r="L186" s="8">
        <v>171</v>
      </c>
      <c r="M186" s="8">
        <v>94</v>
      </c>
      <c r="N186" s="7">
        <f t="shared" si="4"/>
        <v>32.146643411648029</v>
      </c>
      <c r="O186" s="8" t="s">
        <v>4</v>
      </c>
      <c r="P186" s="8">
        <v>256.3</v>
      </c>
      <c r="Q186" s="8">
        <f t="shared" si="5"/>
        <v>26</v>
      </c>
      <c r="R186" s="8">
        <v>268.60000000000002</v>
      </c>
      <c r="S186" s="8">
        <v>114.2</v>
      </c>
      <c r="T186" s="8">
        <v>277.8</v>
      </c>
      <c r="U186" s="8">
        <v>75.8</v>
      </c>
      <c r="V186" s="8">
        <v>192.1</v>
      </c>
      <c r="W186" s="8">
        <v>171.4</v>
      </c>
      <c r="X186" s="8">
        <v>38.4</v>
      </c>
      <c r="Y186" s="8">
        <v>67.900000000000006</v>
      </c>
      <c r="Z186" s="8">
        <v>25.6</v>
      </c>
      <c r="AA186" s="8">
        <v>17.399999999999999</v>
      </c>
      <c r="AB186" s="8">
        <v>22.2</v>
      </c>
      <c r="AC186" s="8">
        <v>23.8</v>
      </c>
      <c r="AD186" s="8">
        <v>35</v>
      </c>
      <c r="AE186" s="8">
        <v>101.6</v>
      </c>
      <c r="AF186" s="8">
        <v>2.2999999999999998</v>
      </c>
      <c r="AG186" s="8">
        <v>29.4</v>
      </c>
      <c r="AH186" s="8">
        <v>57.7</v>
      </c>
      <c r="AI186" s="8">
        <v>3.6</v>
      </c>
      <c r="AJ186" s="8">
        <v>7</v>
      </c>
      <c r="AK186" s="8">
        <v>134.80000000000001</v>
      </c>
    </row>
    <row r="187" spans="1:37" hidden="1" x14ac:dyDescent="0.25">
      <c r="A187" s="15">
        <v>93</v>
      </c>
      <c r="B187" s="19" t="s">
        <v>115</v>
      </c>
      <c r="C187" s="16" t="s">
        <v>116</v>
      </c>
      <c r="E187" s="8" t="s">
        <v>3</v>
      </c>
      <c r="F187" s="8">
        <v>1952</v>
      </c>
      <c r="G187" s="8">
        <v>59</v>
      </c>
      <c r="H187" s="8" t="s">
        <v>235</v>
      </c>
      <c r="I187" s="9">
        <v>40634</v>
      </c>
      <c r="J187" s="10">
        <v>0.625</v>
      </c>
      <c r="K187" s="10" t="s">
        <v>249</v>
      </c>
      <c r="L187" s="8">
        <v>171</v>
      </c>
      <c r="M187" s="8">
        <v>94</v>
      </c>
      <c r="N187" s="7">
        <f t="shared" si="4"/>
        <v>32.146643411648029</v>
      </c>
      <c r="O187" s="8" t="s">
        <v>4</v>
      </c>
      <c r="P187" s="8">
        <v>257.7</v>
      </c>
      <c r="Q187" s="8">
        <f t="shared" si="5"/>
        <v>26</v>
      </c>
      <c r="R187" s="8">
        <v>260.39999999999998</v>
      </c>
      <c r="S187" s="8">
        <v>109.6</v>
      </c>
      <c r="T187" s="8">
        <v>276.3</v>
      </c>
      <c r="U187" s="8">
        <v>76.900000000000006</v>
      </c>
      <c r="V187" s="8">
        <v>191.8</v>
      </c>
      <c r="W187" s="8">
        <v>173.3</v>
      </c>
      <c r="X187" s="8">
        <v>40.700000000000003</v>
      </c>
      <c r="Y187" s="8">
        <v>70.8</v>
      </c>
      <c r="Z187" s="8">
        <v>14.2</v>
      </c>
      <c r="AA187" s="8">
        <v>9.1999999999999993</v>
      </c>
      <c r="AB187" s="8">
        <v>21.2</v>
      </c>
      <c r="AC187" s="8">
        <v>26.5</v>
      </c>
      <c r="AD187" s="8">
        <v>44.7</v>
      </c>
      <c r="AE187" s="8">
        <v>101.5</v>
      </c>
      <c r="AF187" s="8">
        <v>-1.1000000000000001</v>
      </c>
    </row>
    <row r="188" spans="1:37" hidden="1" x14ac:dyDescent="0.25">
      <c r="A188" s="15">
        <v>93</v>
      </c>
      <c r="B188" s="19" t="s">
        <v>115</v>
      </c>
      <c r="C188" s="16" t="s">
        <v>116</v>
      </c>
      <c r="E188" s="8" t="s">
        <v>3</v>
      </c>
      <c r="F188" s="8">
        <v>1952</v>
      </c>
      <c r="G188" s="8">
        <v>59</v>
      </c>
      <c r="H188" s="8" t="s">
        <v>236</v>
      </c>
      <c r="I188" s="9">
        <v>40634</v>
      </c>
      <c r="J188" s="10">
        <v>0.625</v>
      </c>
      <c r="K188" s="10" t="s">
        <v>249</v>
      </c>
      <c r="L188" s="8">
        <v>171</v>
      </c>
      <c r="M188" s="8">
        <v>94</v>
      </c>
      <c r="N188" s="7">
        <f t="shared" si="4"/>
        <v>32.146643411648029</v>
      </c>
      <c r="O188" s="8" t="s">
        <v>4</v>
      </c>
      <c r="P188" s="8">
        <v>258.8</v>
      </c>
      <c r="Q188" s="8">
        <f t="shared" si="5"/>
        <v>26</v>
      </c>
      <c r="R188" s="8">
        <v>265.10000000000002</v>
      </c>
      <c r="S188" s="8">
        <v>113.4</v>
      </c>
      <c r="T188" s="8">
        <v>276.60000000000002</v>
      </c>
      <c r="U188" s="8">
        <v>75.900000000000006</v>
      </c>
      <c r="V188" s="8">
        <v>192.6</v>
      </c>
      <c r="W188" s="8">
        <v>173.3</v>
      </c>
      <c r="X188" s="8">
        <v>37.799999999999997</v>
      </c>
      <c r="Y188" s="8">
        <v>67</v>
      </c>
      <c r="Z188" s="8">
        <v>26.5</v>
      </c>
      <c r="AA188" s="8">
        <v>15.4</v>
      </c>
      <c r="AB188" s="8">
        <v>25.8</v>
      </c>
      <c r="AC188" s="8">
        <v>26</v>
      </c>
      <c r="AD188" s="8">
        <v>38</v>
      </c>
      <c r="AE188" s="8">
        <v>108.3</v>
      </c>
      <c r="AF188" s="8">
        <v>0.2</v>
      </c>
    </row>
    <row r="189" spans="1:37" hidden="1" x14ac:dyDescent="0.25">
      <c r="A189" s="15">
        <v>94</v>
      </c>
      <c r="B189" s="20" t="s">
        <v>117</v>
      </c>
      <c r="C189" s="17" t="s">
        <v>118</v>
      </c>
      <c r="D189" s="3"/>
      <c r="E189" s="4" t="s">
        <v>3</v>
      </c>
      <c r="F189" s="4">
        <v>1957</v>
      </c>
      <c r="G189" s="4">
        <v>54</v>
      </c>
      <c r="H189" s="4" t="s">
        <v>235</v>
      </c>
      <c r="I189" s="5">
        <v>40634</v>
      </c>
      <c r="J189" s="6">
        <v>0.60902777777777783</v>
      </c>
      <c r="K189" s="6" t="s">
        <v>249</v>
      </c>
      <c r="L189" s="4">
        <v>173</v>
      </c>
      <c r="M189" s="4">
        <v>88</v>
      </c>
      <c r="N189" s="7">
        <f t="shared" si="4"/>
        <v>29.402920244578837</v>
      </c>
      <c r="O189" s="4" t="s">
        <v>4</v>
      </c>
      <c r="P189" s="4">
        <v>266.60000000000002</v>
      </c>
      <c r="Q189" s="8">
        <f t="shared" si="5"/>
        <v>27</v>
      </c>
      <c r="R189" s="4">
        <v>254.1</v>
      </c>
      <c r="S189" s="4">
        <v>104.2</v>
      </c>
      <c r="T189" s="4">
        <v>259.60000000000002</v>
      </c>
      <c r="U189" s="4">
        <v>66.7</v>
      </c>
      <c r="V189" s="4">
        <v>198.5</v>
      </c>
      <c r="W189" s="4">
        <v>172.6</v>
      </c>
      <c r="X189" s="4">
        <v>42.5</v>
      </c>
      <c r="Y189" s="4">
        <v>72.2</v>
      </c>
      <c r="Z189" s="4">
        <v>9.9</v>
      </c>
      <c r="AA189" s="4">
        <v>12.8</v>
      </c>
      <c r="AB189" s="4">
        <v>21.3</v>
      </c>
      <c r="AC189" s="4">
        <v>19.5</v>
      </c>
      <c r="AD189" s="4">
        <v>42.7</v>
      </c>
      <c r="AE189" s="4">
        <v>117</v>
      </c>
      <c r="AF189" s="4">
        <v>1.8</v>
      </c>
      <c r="AG189" s="4">
        <v>31.1</v>
      </c>
      <c r="AH189" s="4">
        <v>50.9</v>
      </c>
      <c r="AI189" s="4">
        <v>10.9</v>
      </c>
      <c r="AJ189" s="4">
        <v>39.5</v>
      </c>
      <c r="AK189" s="4">
        <v>160.69999999999999</v>
      </c>
    </row>
    <row r="190" spans="1:37" hidden="1" x14ac:dyDescent="0.25">
      <c r="A190" s="15">
        <v>94</v>
      </c>
      <c r="B190" s="20" t="s">
        <v>117</v>
      </c>
      <c r="C190" s="17" t="s">
        <v>118</v>
      </c>
      <c r="D190" s="3"/>
      <c r="E190" s="4" t="s">
        <v>3</v>
      </c>
      <c r="F190" s="4">
        <v>1957</v>
      </c>
      <c r="G190" s="4">
        <v>54</v>
      </c>
      <c r="H190" s="4" t="s">
        <v>236</v>
      </c>
      <c r="I190" s="5">
        <v>40634</v>
      </c>
      <c r="J190" s="6">
        <v>0.60902777777777783</v>
      </c>
      <c r="K190" s="6" t="s">
        <v>249</v>
      </c>
      <c r="L190" s="4">
        <v>173</v>
      </c>
      <c r="M190" s="4">
        <v>88</v>
      </c>
      <c r="N190" s="7">
        <f t="shared" si="4"/>
        <v>29.402920244578837</v>
      </c>
      <c r="O190" s="4" t="s">
        <v>4</v>
      </c>
      <c r="P190" s="4">
        <v>268.10000000000002</v>
      </c>
      <c r="Q190" s="8">
        <f t="shared" si="5"/>
        <v>27</v>
      </c>
      <c r="R190" s="4">
        <v>253.8</v>
      </c>
      <c r="S190" s="4">
        <v>105.8</v>
      </c>
      <c r="T190" s="4">
        <v>259.5</v>
      </c>
      <c r="U190" s="4">
        <v>68.599999999999994</v>
      </c>
      <c r="V190" s="4">
        <v>199.1</v>
      </c>
      <c r="W190" s="4">
        <v>172.4</v>
      </c>
      <c r="X190" s="4">
        <v>40.200000000000003</v>
      </c>
      <c r="Y190" s="4">
        <v>71.099999999999994</v>
      </c>
      <c r="Z190" s="4">
        <v>19.8</v>
      </c>
      <c r="AA190" s="4">
        <v>7.4</v>
      </c>
      <c r="AB190" s="4">
        <v>19.5</v>
      </c>
      <c r="AC190" s="4">
        <v>18.100000000000001</v>
      </c>
      <c r="AD190" s="4">
        <v>44.6</v>
      </c>
      <c r="AE190" s="4">
        <v>116.6</v>
      </c>
      <c r="AF190" s="4">
        <v>2.9</v>
      </c>
      <c r="AG190" s="4">
        <v>32.1</v>
      </c>
      <c r="AH190" s="4">
        <v>56.7</v>
      </c>
      <c r="AI190" s="4">
        <v>12.3</v>
      </c>
      <c r="AJ190" s="4">
        <v>36.9</v>
      </c>
      <c r="AK190" s="4">
        <v>156.80000000000001</v>
      </c>
    </row>
    <row r="191" spans="1:37" hidden="1" x14ac:dyDescent="0.25">
      <c r="A191" s="22">
        <v>95</v>
      </c>
      <c r="B191" s="19" t="s">
        <v>119</v>
      </c>
      <c r="C191" s="16" t="s">
        <v>120</v>
      </c>
      <c r="E191" s="8" t="s">
        <v>3</v>
      </c>
      <c r="F191" s="8">
        <v>1955</v>
      </c>
      <c r="G191" s="8">
        <v>56</v>
      </c>
      <c r="H191" s="8" t="s">
        <v>235</v>
      </c>
      <c r="I191" s="9">
        <v>40634</v>
      </c>
      <c r="J191" s="10">
        <v>0.47152777777777777</v>
      </c>
      <c r="K191" s="10" t="s">
        <v>248</v>
      </c>
      <c r="L191" s="8">
        <v>164</v>
      </c>
      <c r="M191" s="8">
        <v>92</v>
      </c>
      <c r="N191" s="7">
        <f t="shared" si="4"/>
        <v>34.205829863176689</v>
      </c>
      <c r="O191" s="8" t="s">
        <v>4</v>
      </c>
      <c r="P191" s="8">
        <v>260.7</v>
      </c>
      <c r="Q191" s="8">
        <f t="shared" si="5"/>
        <v>26.5</v>
      </c>
      <c r="R191" s="8">
        <v>256</v>
      </c>
      <c r="S191" s="8">
        <v>108.4</v>
      </c>
      <c r="T191" s="8">
        <v>264.89999999999998</v>
      </c>
      <c r="U191" s="8">
        <v>76.099999999999994</v>
      </c>
      <c r="V191" s="8">
        <v>193.9</v>
      </c>
      <c r="W191" s="8">
        <v>176.6</v>
      </c>
      <c r="X191" s="8">
        <v>39.799999999999997</v>
      </c>
      <c r="Y191" s="8">
        <v>67.599999999999994</v>
      </c>
      <c r="Z191" s="8">
        <v>19.5</v>
      </c>
      <c r="AA191" s="8">
        <v>14.6</v>
      </c>
      <c r="AB191" s="8">
        <v>20.7</v>
      </c>
      <c r="AC191" s="8">
        <v>21.7</v>
      </c>
      <c r="AD191" s="8">
        <v>41.5</v>
      </c>
      <c r="AE191" s="8">
        <v>115.8</v>
      </c>
      <c r="AF191" s="8">
        <v>1.8</v>
      </c>
      <c r="AG191" s="8">
        <v>30.5</v>
      </c>
      <c r="AH191" s="8">
        <v>52.7</v>
      </c>
      <c r="AI191" s="8">
        <v>7.2</v>
      </c>
      <c r="AJ191" s="8">
        <v>16.100000000000001</v>
      </c>
      <c r="AK191" s="8">
        <v>151.19999999999999</v>
      </c>
    </row>
    <row r="192" spans="1:37" hidden="1" x14ac:dyDescent="0.25">
      <c r="A192" s="22">
        <v>95</v>
      </c>
      <c r="B192" s="19" t="s">
        <v>119</v>
      </c>
      <c r="C192" s="16" t="s">
        <v>120</v>
      </c>
      <c r="E192" s="8" t="s">
        <v>3</v>
      </c>
      <c r="F192" s="8">
        <v>1955</v>
      </c>
      <c r="G192" s="8">
        <v>56</v>
      </c>
      <c r="H192" s="8" t="s">
        <v>236</v>
      </c>
      <c r="I192" s="9">
        <v>40634</v>
      </c>
      <c r="J192" s="10">
        <v>0.47152777777777777</v>
      </c>
      <c r="K192" s="10" t="s">
        <v>248</v>
      </c>
      <c r="L192" s="8">
        <v>164</v>
      </c>
      <c r="M192" s="8">
        <v>92</v>
      </c>
      <c r="N192" s="7">
        <f t="shared" si="4"/>
        <v>34.205829863176689</v>
      </c>
      <c r="O192" s="8" t="s">
        <v>4</v>
      </c>
      <c r="P192" s="8">
        <v>261.60000000000002</v>
      </c>
      <c r="Q192" s="8">
        <f t="shared" si="5"/>
        <v>26.5</v>
      </c>
      <c r="R192" s="8">
        <v>255.1</v>
      </c>
      <c r="S192" s="8">
        <v>106.5</v>
      </c>
      <c r="T192" s="8">
        <v>263.7</v>
      </c>
      <c r="U192" s="8">
        <v>74.900000000000006</v>
      </c>
      <c r="V192" s="8">
        <v>193.3</v>
      </c>
      <c r="W192" s="8">
        <v>177.5</v>
      </c>
      <c r="X192" s="8">
        <v>40.700000000000003</v>
      </c>
      <c r="Y192" s="8">
        <v>67.599999999999994</v>
      </c>
      <c r="Z192" s="8">
        <v>15.9</v>
      </c>
      <c r="AA192" s="8">
        <v>14.4</v>
      </c>
      <c r="AB192" s="8">
        <v>22.6</v>
      </c>
      <c r="AC192" s="8">
        <v>19.600000000000001</v>
      </c>
      <c r="AD192" s="8">
        <v>41.8</v>
      </c>
      <c r="AE192" s="8">
        <v>113.3</v>
      </c>
      <c r="AF192" s="8">
        <v>1.1000000000000001</v>
      </c>
      <c r="AG192" s="8">
        <v>30.9</v>
      </c>
      <c r="AH192" s="8">
        <v>53.8</v>
      </c>
      <c r="AI192" s="8">
        <v>8.5</v>
      </c>
      <c r="AJ192" s="8">
        <v>23.2</v>
      </c>
      <c r="AK192" s="8">
        <v>156.80000000000001</v>
      </c>
    </row>
    <row r="193" spans="1:37" hidden="1" x14ac:dyDescent="0.25">
      <c r="A193" s="15">
        <v>96</v>
      </c>
      <c r="B193" s="19" t="s">
        <v>119</v>
      </c>
      <c r="C193" s="16" t="s">
        <v>120</v>
      </c>
      <c r="E193" s="8" t="s">
        <v>3</v>
      </c>
      <c r="F193" s="8">
        <v>1955</v>
      </c>
      <c r="G193" s="8">
        <v>56</v>
      </c>
      <c r="H193" s="8" t="s">
        <v>235</v>
      </c>
      <c r="I193" s="9">
        <v>40634</v>
      </c>
      <c r="J193" s="10">
        <v>0.64722222222222225</v>
      </c>
      <c r="K193" s="10" t="s">
        <v>249</v>
      </c>
      <c r="L193" s="8">
        <v>164</v>
      </c>
      <c r="M193" s="8">
        <v>92</v>
      </c>
      <c r="N193" s="7">
        <f t="shared" si="4"/>
        <v>34.205829863176689</v>
      </c>
      <c r="O193" s="8" t="s">
        <v>4</v>
      </c>
      <c r="P193" s="8">
        <v>259.60000000000002</v>
      </c>
      <c r="Q193" s="8">
        <f t="shared" si="5"/>
        <v>26.5</v>
      </c>
      <c r="R193" s="8">
        <v>258.5</v>
      </c>
      <c r="S193" s="8">
        <v>109.5</v>
      </c>
      <c r="T193" s="8">
        <v>266.2</v>
      </c>
      <c r="U193" s="8">
        <v>76.2</v>
      </c>
      <c r="V193" s="8">
        <v>192</v>
      </c>
      <c r="W193" s="8">
        <v>172.8</v>
      </c>
      <c r="X193" s="8">
        <v>41.4</v>
      </c>
      <c r="Y193" s="8">
        <v>70.099999999999994</v>
      </c>
      <c r="Z193" s="8">
        <v>16.8</v>
      </c>
      <c r="AA193" s="8">
        <v>18.399999999999999</v>
      </c>
      <c r="AB193" s="8">
        <v>20.5</v>
      </c>
      <c r="AC193" s="8">
        <v>21.8</v>
      </c>
      <c r="AD193" s="8">
        <v>40</v>
      </c>
      <c r="AE193" s="8">
        <v>105.6</v>
      </c>
      <c r="AF193" s="8">
        <v>-0.1</v>
      </c>
    </row>
    <row r="194" spans="1:37" hidden="1" x14ac:dyDescent="0.25">
      <c r="A194" s="15">
        <v>96</v>
      </c>
      <c r="B194" s="19" t="s">
        <v>119</v>
      </c>
      <c r="C194" s="16" t="s">
        <v>120</v>
      </c>
      <c r="E194" s="8" t="s">
        <v>3</v>
      </c>
      <c r="F194" s="8">
        <v>1955</v>
      </c>
      <c r="G194" s="8">
        <v>56</v>
      </c>
      <c r="H194" s="8" t="s">
        <v>236</v>
      </c>
      <c r="I194" s="9">
        <v>40634</v>
      </c>
      <c r="J194" s="10">
        <v>0.64722222222222225</v>
      </c>
      <c r="K194" s="10" t="s">
        <v>249</v>
      </c>
      <c r="L194" s="8">
        <v>164</v>
      </c>
      <c r="M194" s="8">
        <v>92</v>
      </c>
      <c r="N194" s="7">
        <f t="shared" si="4"/>
        <v>34.205829863176689</v>
      </c>
      <c r="O194" s="8" t="s">
        <v>4</v>
      </c>
      <c r="P194" s="8">
        <v>263.3</v>
      </c>
      <c r="Q194" s="8">
        <f t="shared" si="5"/>
        <v>26.5</v>
      </c>
      <c r="R194" s="8">
        <v>256.3</v>
      </c>
      <c r="S194" s="8">
        <v>107.2</v>
      </c>
      <c r="T194" s="8">
        <v>263.39999999999998</v>
      </c>
      <c r="U194" s="8">
        <v>75</v>
      </c>
      <c r="V194" s="8">
        <v>194.6</v>
      </c>
      <c r="W194" s="8">
        <v>174.8</v>
      </c>
      <c r="X194" s="8">
        <v>41.6</v>
      </c>
      <c r="Y194" s="8">
        <v>67.7</v>
      </c>
      <c r="Z194" s="8">
        <v>17.600000000000001</v>
      </c>
      <c r="AA194" s="8">
        <v>14.7</v>
      </c>
      <c r="AB194" s="8">
        <v>22.9</v>
      </c>
      <c r="AC194" s="8">
        <v>19</v>
      </c>
      <c r="AD194" s="8">
        <v>40.799999999999997</v>
      </c>
      <c r="AE194" s="8">
        <v>110.6</v>
      </c>
      <c r="AF194" s="8">
        <v>2.1</v>
      </c>
    </row>
    <row r="195" spans="1:37" hidden="1" x14ac:dyDescent="0.25">
      <c r="A195" s="15">
        <v>97</v>
      </c>
      <c r="B195" s="20" t="s">
        <v>121</v>
      </c>
      <c r="C195" s="17" t="s">
        <v>122</v>
      </c>
      <c r="D195" s="3"/>
      <c r="E195" s="4" t="s">
        <v>3</v>
      </c>
      <c r="F195" s="4">
        <v>1958</v>
      </c>
      <c r="G195" s="4">
        <v>53</v>
      </c>
      <c r="H195" s="4" t="s">
        <v>235</v>
      </c>
      <c r="I195" s="5">
        <v>40634</v>
      </c>
      <c r="J195" s="6">
        <v>0.4694444444444445</v>
      </c>
      <c r="K195" s="6" t="s">
        <v>248</v>
      </c>
      <c r="L195" s="4">
        <v>165</v>
      </c>
      <c r="M195" s="4">
        <v>97</v>
      </c>
      <c r="N195" s="7">
        <f t="shared" si="4"/>
        <v>35.629017447199267</v>
      </c>
      <c r="O195" s="4" t="s">
        <v>4</v>
      </c>
      <c r="P195" s="4">
        <v>248.7</v>
      </c>
      <c r="Q195" s="8">
        <f t="shared" si="5"/>
        <v>25</v>
      </c>
      <c r="R195" s="4">
        <v>246</v>
      </c>
      <c r="S195" s="4">
        <v>101.9</v>
      </c>
      <c r="T195" s="4">
        <v>248.5</v>
      </c>
      <c r="U195" s="4">
        <v>62.5</v>
      </c>
      <c r="V195" s="4">
        <v>182.4</v>
      </c>
      <c r="W195" s="4">
        <v>164.5</v>
      </c>
      <c r="X195" s="4">
        <v>40.9</v>
      </c>
      <c r="Y195" s="4">
        <v>65.7</v>
      </c>
      <c r="Z195" s="4">
        <v>10.8</v>
      </c>
      <c r="AA195" s="4">
        <v>16</v>
      </c>
      <c r="AB195" s="4">
        <v>21.6</v>
      </c>
      <c r="AC195" s="4">
        <v>20.7</v>
      </c>
      <c r="AD195" s="4">
        <v>42.3</v>
      </c>
      <c r="AE195" s="4">
        <v>101.4</v>
      </c>
      <c r="AF195" s="4">
        <v>-2.2000000000000002</v>
      </c>
      <c r="AG195" s="4">
        <v>29.1</v>
      </c>
      <c r="AH195" s="4">
        <v>47.8</v>
      </c>
      <c r="AI195" s="4">
        <v>14.9</v>
      </c>
      <c r="AJ195" s="4">
        <v>30</v>
      </c>
      <c r="AK195" s="4">
        <v>153.4</v>
      </c>
    </row>
    <row r="196" spans="1:37" hidden="1" x14ac:dyDescent="0.25">
      <c r="A196" s="15">
        <v>97</v>
      </c>
      <c r="B196" s="20" t="s">
        <v>121</v>
      </c>
      <c r="C196" s="17" t="s">
        <v>122</v>
      </c>
      <c r="D196" s="3"/>
      <c r="E196" s="4" t="s">
        <v>3</v>
      </c>
      <c r="F196" s="4">
        <v>1958</v>
      </c>
      <c r="G196" s="4">
        <v>53</v>
      </c>
      <c r="H196" s="4" t="s">
        <v>236</v>
      </c>
      <c r="I196" s="5">
        <v>40634</v>
      </c>
      <c r="J196" s="6">
        <v>0.4694444444444445</v>
      </c>
      <c r="K196" s="6" t="s">
        <v>248</v>
      </c>
      <c r="L196" s="4">
        <v>165</v>
      </c>
      <c r="M196" s="4">
        <v>97</v>
      </c>
      <c r="N196" s="7">
        <f t="shared" ref="N196:N259" si="6">M196/((L196/100)*(L196/100))</f>
        <v>35.629017447199267</v>
      </c>
      <c r="O196" s="4" t="s">
        <v>4</v>
      </c>
      <c r="P196" s="4">
        <v>250.8</v>
      </c>
      <c r="Q196" s="8">
        <f t="shared" ref="Q196:Q259" si="7">VLOOKUP(P196,$O$352:$Q$368,3,TRUE)</f>
        <v>25.5</v>
      </c>
      <c r="R196" s="4">
        <v>236.4</v>
      </c>
      <c r="S196" s="4">
        <v>97</v>
      </c>
      <c r="T196" s="4">
        <v>249.1</v>
      </c>
      <c r="U196" s="4">
        <v>66</v>
      </c>
      <c r="V196" s="4">
        <v>186.2</v>
      </c>
      <c r="W196" s="4">
        <v>169.6</v>
      </c>
      <c r="X196" s="4">
        <v>40.6</v>
      </c>
      <c r="Y196" s="4">
        <v>65.599999999999994</v>
      </c>
      <c r="Z196" s="4">
        <v>9.9</v>
      </c>
      <c r="AA196" s="4">
        <v>7.1</v>
      </c>
      <c r="AB196" s="4">
        <v>21</v>
      </c>
      <c r="AC196" s="4">
        <v>20</v>
      </c>
      <c r="AD196" s="4">
        <v>42.8</v>
      </c>
      <c r="AE196" s="4">
        <v>100.1</v>
      </c>
      <c r="AF196" s="4">
        <v>1</v>
      </c>
      <c r="AG196" s="4">
        <v>29.2</v>
      </c>
      <c r="AH196" s="4">
        <v>52.3</v>
      </c>
      <c r="AI196" s="4">
        <v>14.6</v>
      </c>
      <c r="AJ196" s="4">
        <v>28.5</v>
      </c>
      <c r="AK196" s="4">
        <v>147.4</v>
      </c>
    </row>
    <row r="197" spans="1:37" hidden="1" x14ac:dyDescent="0.25">
      <c r="A197" s="22">
        <v>98</v>
      </c>
      <c r="B197" s="19" t="s">
        <v>123</v>
      </c>
      <c r="C197" s="16" t="s">
        <v>124</v>
      </c>
      <c r="E197" s="8" t="s">
        <v>3</v>
      </c>
      <c r="F197" s="8">
        <v>1955</v>
      </c>
      <c r="G197" s="8">
        <v>56</v>
      </c>
      <c r="H197" s="8" t="s">
        <v>235</v>
      </c>
      <c r="I197" s="9">
        <v>40634</v>
      </c>
      <c r="J197" s="10">
        <v>0.35555555555555557</v>
      </c>
      <c r="K197" s="10" t="s">
        <v>248</v>
      </c>
      <c r="L197" s="8">
        <v>164</v>
      </c>
      <c r="M197" s="8">
        <v>80</v>
      </c>
      <c r="N197" s="7">
        <f t="shared" si="6"/>
        <v>29.744199881023206</v>
      </c>
      <c r="O197" s="8" t="s">
        <v>4</v>
      </c>
      <c r="P197" s="8">
        <v>254.5</v>
      </c>
      <c r="Q197" s="8">
        <f t="shared" si="7"/>
        <v>26</v>
      </c>
      <c r="R197" s="8">
        <v>253.8</v>
      </c>
      <c r="S197" s="8">
        <v>106.3</v>
      </c>
      <c r="T197" s="8">
        <v>256.8</v>
      </c>
      <c r="U197" s="8">
        <v>70.3</v>
      </c>
      <c r="V197" s="8">
        <v>183.5</v>
      </c>
      <c r="W197" s="8">
        <v>168.9</v>
      </c>
      <c r="X197" s="8">
        <v>39.9</v>
      </c>
      <c r="Y197" s="8">
        <v>66.7</v>
      </c>
      <c r="Z197" s="8">
        <v>4.5999999999999996</v>
      </c>
      <c r="AA197" s="8">
        <v>23.8</v>
      </c>
      <c r="AB197" s="8">
        <v>23.1</v>
      </c>
      <c r="AC197" s="8">
        <v>25.6</v>
      </c>
      <c r="AD197" s="8">
        <v>37.5</v>
      </c>
      <c r="AE197" s="8">
        <v>94.5</v>
      </c>
      <c r="AF197" s="8">
        <v>2.2999999999999998</v>
      </c>
      <c r="AG197" s="8">
        <v>29.3</v>
      </c>
      <c r="AH197" s="8">
        <v>51.5</v>
      </c>
      <c r="AI197" s="8">
        <v>8.1</v>
      </c>
      <c r="AJ197" s="8">
        <v>25.3</v>
      </c>
      <c r="AK197" s="8">
        <v>146</v>
      </c>
    </row>
    <row r="198" spans="1:37" hidden="1" x14ac:dyDescent="0.25">
      <c r="A198" s="22">
        <v>98</v>
      </c>
      <c r="B198" s="19" t="s">
        <v>123</v>
      </c>
      <c r="C198" s="16" t="s">
        <v>124</v>
      </c>
      <c r="E198" s="8" t="s">
        <v>3</v>
      </c>
      <c r="F198" s="8">
        <v>1955</v>
      </c>
      <c r="G198" s="8">
        <v>56</v>
      </c>
      <c r="H198" s="8" t="s">
        <v>236</v>
      </c>
      <c r="I198" s="9">
        <v>40634</v>
      </c>
      <c r="J198" s="10">
        <v>0.35555555555555557</v>
      </c>
      <c r="K198" s="10" t="s">
        <v>248</v>
      </c>
      <c r="L198" s="8">
        <v>164</v>
      </c>
      <c r="M198" s="8">
        <v>80</v>
      </c>
      <c r="N198" s="7">
        <f t="shared" si="6"/>
        <v>29.744199881023206</v>
      </c>
      <c r="O198" s="8" t="s">
        <v>4</v>
      </c>
      <c r="P198" s="8">
        <v>252</v>
      </c>
      <c r="Q198" s="8">
        <f t="shared" si="7"/>
        <v>25.5</v>
      </c>
      <c r="R198" s="8">
        <v>256.60000000000002</v>
      </c>
      <c r="S198" s="8">
        <v>108.4</v>
      </c>
      <c r="T198" s="8">
        <v>257.60000000000002</v>
      </c>
      <c r="U198" s="8">
        <v>70</v>
      </c>
      <c r="V198" s="8">
        <v>182.8</v>
      </c>
      <c r="W198" s="8">
        <v>167.2</v>
      </c>
      <c r="X198" s="8">
        <v>37.299999999999997</v>
      </c>
      <c r="Y198" s="8">
        <v>67.900000000000006</v>
      </c>
      <c r="Z198" s="8">
        <v>11</v>
      </c>
      <c r="AA198" s="8">
        <v>23.7</v>
      </c>
      <c r="AB198" s="8">
        <v>21</v>
      </c>
      <c r="AC198" s="8">
        <v>23</v>
      </c>
      <c r="AD198" s="8">
        <v>34.5</v>
      </c>
      <c r="AE198" s="8">
        <v>89</v>
      </c>
      <c r="AF198" s="8">
        <v>-0.1</v>
      </c>
      <c r="AG198" s="8">
        <v>29</v>
      </c>
      <c r="AH198" s="8">
        <v>45.7</v>
      </c>
      <c r="AI198" s="8">
        <v>7.7</v>
      </c>
      <c r="AJ198" s="8">
        <v>29.6</v>
      </c>
      <c r="AK198" s="8">
        <v>130.30000000000001</v>
      </c>
    </row>
    <row r="199" spans="1:37" hidden="1" x14ac:dyDescent="0.25">
      <c r="A199" s="15">
        <v>99</v>
      </c>
      <c r="B199" s="20" t="s">
        <v>125</v>
      </c>
      <c r="C199" s="17" t="s">
        <v>126</v>
      </c>
      <c r="D199" s="3"/>
      <c r="E199" s="4" t="s">
        <v>7</v>
      </c>
      <c r="F199" s="4">
        <v>1968</v>
      </c>
      <c r="G199" s="4">
        <v>43</v>
      </c>
      <c r="H199" s="4" t="s">
        <v>235</v>
      </c>
      <c r="I199" s="5">
        <v>40634</v>
      </c>
      <c r="J199" s="6">
        <v>0.35138888888888892</v>
      </c>
      <c r="K199" s="6" t="s">
        <v>248</v>
      </c>
      <c r="L199" s="4">
        <v>148</v>
      </c>
      <c r="M199" s="4">
        <v>57</v>
      </c>
      <c r="N199" s="7">
        <f t="shared" si="6"/>
        <v>26.022644265887511</v>
      </c>
      <c r="O199" s="4" t="s">
        <v>4</v>
      </c>
      <c r="P199" s="4">
        <v>214.8</v>
      </c>
      <c r="Q199" s="8">
        <f t="shared" si="7"/>
        <v>22</v>
      </c>
      <c r="R199" s="4">
        <v>215.8</v>
      </c>
      <c r="S199" s="4">
        <v>88.6</v>
      </c>
      <c r="T199" s="4">
        <v>218.2</v>
      </c>
      <c r="U199" s="4">
        <v>57.2</v>
      </c>
      <c r="V199" s="4">
        <v>158.4</v>
      </c>
      <c r="W199" s="4">
        <v>140</v>
      </c>
      <c r="X199" s="4">
        <v>38.200000000000003</v>
      </c>
      <c r="Y199" s="4">
        <v>60</v>
      </c>
      <c r="Z199" s="4">
        <v>15</v>
      </c>
      <c r="AA199" s="4">
        <v>10.199999999999999</v>
      </c>
      <c r="AB199" s="4">
        <v>16.5</v>
      </c>
      <c r="AC199" s="4">
        <v>15.8</v>
      </c>
      <c r="AD199" s="4">
        <v>38.9</v>
      </c>
      <c r="AE199" s="4">
        <v>91</v>
      </c>
      <c r="AF199" s="4">
        <v>2.8</v>
      </c>
      <c r="AG199" s="4">
        <v>25.6</v>
      </c>
      <c r="AH199" s="4">
        <v>43.6</v>
      </c>
      <c r="AI199" s="4">
        <v>12.8</v>
      </c>
      <c r="AJ199" s="4">
        <v>34.700000000000003</v>
      </c>
      <c r="AK199" s="4">
        <v>120.8</v>
      </c>
    </row>
    <row r="200" spans="1:37" hidden="1" x14ac:dyDescent="0.25">
      <c r="A200" s="15">
        <v>99</v>
      </c>
      <c r="B200" s="20" t="s">
        <v>125</v>
      </c>
      <c r="C200" s="17" t="s">
        <v>126</v>
      </c>
      <c r="D200" s="3"/>
      <c r="E200" s="4" t="s">
        <v>7</v>
      </c>
      <c r="F200" s="4">
        <v>1968</v>
      </c>
      <c r="G200" s="4">
        <v>43</v>
      </c>
      <c r="H200" s="4" t="s">
        <v>236</v>
      </c>
      <c r="I200" s="5">
        <v>40634</v>
      </c>
      <c r="J200" s="6">
        <v>0.35138888888888892</v>
      </c>
      <c r="K200" s="6" t="s">
        <v>248</v>
      </c>
      <c r="L200" s="4">
        <v>148</v>
      </c>
      <c r="M200" s="4">
        <v>57</v>
      </c>
      <c r="N200" s="7">
        <f t="shared" si="6"/>
        <v>26.022644265887511</v>
      </c>
      <c r="O200" s="4" t="s">
        <v>4</v>
      </c>
      <c r="P200" s="4">
        <v>215.7</v>
      </c>
      <c r="Q200" s="8">
        <f t="shared" si="7"/>
        <v>22</v>
      </c>
      <c r="R200" s="4">
        <v>220.7</v>
      </c>
      <c r="S200" s="4">
        <v>91.8</v>
      </c>
      <c r="T200" s="4">
        <v>223.5</v>
      </c>
      <c r="U200" s="4">
        <v>57.8</v>
      </c>
      <c r="V200" s="4">
        <v>157.9</v>
      </c>
      <c r="W200" s="4">
        <v>139.1</v>
      </c>
      <c r="X200" s="4">
        <v>36.9</v>
      </c>
      <c r="Y200" s="4">
        <v>59</v>
      </c>
      <c r="Z200" s="4">
        <v>17.8</v>
      </c>
      <c r="AA200" s="4">
        <v>13.1</v>
      </c>
      <c r="AB200" s="4">
        <v>16.8</v>
      </c>
      <c r="AC200" s="4">
        <v>16.7</v>
      </c>
      <c r="AD200" s="4">
        <v>37.6</v>
      </c>
      <c r="AE200" s="4">
        <v>91.7</v>
      </c>
      <c r="AF200" s="4">
        <v>3.6</v>
      </c>
      <c r="AG200" s="4">
        <v>25</v>
      </c>
      <c r="AH200" s="4">
        <v>39.6</v>
      </c>
      <c r="AI200" s="4">
        <v>11.2</v>
      </c>
      <c r="AJ200" s="4">
        <v>35.4</v>
      </c>
      <c r="AK200" s="4">
        <v>124.2</v>
      </c>
    </row>
    <row r="201" spans="1:37" hidden="1" x14ac:dyDescent="0.25">
      <c r="A201" s="15">
        <v>100</v>
      </c>
      <c r="B201" s="19" t="s">
        <v>127</v>
      </c>
      <c r="C201" s="16" t="s">
        <v>128</v>
      </c>
      <c r="E201" s="8" t="s">
        <v>3</v>
      </c>
      <c r="F201" s="8">
        <v>1956</v>
      </c>
      <c r="G201" s="8">
        <v>55</v>
      </c>
      <c r="H201" s="8" t="s">
        <v>235</v>
      </c>
      <c r="I201" s="9">
        <v>40634</v>
      </c>
      <c r="J201" s="10">
        <v>0.34930555555555554</v>
      </c>
      <c r="K201" s="10" t="s">
        <v>248</v>
      </c>
      <c r="L201" s="8">
        <v>165</v>
      </c>
      <c r="M201" s="8">
        <v>93</v>
      </c>
      <c r="N201" s="7">
        <f t="shared" si="6"/>
        <v>34.159779614325075</v>
      </c>
      <c r="O201" s="8" t="s">
        <v>4</v>
      </c>
      <c r="P201" s="8">
        <v>256.60000000000002</v>
      </c>
      <c r="Q201" s="8">
        <f t="shared" si="7"/>
        <v>26</v>
      </c>
      <c r="R201" s="8">
        <v>255.7</v>
      </c>
      <c r="S201" s="8">
        <v>106.1</v>
      </c>
      <c r="T201" s="8">
        <v>268.89999999999998</v>
      </c>
      <c r="U201" s="8">
        <v>72.900000000000006</v>
      </c>
      <c r="V201" s="8">
        <v>189.9</v>
      </c>
      <c r="W201" s="8">
        <v>175</v>
      </c>
      <c r="X201" s="8">
        <v>41.5</v>
      </c>
      <c r="Y201" s="8">
        <v>70</v>
      </c>
      <c r="Z201" s="8">
        <v>8.3000000000000007</v>
      </c>
      <c r="AA201" s="8">
        <v>8.6</v>
      </c>
      <c r="AB201" s="8">
        <v>21.8</v>
      </c>
      <c r="AC201" s="8">
        <v>21.7</v>
      </c>
      <c r="AD201" s="8">
        <v>41.8</v>
      </c>
      <c r="AE201" s="8">
        <v>112.4</v>
      </c>
      <c r="AF201" s="8">
        <v>-5.5</v>
      </c>
      <c r="AG201" s="8">
        <v>30</v>
      </c>
      <c r="AH201" s="8">
        <v>50.6</v>
      </c>
      <c r="AI201" s="8">
        <v>8</v>
      </c>
      <c r="AJ201" s="8">
        <v>16.8</v>
      </c>
      <c r="AK201" s="8">
        <v>150.80000000000001</v>
      </c>
    </row>
    <row r="202" spans="1:37" hidden="1" x14ac:dyDescent="0.25">
      <c r="A202" s="15">
        <v>100</v>
      </c>
      <c r="B202" s="19" t="s">
        <v>127</v>
      </c>
      <c r="C202" s="16" t="s">
        <v>128</v>
      </c>
      <c r="E202" s="8" t="s">
        <v>3</v>
      </c>
      <c r="F202" s="8">
        <v>1956</v>
      </c>
      <c r="G202" s="8">
        <v>55</v>
      </c>
      <c r="H202" s="8" t="s">
        <v>236</v>
      </c>
      <c r="I202" s="9">
        <v>40634</v>
      </c>
      <c r="J202" s="10">
        <v>0.34930555555555554</v>
      </c>
      <c r="K202" s="10" t="s">
        <v>248</v>
      </c>
      <c r="L202" s="8">
        <v>165</v>
      </c>
      <c r="M202" s="8">
        <v>93</v>
      </c>
      <c r="N202" s="7">
        <f t="shared" si="6"/>
        <v>34.159779614325075</v>
      </c>
      <c r="O202" s="8" t="s">
        <v>4</v>
      </c>
      <c r="P202" s="8">
        <v>255.3</v>
      </c>
      <c r="Q202" s="8">
        <f t="shared" si="7"/>
        <v>26</v>
      </c>
      <c r="R202" s="8">
        <v>257.89999999999998</v>
      </c>
      <c r="S202" s="8">
        <v>107.5</v>
      </c>
      <c r="T202" s="8">
        <v>265</v>
      </c>
      <c r="U202" s="8">
        <v>71</v>
      </c>
      <c r="V202" s="8">
        <v>189.1</v>
      </c>
      <c r="W202" s="8">
        <v>175.1</v>
      </c>
      <c r="X202" s="8">
        <v>42.2</v>
      </c>
      <c r="Y202" s="8">
        <v>71</v>
      </c>
      <c r="Z202" s="8">
        <v>13.9</v>
      </c>
      <c r="AA202" s="8">
        <v>7.7</v>
      </c>
      <c r="AB202" s="8">
        <v>21.7</v>
      </c>
      <c r="AC202" s="8">
        <v>19.100000000000001</v>
      </c>
      <c r="AD202" s="8">
        <v>41.3</v>
      </c>
      <c r="AE202" s="8">
        <v>113.7</v>
      </c>
      <c r="AF202" s="8">
        <v>-6.1</v>
      </c>
      <c r="AG202" s="8">
        <v>29.6</v>
      </c>
      <c r="AH202" s="8">
        <v>53.7</v>
      </c>
      <c r="AI202" s="8">
        <v>10.5</v>
      </c>
      <c r="AJ202" s="8">
        <v>31.8</v>
      </c>
      <c r="AK202" s="8">
        <v>151.4</v>
      </c>
    </row>
    <row r="203" spans="1:37" hidden="1" x14ac:dyDescent="0.25">
      <c r="A203" s="22">
        <v>101</v>
      </c>
      <c r="B203" s="20" t="s">
        <v>129</v>
      </c>
      <c r="C203" s="17" t="s">
        <v>130</v>
      </c>
      <c r="D203" s="3"/>
      <c r="E203" s="4" t="s">
        <v>3</v>
      </c>
      <c r="F203" s="4">
        <v>1960</v>
      </c>
      <c r="G203" s="4">
        <v>51</v>
      </c>
      <c r="H203" s="4" t="s">
        <v>235</v>
      </c>
      <c r="I203" s="5">
        <v>40634</v>
      </c>
      <c r="J203" s="6">
        <v>0.35972222222222222</v>
      </c>
      <c r="K203" s="6" t="s">
        <v>248</v>
      </c>
      <c r="L203" s="4">
        <v>164</v>
      </c>
      <c r="M203" s="4">
        <v>60</v>
      </c>
      <c r="N203" s="7">
        <f t="shared" si="6"/>
        <v>22.308149910767405</v>
      </c>
      <c r="O203" s="4" t="s">
        <v>4</v>
      </c>
      <c r="P203" s="4">
        <v>246</v>
      </c>
      <c r="Q203" s="8">
        <f t="shared" si="7"/>
        <v>25</v>
      </c>
      <c r="R203" s="4">
        <v>238.3</v>
      </c>
      <c r="S203" s="4">
        <v>98.9</v>
      </c>
      <c r="T203" s="4">
        <v>239</v>
      </c>
      <c r="U203" s="4">
        <v>60.5</v>
      </c>
      <c r="V203" s="4">
        <v>187.6</v>
      </c>
      <c r="W203" s="4">
        <v>162.9</v>
      </c>
      <c r="X203" s="4">
        <v>39.799999999999997</v>
      </c>
      <c r="Y203" s="4">
        <v>71.7</v>
      </c>
      <c r="Z203" s="4">
        <v>7.6</v>
      </c>
      <c r="AA203" s="4">
        <v>17.399999999999999</v>
      </c>
      <c r="AB203" s="4">
        <v>19.8</v>
      </c>
      <c r="AC203" s="4">
        <v>19.3</v>
      </c>
      <c r="AD203" s="4">
        <v>41.9</v>
      </c>
      <c r="AE203" s="4">
        <v>111.6</v>
      </c>
      <c r="AF203" s="4">
        <v>9.9</v>
      </c>
      <c r="AG203" s="4">
        <v>28.8</v>
      </c>
      <c r="AH203" s="4">
        <v>43.1</v>
      </c>
      <c r="AI203" s="4">
        <v>16.3</v>
      </c>
      <c r="AJ203" s="4">
        <v>43.5</v>
      </c>
      <c r="AK203" s="4">
        <v>147.9</v>
      </c>
    </row>
    <row r="204" spans="1:37" hidden="1" x14ac:dyDescent="0.25">
      <c r="A204" s="22">
        <v>101</v>
      </c>
      <c r="B204" s="20" t="s">
        <v>129</v>
      </c>
      <c r="C204" s="17" t="s">
        <v>130</v>
      </c>
      <c r="D204" s="3"/>
      <c r="E204" s="4" t="s">
        <v>3</v>
      </c>
      <c r="F204" s="4">
        <v>1960</v>
      </c>
      <c r="G204" s="4">
        <v>51</v>
      </c>
      <c r="H204" s="4" t="s">
        <v>236</v>
      </c>
      <c r="I204" s="5">
        <v>40634</v>
      </c>
      <c r="J204" s="6">
        <v>0.35972222222222222</v>
      </c>
      <c r="K204" s="6" t="s">
        <v>248</v>
      </c>
      <c r="L204" s="4">
        <v>164</v>
      </c>
      <c r="M204" s="4">
        <v>60</v>
      </c>
      <c r="N204" s="7">
        <f t="shared" si="6"/>
        <v>22.308149910767405</v>
      </c>
      <c r="O204" s="4" t="s">
        <v>4</v>
      </c>
      <c r="P204" s="4">
        <v>248.3</v>
      </c>
      <c r="Q204" s="8">
        <f t="shared" si="7"/>
        <v>25</v>
      </c>
      <c r="R204" s="4">
        <v>240</v>
      </c>
      <c r="S204" s="4">
        <v>99.6</v>
      </c>
      <c r="T204" s="4">
        <v>234.5</v>
      </c>
      <c r="U204" s="4">
        <v>61.3</v>
      </c>
      <c r="V204" s="4">
        <v>186.2</v>
      </c>
      <c r="W204" s="4">
        <v>162.80000000000001</v>
      </c>
      <c r="X204" s="4">
        <v>40.5</v>
      </c>
      <c r="Y204" s="4">
        <v>68.3</v>
      </c>
      <c r="Z204" s="4">
        <v>13</v>
      </c>
      <c r="AA204" s="4">
        <v>14</v>
      </c>
      <c r="AB204" s="4">
        <v>19.2</v>
      </c>
      <c r="AC204" s="4">
        <v>19</v>
      </c>
      <c r="AD204" s="4">
        <v>42</v>
      </c>
      <c r="AE204" s="4">
        <v>109.2</v>
      </c>
      <c r="AF204" s="4">
        <v>7.4</v>
      </c>
      <c r="AG204" s="4">
        <v>29.6</v>
      </c>
      <c r="AH204" s="4">
        <v>46.8</v>
      </c>
      <c r="AI204" s="4">
        <v>15.2</v>
      </c>
      <c r="AJ204" s="4">
        <v>42.5</v>
      </c>
      <c r="AK204" s="4">
        <v>151.30000000000001</v>
      </c>
    </row>
    <row r="205" spans="1:37" hidden="1" x14ac:dyDescent="0.25">
      <c r="A205" s="15">
        <v>102</v>
      </c>
      <c r="B205" s="19" t="s">
        <v>131</v>
      </c>
      <c r="C205" s="16" t="s">
        <v>132</v>
      </c>
      <c r="E205" s="8" t="s">
        <v>3</v>
      </c>
      <c r="F205" s="8">
        <v>1956</v>
      </c>
      <c r="G205" s="8">
        <v>55</v>
      </c>
      <c r="H205" s="8" t="s">
        <v>235</v>
      </c>
      <c r="I205" s="9">
        <v>40634</v>
      </c>
      <c r="J205" s="10">
        <v>0.41875000000000001</v>
      </c>
      <c r="K205" s="10" t="s">
        <v>248</v>
      </c>
      <c r="L205" s="8">
        <v>168</v>
      </c>
      <c r="M205" s="8">
        <v>86</v>
      </c>
      <c r="N205" s="7">
        <f t="shared" si="6"/>
        <v>30.470521541950117</v>
      </c>
      <c r="O205" s="8" t="s">
        <v>4</v>
      </c>
      <c r="P205" s="8">
        <v>251.3</v>
      </c>
      <c r="Q205" s="8">
        <f t="shared" si="7"/>
        <v>25.5</v>
      </c>
      <c r="R205" s="8">
        <v>262.60000000000002</v>
      </c>
      <c r="S205" s="8">
        <v>106.1</v>
      </c>
      <c r="T205" s="8">
        <v>271.39999999999998</v>
      </c>
      <c r="U205" s="8">
        <v>69</v>
      </c>
      <c r="V205" s="8">
        <v>183.8</v>
      </c>
      <c r="W205" s="8">
        <v>165.7</v>
      </c>
      <c r="X205" s="8">
        <v>49.5</v>
      </c>
      <c r="Y205" s="8">
        <v>84.9</v>
      </c>
      <c r="Z205" s="8">
        <v>3.8</v>
      </c>
      <c r="AA205" s="8">
        <v>15.4</v>
      </c>
      <c r="AB205" s="8">
        <v>20.6</v>
      </c>
      <c r="AC205" s="8">
        <v>23.1</v>
      </c>
      <c r="AD205" s="8">
        <v>36.9</v>
      </c>
      <c r="AE205" s="8">
        <v>106.9</v>
      </c>
      <c r="AF205" s="8">
        <v>-4.4000000000000004</v>
      </c>
      <c r="AG205" s="8">
        <v>29.4</v>
      </c>
      <c r="AH205" s="8">
        <v>51.9</v>
      </c>
      <c r="AI205" s="8">
        <v>35.799999999999997</v>
      </c>
      <c r="AJ205" s="8">
        <v>45.5</v>
      </c>
      <c r="AK205" s="8">
        <v>145.4</v>
      </c>
    </row>
    <row r="206" spans="1:37" hidden="1" x14ac:dyDescent="0.25">
      <c r="A206" s="15">
        <v>102</v>
      </c>
      <c r="B206" s="19" t="s">
        <v>131</v>
      </c>
      <c r="C206" s="16" t="s">
        <v>132</v>
      </c>
      <c r="E206" s="8" t="s">
        <v>3</v>
      </c>
      <c r="F206" s="8">
        <v>1956</v>
      </c>
      <c r="G206" s="8">
        <v>55</v>
      </c>
      <c r="H206" s="8" t="s">
        <v>236</v>
      </c>
      <c r="I206" s="9">
        <v>40634</v>
      </c>
      <c r="J206" s="10">
        <v>0.41875000000000001</v>
      </c>
      <c r="K206" s="10" t="s">
        <v>248</v>
      </c>
      <c r="L206" s="8">
        <v>168</v>
      </c>
      <c r="M206" s="8">
        <v>86</v>
      </c>
      <c r="N206" s="7">
        <f t="shared" si="6"/>
        <v>30.470521541950117</v>
      </c>
      <c r="O206" s="8" t="s">
        <v>4</v>
      </c>
      <c r="P206" s="8">
        <v>261.3</v>
      </c>
      <c r="Q206" s="8">
        <f t="shared" si="7"/>
        <v>26.5</v>
      </c>
      <c r="R206" s="8">
        <v>270.3</v>
      </c>
      <c r="S206" s="8">
        <v>110.8</v>
      </c>
      <c r="T206" s="8">
        <v>273.10000000000002</v>
      </c>
      <c r="U206" s="8">
        <v>68.099999999999994</v>
      </c>
      <c r="V206" s="8">
        <v>193.7</v>
      </c>
      <c r="W206" s="8">
        <v>171.3</v>
      </c>
      <c r="X206" s="8">
        <v>46</v>
      </c>
      <c r="Y206" s="8">
        <v>79.2</v>
      </c>
      <c r="Z206" s="8">
        <v>7.9</v>
      </c>
      <c r="AA206" s="8">
        <v>16.3</v>
      </c>
      <c r="AB206" s="8">
        <v>20.100000000000001</v>
      </c>
      <c r="AC206" s="8">
        <v>20.8</v>
      </c>
      <c r="AD206" s="8">
        <v>45.8</v>
      </c>
      <c r="AE206" s="8">
        <v>112.4</v>
      </c>
      <c r="AF206" s="8">
        <v>3.3</v>
      </c>
      <c r="AG206" s="8">
        <v>31.1</v>
      </c>
      <c r="AH206" s="8">
        <v>50</v>
      </c>
      <c r="AI206" s="8">
        <v>18.8</v>
      </c>
      <c r="AJ206" s="8">
        <v>42.5</v>
      </c>
      <c r="AK206" s="8">
        <v>151.80000000000001</v>
      </c>
    </row>
    <row r="207" spans="1:37" hidden="1" x14ac:dyDescent="0.25">
      <c r="A207" s="15">
        <v>103</v>
      </c>
      <c r="B207" s="19" t="s">
        <v>131</v>
      </c>
      <c r="C207" s="16" t="s">
        <v>132</v>
      </c>
      <c r="E207" s="8" t="s">
        <v>3</v>
      </c>
      <c r="F207" s="8">
        <v>1956</v>
      </c>
      <c r="G207" s="8">
        <v>55</v>
      </c>
      <c r="H207" s="8" t="s">
        <v>235</v>
      </c>
      <c r="I207" s="9">
        <v>40634</v>
      </c>
      <c r="J207" s="10">
        <v>0.64513888888888882</v>
      </c>
      <c r="K207" s="10" t="s">
        <v>249</v>
      </c>
      <c r="L207" s="8">
        <v>168</v>
      </c>
      <c r="M207" s="8">
        <v>86</v>
      </c>
      <c r="N207" s="7">
        <f t="shared" si="6"/>
        <v>30.470521541950117</v>
      </c>
      <c r="O207" s="8" t="s">
        <v>4</v>
      </c>
      <c r="P207" s="8">
        <v>256.3</v>
      </c>
      <c r="Q207" s="8">
        <f t="shared" si="7"/>
        <v>26</v>
      </c>
      <c r="R207" s="8">
        <v>262.39999999999998</v>
      </c>
      <c r="S207" s="8">
        <v>107.3</v>
      </c>
      <c r="T207" s="8">
        <v>271.2</v>
      </c>
      <c r="U207" s="8">
        <v>68.900000000000006</v>
      </c>
      <c r="V207" s="8">
        <v>188.4</v>
      </c>
      <c r="W207" s="8">
        <v>170.3</v>
      </c>
      <c r="X207" s="8">
        <v>46.9</v>
      </c>
      <c r="Y207" s="8">
        <v>83.3</v>
      </c>
      <c r="Z207" s="8">
        <v>4.3</v>
      </c>
      <c r="AA207" s="8">
        <v>17.7</v>
      </c>
      <c r="AB207" s="8">
        <v>20.5</v>
      </c>
      <c r="AC207" s="8">
        <v>23.8</v>
      </c>
      <c r="AD207" s="8">
        <v>45.6</v>
      </c>
      <c r="AE207" s="8">
        <v>106.5</v>
      </c>
      <c r="AF207" s="8">
        <v>0.3</v>
      </c>
    </row>
    <row r="208" spans="1:37" hidden="1" x14ac:dyDescent="0.25">
      <c r="A208" s="15">
        <v>103</v>
      </c>
      <c r="B208" s="19" t="s">
        <v>131</v>
      </c>
      <c r="C208" s="16" t="s">
        <v>132</v>
      </c>
      <c r="E208" s="8" t="s">
        <v>3</v>
      </c>
      <c r="F208" s="8">
        <v>1956</v>
      </c>
      <c r="G208" s="8">
        <v>55</v>
      </c>
      <c r="H208" s="8" t="s">
        <v>236</v>
      </c>
      <c r="I208" s="9">
        <v>40634</v>
      </c>
      <c r="J208" s="10">
        <v>0.64513888888888882</v>
      </c>
      <c r="K208" s="10" t="s">
        <v>249</v>
      </c>
      <c r="L208" s="8">
        <v>168</v>
      </c>
      <c r="M208" s="8">
        <v>86</v>
      </c>
      <c r="N208" s="7">
        <f t="shared" si="6"/>
        <v>30.470521541950117</v>
      </c>
      <c r="O208" s="8" t="s">
        <v>4</v>
      </c>
      <c r="P208" s="8">
        <v>261.8</v>
      </c>
      <c r="Q208" s="8">
        <f t="shared" si="7"/>
        <v>26.5</v>
      </c>
      <c r="R208" s="8">
        <v>269</v>
      </c>
      <c r="S208" s="8">
        <v>109.8</v>
      </c>
      <c r="T208" s="8">
        <v>273.39999999999998</v>
      </c>
      <c r="U208" s="8">
        <v>68.2</v>
      </c>
      <c r="V208" s="8">
        <v>191.1</v>
      </c>
      <c r="W208" s="8">
        <v>171.1</v>
      </c>
      <c r="X208" s="8">
        <v>47.5</v>
      </c>
      <c r="Y208" s="8">
        <v>80.5</v>
      </c>
      <c r="Z208" s="8">
        <v>8.6</v>
      </c>
      <c r="AA208" s="8">
        <v>15.6</v>
      </c>
      <c r="AB208" s="8">
        <v>21.9</v>
      </c>
      <c r="AC208" s="8">
        <v>22.5</v>
      </c>
      <c r="AD208" s="8">
        <v>51.3</v>
      </c>
      <c r="AE208" s="8">
        <v>107.7</v>
      </c>
      <c r="AF208" s="8">
        <v>3.7</v>
      </c>
    </row>
    <row r="209" spans="1:37" hidden="1" x14ac:dyDescent="0.25">
      <c r="A209" s="22">
        <v>104</v>
      </c>
      <c r="B209" s="20" t="s">
        <v>133</v>
      </c>
      <c r="C209" s="17" t="s">
        <v>134</v>
      </c>
      <c r="D209" s="3"/>
      <c r="E209" s="4" t="s">
        <v>3</v>
      </c>
      <c r="F209" s="4">
        <v>1954</v>
      </c>
      <c r="G209" s="4">
        <v>57</v>
      </c>
      <c r="H209" s="4" t="s">
        <v>235</v>
      </c>
      <c r="I209" s="5">
        <v>40634</v>
      </c>
      <c r="J209" s="6">
        <v>0.4291666666666667</v>
      </c>
      <c r="K209" s="6" t="s">
        <v>248</v>
      </c>
      <c r="L209" s="4">
        <v>169</v>
      </c>
      <c r="M209" s="4">
        <v>75</v>
      </c>
      <c r="N209" s="7">
        <f t="shared" si="6"/>
        <v>26.259584748433181</v>
      </c>
      <c r="O209" s="4" t="s">
        <v>4</v>
      </c>
      <c r="P209" s="4">
        <v>266.89999999999998</v>
      </c>
      <c r="Q209" s="8">
        <f t="shared" si="7"/>
        <v>27</v>
      </c>
      <c r="R209" s="4">
        <v>248.5</v>
      </c>
      <c r="S209" s="4">
        <v>101.6</v>
      </c>
      <c r="T209" s="4">
        <v>246.7</v>
      </c>
      <c r="U209" s="4">
        <v>66.5</v>
      </c>
      <c r="V209" s="4">
        <v>192</v>
      </c>
      <c r="W209" s="4">
        <v>168.9</v>
      </c>
      <c r="X209" s="4">
        <v>44.4</v>
      </c>
      <c r="Y209" s="4">
        <v>71.5</v>
      </c>
      <c r="Z209" s="4">
        <v>12.7</v>
      </c>
      <c r="AA209" s="4">
        <v>15.5</v>
      </c>
      <c r="AB209" s="4">
        <v>25.2</v>
      </c>
      <c r="AC209" s="4">
        <v>20.3</v>
      </c>
      <c r="AD209" s="4">
        <v>43.6</v>
      </c>
      <c r="AE209" s="4">
        <v>114.1</v>
      </c>
      <c r="AF209" s="4">
        <v>-0.6</v>
      </c>
      <c r="AG209" s="4">
        <v>30.5</v>
      </c>
      <c r="AH209" s="4">
        <v>49.3</v>
      </c>
      <c r="AI209" s="4">
        <v>14.8</v>
      </c>
      <c r="AJ209" s="4">
        <v>41.4</v>
      </c>
      <c r="AK209" s="4">
        <v>157.9</v>
      </c>
    </row>
    <row r="210" spans="1:37" hidden="1" x14ac:dyDescent="0.25">
      <c r="A210" s="22">
        <v>104</v>
      </c>
      <c r="B210" s="20" t="s">
        <v>133</v>
      </c>
      <c r="C210" s="17" t="s">
        <v>134</v>
      </c>
      <c r="D210" s="3"/>
      <c r="E210" s="4" t="s">
        <v>3</v>
      </c>
      <c r="F210" s="4">
        <v>1954</v>
      </c>
      <c r="G210" s="4">
        <v>57</v>
      </c>
      <c r="H210" s="4" t="s">
        <v>236</v>
      </c>
      <c r="I210" s="5">
        <v>40634</v>
      </c>
      <c r="J210" s="6">
        <v>0.4291666666666667</v>
      </c>
      <c r="K210" s="6" t="s">
        <v>248</v>
      </c>
      <c r="L210" s="4">
        <v>169</v>
      </c>
      <c r="M210" s="4">
        <v>75</v>
      </c>
      <c r="N210" s="7">
        <f t="shared" si="6"/>
        <v>26.259584748433181</v>
      </c>
      <c r="O210" s="4" t="s">
        <v>4</v>
      </c>
      <c r="P210" s="4">
        <v>264.89999999999998</v>
      </c>
      <c r="Q210" s="8">
        <f t="shared" si="7"/>
        <v>27</v>
      </c>
      <c r="R210" s="4">
        <v>245.7</v>
      </c>
      <c r="S210" s="4">
        <v>102.6</v>
      </c>
      <c r="T210" s="4">
        <v>246.5</v>
      </c>
      <c r="U210" s="4">
        <v>68.099999999999994</v>
      </c>
      <c r="V210" s="4">
        <v>192.3</v>
      </c>
      <c r="W210" s="4">
        <v>173.1</v>
      </c>
      <c r="X210" s="4">
        <v>39.5</v>
      </c>
      <c r="Y210" s="4">
        <v>69.900000000000006</v>
      </c>
      <c r="Z210" s="4">
        <v>16.2</v>
      </c>
      <c r="AA210" s="4">
        <v>15.7</v>
      </c>
      <c r="AB210" s="4">
        <v>21.6</v>
      </c>
      <c r="AC210" s="4">
        <v>20.8</v>
      </c>
      <c r="AD210" s="4">
        <v>42.3</v>
      </c>
      <c r="AE210" s="4">
        <v>111.4</v>
      </c>
      <c r="AF210" s="4">
        <v>-2.9</v>
      </c>
      <c r="AG210" s="4">
        <v>31</v>
      </c>
      <c r="AH210" s="4">
        <v>50.9</v>
      </c>
      <c r="AI210" s="4">
        <v>14</v>
      </c>
      <c r="AJ210" s="4">
        <v>44.5</v>
      </c>
      <c r="AK210" s="4">
        <v>157.4</v>
      </c>
    </row>
    <row r="211" spans="1:37" hidden="1" x14ac:dyDescent="0.25">
      <c r="A211" s="15">
        <v>105</v>
      </c>
      <c r="B211" s="20" t="s">
        <v>133</v>
      </c>
      <c r="C211" s="17" t="s">
        <v>134</v>
      </c>
      <c r="D211" s="3"/>
      <c r="E211" s="4" t="s">
        <v>3</v>
      </c>
      <c r="F211" s="4">
        <v>1954</v>
      </c>
      <c r="G211" s="4">
        <v>57</v>
      </c>
      <c r="H211" s="4" t="s">
        <v>235</v>
      </c>
      <c r="I211" s="5">
        <v>40634</v>
      </c>
      <c r="J211" s="6">
        <v>0.62291666666666667</v>
      </c>
      <c r="K211" s="6" t="s">
        <v>249</v>
      </c>
      <c r="L211" s="4">
        <v>169</v>
      </c>
      <c r="M211" s="4">
        <v>75</v>
      </c>
      <c r="N211" s="7">
        <f t="shared" si="6"/>
        <v>26.259584748433181</v>
      </c>
      <c r="O211" s="4" t="s">
        <v>4</v>
      </c>
      <c r="P211" s="4">
        <v>266.5</v>
      </c>
      <c r="Q211" s="8">
        <f t="shared" si="7"/>
        <v>27</v>
      </c>
      <c r="R211" s="4">
        <v>244.6</v>
      </c>
      <c r="S211" s="4">
        <v>98.8</v>
      </c>
      <c r="T211" s="4">
        <v>248</v>
      </c>
      <c r="U211" s="4">
        <v>66.8</v>
      </c>
      <c r="V211" s="4">
        <v>194.7</v>
      </c>
      <c r="W211" s="4">
        <v>175.2</v>
      </c>
      <c r="X211" s="4">
        <v>44.7</v>
      </c>
      <c r="Y211" s="4">
        <v>74.099999999999994</v>
      </c>
      <c r="Z211" s="4">
        <v>10.8</v>
      </c>
      <c r="AA211" s="4">
        <v>17.2</v>
      </c>
      <c r="AB211" s="4">
        <v>33</v>
      </c>
      <c r="AC211" s="4">
        <v>21.6</v>
      </c>
      <c r="AD211" s="4">
        <v>42</v>
      </c>
      <c r="AE211" s="4">
        <v>113.1</v>
      </c>
      <c r="AF211" s="4">
        <v>-1.2</v>
      </c>
      <c r="AG211" s="4"/>
      <c r="AH211" s="4"/>
      <c r="AI211" s="4"/>
      <c r="AJ211" s="4"/>
      <c r="AK211" s="4"/>
    </row>
    <row r="212" spans="1:37" hidden="1" x14ac:dyDescent="0.25">
      <c r="A212" s="15">
        <v>105</v>
      </c>
      <c r="B212" s="20" t="s">
        <v>133</v>
      </c>
      <c r="C212" s="17" t="s">
        <v>134</v>
      </c>
      <c r="D212" s="3"/>
      <c r="E212" s="4" t="s">
        <v>3</v>
      </c>
      <c r="F212" s="4">
        <v>1954</v>
      </c>
      <c r="G212" s="4">
        <v>57</v>
      </c>
      <c r="H212" s="4" t="s">
        <v>236</v>
      </c>
      <c r="I212" s="5">
        <v>40634</v>
      </c>
      <c r="J212" s="6">
        <v>0.62291666666666667</v>
      </c>
      <c r="K212" s="6" t="s">
        <v>249</v>
      </c>
      <c r="L212" s="4">
        <v>169</v>
      </c>
      <c r="M212" s="4">
        <v>75</v>
      </c>
      <c r="N212" s="7">
        <f t="shared" si="6"/>
        <v>26.259584748433181</v>
      </c>
      <c r="O212" s="4" t="s">
        <v>4</v>
      </c>
      <c r="P212" s="4">
        <v>266</v>
      </c>
      <c r="Q212" s="8">
        <f t="shared" si="7"/>
        <v>27</v>
      </c>
      <c r="R212" s="4">
        <v>246.6</v>
      </c>
      <c r="S212" s="4">
        <v>102.6</v>
      </c>
      <c r="T212" s="4">
        <v>249.2</v>
      </c>
      <c r="U212" s="4">
        <v>69</v>
      </c>
      <c r="V212" s="4">
        <v>194</v>
      </c>
      <c r="W212" s="4">
        <v>175.6</v>
      </c>
      <c r="X212" s="4">
        <v>41.5</v>
      </c>
      <c r="Y212" s="4">
        <v>73</v>
      </c>
      <c r="Z212" s="4">
        <v>14.7</v>
      </c>
      <c r="AA212" s="4">
        <v>15.3</v>
      </c>
      <c r="AB212" s="4">
        <v>26.1</v>
      </c>
      <c r="AC212" s="4">
        <v>22.9</v>
      </c>
      <c r="AD212" s="4">
        <v>43.3</v>
      </c>
      <c r="AE212" s="4">
        <v>111.6</v>
      </c>
      <c r="AF212" s="4">
        <v>-0.6</v>
      </c>
      <c r="AG212" s="4"/>
      <c r="AH212" s="4"/>
      <c r="AI212" s="4"/>
      <c r="AJ212" s="4"/>
      <c r="AK212" s="4"/>
    </row>
    <row r="213" spans="1:37" hidden="1" x14ac:dyDescent="0.25">
      <c r="A213" s="15">
        <v>106</v>
      </c>
      <c r="B213" s="19" t="s">
        <v>135</v>
      </c>
      <c r="C213" s="16" t="s">
        <v>136</v>
      </c>
      <c r="E213" s="8" t="s">
        <v>3</v>
      </c>
      <c r="F213" s="8">
        <v>1967</v>
      </c>
      <c r="G213" s="8">
        <v>44</v>
      </c>
      <c r="H213" s="8" t="s">
        <v>235</v>
      </c>
      <c r="I213" s="9">
        <v>40634</v>
      </c>
      <c r="J213" s="10">
        <v>0.39305555555555555</v>
      </c>
      <c r="K213" s="10" t="s">
        <v>248</v>
      </c>
      <c r="L213" s="8">
        <v>162</v>
      </c>
      <c r="M213" s="8">
        <v>87</v>
      </c>
      <c r="N213" s="7">
        <f t="shared" si="6"/>
        <v>33.150434385002278</v>
      </c>
      <c r="O213" s="8" t="s">
        <v>4</v>
      </c>
      <c r="P213" s="8">
        <v>271.8</v>
      </c>
      <c r="Q213" s="8">
        <f t="shared" si="7"/>
        <v>27.5</v>
      </c>
      <c r="R213" s="8">
        <v>255.4</v>
      </c>
      <c r="S213" s="8">
        <v>105.3</v>
      </c>
      <c r="T213" s="8">
        <v>266.39999999999998</v>
      </c>
      <c r="U213" s="8">
        <v>71.900000000000006</v>
      </c>
      <c r="V213" s="8">
        <v>200.9</v>
      </c>
      <c r="W213" s="8">
        <v>173.5</v>
      </c>
      <c r="X213" s="8">
        <v>43.6</v>
      </c>
      <c r="Y213" s="8">
        <v>71.8</v>
      </c>
      <c r="Z213" s="8">
        <v>11.3</v>
      </c>
      <c r="AA213" s="8">
        <v>9.3000000000000007</v>
      </c>
      <c r="AB213" s="8">
        <v>21.2</v>
      </c>
      <c r="AC213" s="8">
        <v>21.5</v>
      </c>
      <c r="AD213" s="8">
        <v>41.7</v>
      </c>
      <c r="AE213" s="8">
        <v>114.3</v>
      </c>
      <c r="AF213" s="8">
        <v>0.9</v>
      </c>
      <c r="AG213" s="8">
        <v>31.7</v>
      </c>
      <c r="AH213" s="8">
        <v>54.9</v>
      </c>
      <c r="AI213" s="8">
        <v>11.5</v>
      </c>
      <c r="AJ213" s="8">
        <v>42.2</v>
      </c>
      <c r="AK213" s="8">
        <v>160</v>
      </c>
    </row>
    <row r="214" spans="1:37" hidden="1" x14ac:dyDescent="0.25">
      <c r="A214" s="15">
        <v>106</v>
      </c>
      <c r="B214" s="19" t="s">
        <v>135</v>
      </c>
      <c r="C214" s="16" t="s">
        <v>136</v>
      </c>
      <c r="E214" s="8" t="s">
        <v>3</v>
      </c>
      <c r="F214" s="8">
        <v>1967</v>
      </c>
      <c r="G214" s="8">
        <v>44</v>
      </c>
      <c r="H214" s="8" t="s">
        <v>236</v>
      </c>
      <c r="I214" s="9">
        <v>40634</v>
      </c>
      <c r="J214" s="10">
        <v>0.39305555555555555</v>
      </c>
      <c r="K214" s="10" t="s">
        <v>248</v>
      </c>
      <c r="L214" s="8">
        <v>162</v>
      </c>
      <c r="M214" s="8">
        <v>87</v>
      </c>
      <c r="N214" s="7">
        <f t="shared" si="6"/>
        <v>33.150434385002278</v>
      </c>
      <c r="O214" s="8" t="s">
        <v>4</v>
      </c>
      <c r="P214" s="8">
        <v>273.89999999999998</v>
      </c>
      <c r="Q214" s="8">
        <f t="shared" si="7"/>
        <v>27.5</v>
      </c>
      <c r="R214" s="8">
        <v>253.9</v>
      </c>
      <c r="S214" s="8">
        <v>105.9</v>
      </c>
      <c r="T214" s="8">
        <v>262.5</v>
      </c>
      <c r="U214" s="8">
        <v>71.099999999999994</v>
      </c>
      <c r="V214" s="8">
        <v>200.8</v>
      </c>
      <c r="W214" s="8">
        <v>173.3</v>
      </c>
      <c r="X214" s="8">
        <v>40.6</v>
      </c>
      <c r="Y214" s="8">
        <v>69.5</v>
      </c>
      <c r="Z214" s="8">
        <v>17.100000000000001</v>
      </c>
      <c r="AA214" s="8">
        <v>5.6</v>
      </c>
      <c r="AB214" s="8">
        <v>21.2</v>
      </c>
      <c r="AC214" s="8">
        <v>19</v>
      </c>
      <c r="AD214" s="8">
        <v>40.9</v>
      </c>
      <c r="AE214" s="8">
        <v>110.8</v>
      </c>
      <c r="AF214" s="8">
        <v>3.4</v>
      </c>
      <c r="AG214" s="8">
        <v>31.6</v>
      </c>
      <c r="AH214" s="8">
        <v>50.2</v>
      </c>
      <c r="AI214" s="8">
        <v>9.5</v>
      </c>
      <c r="AJ214" s="8">
        <v>42.5</v>
      </c>
      <c r="AK214" s="8">
        <v>164.5</v>
      </c>
    </row>
    <row r="215" spans="1:37" hidden="1" x14ac:dyDescent="0.25">
      <c r="A215" s="22">
        <v>107</v>
      </c>
      <c r="B215" s="19" t="s">
        <v>135</v>
      </c>
      <c r="C215" s="16" t="s">
        <v>136</v>
      </c>
      <c r="E215" s="8" t="s">
        <v>3</v>
      </c>
      <c r="F215" s="8">
        <v>1967</v>
      </c>
      <c r="G215" s="8">
        <v>44</v>
      </c>
      <c r="H215" s="8" t="s">
        <v>235</v>
      </c>
      <c r="I215" s="9">
        <v>40634</v>
      </c>
      <c r="J215" s="10">
        <v>0.62777777777777777</v>
      </c>
      <c r="K215" s="10" t="s">
        <v>249</v>
      </c>
      <c r="L215" s="8">
        <v>162</v>
      </c>
      <c r="M215" s="8">
        <v>87</v>
      </c>
      <c r="N215" s="7">
        <f t="shared" si="6"/>
        <v>33.150434385002278</v>
      </c>
      <c r="O215" s="8" t="s">
        <v>4</v>
      </c>
      <c r="P215" s="8">
        <v>269.3</v>
      </c>
      <c r="Q215" s="8">
        <f t="shared" si="7"/>
        <v>27.5</v>
      </c>
      <c r="R215" s="8">
        <v>255.5</v>
      </c>
      <c r="S215" s="8">
        <v>104.2</v>
      </c>
      <c r="T215" s="8">
        <v>268.7</v>
      </c>
      <c r="U215" s="8">
        <v>71.8</v>
      </c>
      <c r="V215" s="8">
        <v>198.7</v>
      </c>
      <c r="W215" s="8">
        <v>174.7</v>
      </c>
      <c r="X215" s="8">
        <v>45.8</v>
      </c>
      <c r="Y215" s="8">
        <v>75.3</v>
      </c>
      <c r="Z215" s="8">
        <v>10.9</v>
      </c>
      <c r="AA215" s="8">
        <v>8.5</v>
      </c>
      <c r="AB215" s="8">
        <v>24.2</v>
      </c>
      <c r="AC215" s="8">
        <v>21.1</v>
      </c>
      <c r="AD215" s="8">
        <v>44.7</v>
      </c>
      <c r="AE215" s="8">
        <v>112.1</v>
      </c>
      <c r="AF215" s="8">
        <v>-2.2000000000000002</v>
      </c>
    </row>
    <row r="216" spans="1:37" hidden="1" x14ac:dyDescent="0.25">
      <c r="A216" s="22">
        <v>107</v>
      </c>
      <c r="B216" s="19" t="s">
        <v>135</v>
      </c>
      <c r="C216" s="16" t="s">
        <v>136</v>
      </c>
      <c r="E216" s="8" t="s">
        <v>3</v>
      </c>
      <c r="F216" s="8">
        <v>1967</v>
      </c>
      <c r="G216" s="8">
        <v>44</v>
      </c>
      <c r="H216" s="8" t="s">
        <v>236</v>
      </c>
      <c r="I216" s="9">
        <v>40634</v>
      </c>
      <c r="J216" s="10">
        <v>0.62777777777777777</v>
      </c>
      <c r="K216" s="10" t="s">
        <v>249</v>
      </c>
      <c r="L216" s="8">
        <v>162</v>
      </c>
      <c r="M216" s="8">
        <v>87</v>
      </c>
      <c r="N216" s="7">
        <f t="shared" si="6"/>
        <v>33.150434385002278</v>
      </c>
      <c r="O216" s="8" t="s">
        <v>4</v>
      </c>
      <c r="P216" s="8">
        <v>273.39999999999998</v>
      </c>
      <c r="Q216" s="8">
        <f t="shared" si="7"/>
        <v>27.5</v>
      </c>
      <c r="R216" s="8">
        <v>256.8</v>
      </c>
      <c r="S216" s="8">
        <v>104.9</v>
      </c>
      <c r="T216" s="8">
        <v>266.39999999999998</v>
      </c>
      <c r="U216" s="8">
        <v>71.8</v>
      </c>
      <c r="V216" s="8">
        <v>199.3</v>
      </c>
      <c r="W216" s="8">
        <v>173.9</v>
      </c>
      <c r="X216" s="8">
        <v>43.8</v>
      </c>
      <c r="Y216" s="8">
        <v>71.900000000000006</v>
      </c>
      <c r="Z216" s="8">
        <v>18.5</v>
      </c>
      <c r="AA216" s="8">
        <v>6.2</v>
      </c>
      <c r="AB216" s="8">
        <v>20</v>
      </c>
      <c r="AC216" s="8">
        <v>19.899999999999999</v>
      </c>
      <c r="AD216" s="8">
        <v>43.3</v>
      </c>
      <c r="AE216" s="8">
        <v>116.7</v>
      </c>
      <c r="AF216" s="8">
        <v>5.5</v>
      </c>
    </row>
    <row r="217" spans="1:37" hidden="1" x14ac:dyDescent="0.25">
      <c r="A217" s="15">
        <v>108</v>
      </c>
      <c r="B217" s="20" t="s">
        <v>137</v>
      </c>
      <c r="C217" s="17" t="s">
        <v>138</v>
      </c>
      <c r="D217" s="3"/>
      <c r="E217" s="4" t="s">
        <v>3</v>
      </c>
      <c r="F217" s="4">
        <v>1952</v>
      </c>
      <c r="G217" s="4">
        <v>59</v>
      </c>
      <c r="H217" s="4" t="s">
        <v>235</v>
      </c>
      <c r="I217" s="5">
        <v>40634</v>
      </c>
      <c r="J217" s="6">
        <v>0.3833333333333333</v>
      </c>
      <c r="K217" s="6" t="s">
        <v>248</v>
      </c>
      <c r="L217" s="4">
        <v>149</v>
      </c>
      <c r="M217" s="4">
        <v>55</v>
      </c>
      <c r="N217" s="7">
        <f t="shared" si="6"/>
        <v>24.773658844196209</v>
      </c>
      <c r="O217" s="4" t="s">
        <v>4</v>
      </c>
      <c r="P217" s="4">
        <v>227.8</v>
      </c>
      <c r="Q217" s="8">
        <f t="shared" si="7"/>
        <v>23</v>
      </c>
      <c r="R217" s="4">
        <v>235.4</v>
      </c>
      <c r="S217" s="4">
        <v>98.4</v>
      </c>
      <c r="T217" s="4">
        <v>231</v>
      </c>
      <c r="U217" s="4">
        <v>63.7</v>
      </c>
      <c r="V217" s="4">
        <v>165.4</v>
      </c>
      <c r="W217" s="4">
        <v>143.9</v>
      </c>
      <c r="X217" s="4">
        <v>38.200000000000003</v>
      </c>
      <c r="Y217" s="4">
        <v>64.400000000000006</v>
      </c>
      <c r="Z217" s="4">
        <v>12.4</v>
      </c>
      <c r="AA217" s="4">
        <v>12.9</v>
      </c>
      <c r="AB217" s="4">
        <v>17.899999999999999</v>
      </c>
      <c r="AC217" s="4">
        <v>18.8</v>
      </c>
      <c r="AD217" s="4">
        <v>37.5</v>
      </c>
      <c r="AE217" s="4">
        <v>95.9</v>
      </c>
      <c r="AF217" s="4">
        <v>0</v>
      </c>
      <c r="AG217" s="4">
        <v>27.6</v>
      </c>
      <c r="AH217" s="4">
        <v>51.4</v>
      </c>
      <c r="AI217" s="4">
        <v>14</v>
      </c>
      <c r="AJ217" s="4">
        <v>44.7</v>
      </c>
      <c r="AK217" s="4">
        <v>134.19999999999999</v>
      </c>
    </row>
    <row r="218" spans="1:37" hidden="1" x14ac:dyDescent="0.25">
      <c r="A218" s="15">
        <v>108</v>
      </c>
      <c r="B218" s="20" t="s">
        <v>137</v>
      </c>
      <c r="C218" s="17" t="s">
        <v>138</v>
      </c>
      <c r="D218" s="3"/>
      <c r="E218" s="4" t="s">
        <v>3</v>
      </c>
      <c r="F218" s="4">
        <v>1952</v>
      </c>
      <c r="G218" s="4">
        <v>59</v>
      </c>
      <c r="H218" s="4" t="s">
        <v>236</v>
      </c>
      <c r="I218" s="5">
        <v>40634</v>
      </c>
      <c r="J218" s="6">
        <v>0.3833333333333333</v>
      </c>
      <c r="K218" s="6" t="s">
        <v>248</v>
      </c>
      <c r="L218" s="4">
        <v>149</v>
      </c>
      <c r="M218" s="4">
        <v>55</v>
      </c>
      <c r="N218" s="7">
        <f t="shared" si="6"/>
        <v>24.773658844196209</v>
      </c>
      <c r="O218" s="4" t="s">
        <v>4</v>
      </c>
      <c r="P218" s="4">
        <v>227.3</v>
      </c>
      <c r="Q218" s="8">
        <f t="shared" si="7"/>
        <v>23</v>
      </c>
      <c r="R218" s="4">
        <v>233.6</v>
      </c>
      <c r="S218" s="4">
        <v>97.4</v>
      </c>
      <c r="T218" s="4">
        <v>229.3</v>
      </c>
      <c r="U218" s="4">
        <v>64.099999999999994</v>
      </c>
      <c r="V218" s="4">
        <v>166.6</v>
      </c>
      <c r="W218" s="4">
        <v>143.9</v>
      </c>
      <c r="X218" s="4">
        <v>39.299999999999997</v>
      </c>
      <c r="Y218" s="4">
        <v>66.7</v>
      </c>
      <c r="Z218" s="4">
        <v>12.4</v>
      </c>
      <c r="AA218" s="4">
        <v>11</v>
      </c>
      <c r="AB218" s="4">
        <v>18.3</v>
      </c>
      <c r="AC218" s="4">
        <v>17.600000000000001</v>
      </c>
      <c r="AD218" s="4">
        <v>39.5</v>
      </c>
      <c r="AE218" s="4">
        <v>95.2</v>
      </c>
      <c r="AF218" s="4">
        <v>2.2000000000000002</v>
      </c>
      <c r="AG218" s="4">
        <v>27.2</v>
      </c>
      <c r="AH218" s="4">
        <v>51</v>
      </c>
      <c r="AI218" s="4">
        <v>14.6</v>
      </c>
      <c r="AJ218" s="4">
        <v>45.1</v>
      </c>
      <c r="AK218" s="4">
        <v>129.9</v>
      </c>
    </row>
    <row r="219" spans="1:37" hidden="1" x14ac:dyDescent="0.25">
      <c r="A219" s="15">
        <v>109</v>
      </c>
      <c r="B219" s="20" t="s">
        <v>137</v>
      </c>
      <c r="C219" s="17" t="s">
        <v>138</v>
      </c>
      <c r="D219" s="3"/>
      <c r="E219" s="4" t="s">
        <v>3</v>
      </c>
      <c r="F219" s="4">
        <v>1952</v>
      </c>
      <c r="G219" s="4">
        <v>59</v>
      </c>
      <c r="H219" s="4" t="s">
        <v>235</v>
      </c>
      <c r="I219" s="5">
        <v>40634</v>
      </c>
      <c r="J219" s="6">
        <v>0.63611111111111118</v>
      </c>
      <c r="K219" s="6" t="s">
        <v>249</v>
      </c>
      <c r="L219" s="4">
        <v>149</v>
      </c>
      <c r="M219" s="4">
        <v>55</v>
      </c>
      <c r="N219" s="7">
        <f t="shared" si="6"/>
        <v>24.773658844196209</v>
      </c>
      <c r="O219" s="4" t="s">
        <v>4</v>
      </c>
      <c r="P219" s="4">
        <v>230</v>
      </c>
      <c r="Q219" s="8">
        <f t="shared" si="7"/>
        <v>23.5</v>
      </c>
      <c r="R219" s="4">
        <v>235.2</v>
      </c>
      <c r="S219" s="4">
        <v>98.5</v>
      </c>
      <c r="T219" s="4">
        <v>232.3</v>
      </c>
      <c r="U219" s="4">
        <v>64.900000000000006</v>
      </c>
      <c r="V219" s="4">
        <v>171.2</v>
      </c>
      <c r="W219" s="4">
        <v>145.30000000000001</v>
      </c>
      <c r="X219" s="4">
        <v>37.700000000000003</v>
      </c>
      <c r="Y219" s="4">
        <v>65</v>
      </c>
      <c r="Z219" s="4">
        <v>13.9</v>
      </c>
      <c r="AA219" s="4">
        <v>13</v>
      </c>
      <c r="AB219" s="4">
        <v>18.8</v>
      </c>
      <c r="AC219" s="4">
        <v>17.399999999999999</v>
      </c>
      <c r="AD219" s="4">
        <v>37.700000000000003</v>
      </c>
      <c r="AE219" s="4">
        <v>92.3</v>
      </c>
      <c r="AF219" s="4">
        <v>-0.1</v>
      </c>
      <c r="AG219" s="4"/>
      <c r="AH219" s="4"/>
      <c r="AI219" s="4"/>
      <c r="AJ219" s="4"/>
      <c r="AK219" s="4"/>
    </row>
    <row r="220" spans="1:37" hidden="1" x14ac:dyDescent="0.25">
      <c r="A220" s="15">
        <v>109</v>
      </c>
      <c r="B220" s="20" t="s">
        <v>137</v>
      </c>
      <c r="C220" s="17" t="s">
        <v>138</v>
      </c>
      <c r="D220" s="3"/>
      <c r="E220" s="4" t="s">
        <v>3</v>
      </c>
      <c r="F220" s="4">
        <v>1952</v>
      </c>
      <c r="G220" s="4">
        <v>59</v>
      </c>
      <c r="H220" s="4" t="s">
        <v>236</v>
      </c>
      <c r="I220" s="5">
        <v>40634</v>
      </c>
      <c r="J220" s="6">
        <v>0.63611111111111118</v>
      </c>
      <c r="K220" s="6" t="s">
        <v>249</v>
      </c>
      <c r="L220" s="4">
        <v>149</v>
      </c>
      <c r="M220" s="4">
        <v>55</v>
      </c>
      <c r="N220" s="7">
        <f t="shared" si="6"/>
        <v>24.773658844196209</v>
      </c>
      <c r="O220" s="4" t="s">
        <v>4</v>
      </c>
      <c r="P220" s="4">
        <v>227.7</v>
      </c>
      <c r="Q220" s="8">
        <f t="shared" si="7"/>
        <v>23</v>
      </c>
      <c r="R220" s="4">
        <v>236.2</v>
      </c>
      <c r="S220" s="4">
        <v>98.7</v>
      </c>
      <c r="T220" s="4">
        <v>232.4</v>
      </c>
      <c r="U220" s="4">
        <v>64.5</v>
      </c>
      <c r="V220" s="4">
        <v>170</v>
      </c>
      <c r="W220" s="4">
        <v>144.80000000000001</v>
      </c>
      <c r="X220" s="4">
        <v>38.200000000000003</v>
      </c>
      <c r="Y220" s="4">
        <v>67.400000000000006</v>
      </c>
      <c r="Z220" s="4">
        <v>11.9</v>
      </c>
      <c r="AA220" s="4">
        <v>10.9</v>
      </c>
      <c r="AB220" s="4">
        <v>19.100000000000001</v>
      </c>
      <c r="AC220" s="4">
        <v>20.2</v>
      </c>
      <c r="AD220" s="4">
        <v>40.700000000000003</v>
      </c>
      <c r="AE220" s="4">
        <v>93.9</v>
      </c>
      <c r="AF220" s="4">
        <v>-0.3</v>
      </c>
      <c r="AG220" s="4"/>
      <c r="AH220" s="4"/>
      <c r="AI220" s="4"/>
      <c r="AJ220" s="4"/>
      <c r="AK220" s="4"/>
    </row>
    <row r="221" spans="1:37" hidden="1" x14ac:dyDescent="0.25">
      <c r="A221" s="22">
        <v>110</v>
      </c>
      <c r="B221" s="19" t="s">
        <v>139</v>
      </c>
      <c r="C221" s="16" t="s">
        <v>140</v>
      </c>
      <c r="E221" s="8" t="s">
        <v>3</v>
      </c>
      <c r="F221" s="8">
        <v>1970</v>
      </c>
      <c r="G221" s="8">
        <v>41</v>
      </c>
      <c r="H221" s="8" t="s">
        <v>235</v>
      </c>
      <c r="I221" s="9">
        <v>40634</v>
      </c>
      <c r="J221" s="10">
        <v>0.38819444444444445</v>
      </c>
      <c r="K221" s="10" t="s">
        <v>248</v>
      </c>
      <c r="L221" s="8">
        <v>175</v>
      </c>
      <c r="M221" s="8">
        <v>81</v>
      </c>
      <c r="N221" s="7">
        <f t="shared" si="6"/>
        <v>26.448979591836736</v>
      </c>
      <c r="O221" s="8" t="s">
        <v>4</v>
      </c>
      <c r="P221" s="8">
        <v>254.8</v>
      </c>
      <c r="Q221" s="8">
        <f t="shared" si="7"/>
        <v>26</v>
      </c>
      <c r="R221" s="8">
        <v>249.4</v>
      </c>
      <c r="S221" s="8">
        <v>103.8</v>
      </c>
      <c r="T221" s="8">
        <v>254.4</v>
      </c>
      <c r="U221" s="8">
        <v>71.099999999999994</v>
      </c>
      <c r="V221" s="8">
        <v>182.7</v>
      </c>
      <c r="W221" s="8">
        <v>174.5</v>
      </c>
      <c r="X221" s="8">
        <v>41.6</v>
      </c>
      <c r="Y221" s="8">
        <v>75.7</v>
      </c>
      <c r="Z221" s="8">
        <v>-6.3</v>
      </c>
      <c r="AA221" s="8">
        <v>17.100000000000001</v>
      </c>
      <c r="AB221" s="8">
        <v>21.9</v>
      </c>
      <c r="AC221" s="8">
        <v>19.899999999999999</v>
      </c>
      <c r="AD221" s="8">
        <v>44.1</v>
      </c>
      <c r="AE221" s="8">
        <v>101.8</v>
      </c>
      <c r="AF221" s="8">
        <v>-5.3</v>
      </c>
      <c r="AG221" s="8">
        <v>30.4</v>
      </c>
      <c r="AH221" s="8">
        <v>56.7</v>
      </c>
      <c r="AI221" s="8">
        <v>28.3</v>
      </c>
      <c r="AJ221" s="8">
        <v>52.3</v>
      </c>
      <c r="AK221" s="8">
        <v>145.1</v>
      </c>
    </row>
    <row r="222" spans="1:37" hidden="1" x14ac:dyDescent="0.25">
      <c r="A222" s="22">
        <v>110</v>
      </c>
      <c r="B222" s="19" t="s">
        <v>139</v>
      </c>
      <c r="C222" s="16" t="s">
        <v>140</v>
      </c>
      <c r="E222" s="8" t="s">
        <v>3</v>
      </c>
      <c r="F222" s="8">
        <v>1970</v>
      </c>
      <c r="G222" s="8">
        <v>41</v>
      </c>
      <c r="H222" s="8" t="s">
        <v>236</v>
      </c>
      <c r="I222" s="9">
        <v>40634</v>
      </c>
      <c r="J222" s="10">
        <v>0.38819444444444445</v>
      </c>
      <c r="K222" s="10" t="s">
        <v>248</v>
      </c>
      <c r="L222" s="8">
        <v>175</v>
      </c>
      <c r="M222" s="8">
        <v>81</v>
      </c>
      <c r="N222" s="7">
        <f t="shared" si="6"/>
        <v>26.448979591836736</v>
      </c>
      <c r="O222" s="8" t="s">
        <v>4</v>
      </c>
      <c r="P222" s="8">
        <v>263.5</v>
      </c>
      <c r="Q222" s="8">
        <f t="shared" si="7"/>
        <v>26.5</v>
      </c>
      <c r="R222" s="8">
        <v>251</v>
      </c>
      <c r="S222" s="8">
        <v>105.5</v>
      </c>
      <c r="T222" s="8">
        <v>253.9</v>
      </c>
      <c r="U222" s="8">
        <v>72.8</v>
      </c>
      <c r="V222" s="8">
        <v>192.4</v>
      </c>
      <c r="W222" s="8">
        <v>175.8</v>
      </c>
      <c r="X222" s="8">
        <v>38.1</v>
      </c>
      <c r="Y222" s="8">
        <v>68.400000000000006</v>
      </c>
      <c r="Z222" s="8">
        <v>2.2999999999999998</v>
      </c>
      <c r="AA222" s="8">
        <v>13.9</v>
      </c>
      <c r="AB222" s="8">
        <v>20.7</v>
      </c>
      <c r="AC222" s="8">
        <v>20.8</v>
      </c>
      <c r="AD222" s="8">
        <v>44.7</v>
      </c>
      <c r="AE222" s="8">
        <v>99.3</v>
      </c>
      <c r="AF222" s="8">
        <v>0.9</v>
      </c>
      <c r="AG222" s="8">
        <v>31</v>
      </c>
      <c r="AH222" s="8">
        <v>56.5</v>
      </c>
      <c r="AI222" s="8">
        <v>20.3</v>
      </c>
      <c r="AJ222" s="8">
        <v>50.5</v>
      </c>
      <c r="AK222" s="8">
        <v>150.19999999999999</v>
      </c>
    </row>
    <row r="223" spans="1:37" hidden="1" x14ac:dyDescent="0.25">
      <c r="A223" s="15">
        <v>111</v>
      </c>
      <c r="B223" s="19" t="s">
        <v>139</v>
      </c>
      <c r="C223" s="16" t="s">
        <v>140</v>
      </c>
      <c r="E223" s="8" t="s">
        <v>3</v>
      </c>
      <c r="F223" s="8">
        <v>1970</v>
      </c>
      <c r="G223" s="8">
        <v>41</v>
      </c>
      <c r="H223" s="8" t="s">
        <v>235</v>
      </c>
      <c r="I223" s="9">
        <v>40634</v>
      </c>
      <c r="J223" s="10">
        <v>0.63472222222222219</v>
      </c>
      <c r="K223" s="10" t="s">
        <v>249</v>
      </c>
      <c r="L223" s="8">
        <v>175</v>
      </c>
      <c r="M223" s="8">
        <v>81</v>
      </c>
      <c r="N223" s="7">
        <f t="shared" si="6"/>
        <v>26.448979591836736</v>
      </c>
      <c r="O223" s="8" t="s">
        <v>4</v>
      </c>
      <c r="P223" s="8">
        <v>254.3</v>
      </c>
      <c r="Q223" s="8">
        <f t="shared" si="7"/>
        <v>26</v>
      </c>
      <c r="R223" s="8">
        <v>248.2</v>
      </c>
      <c r="S223" s="8">
        <v>103.5</v>
      </c>
      <c r="T223" s="8">
        <v>253.3</v>
      </c>
      <c r="U223" s="8">
        <v>70.400000000000006</v>
      </c>
      <c r="V223" s="8">
        <v>187.1</v>
      </c>
      <c r="W223" s="8">
        <v>172.3</v>
      </c>
      <c r="X223" s="8">
        <v>40.799999999999997</v>
      </c>
      <c r="Y223" s="8">
        <v>76</v>
      </c>
      <c r="Z223" s="8">
        <v>-4</v>
      </c>
      <c r="AA223" s="8">
        <v>13.5</v>
      </c>
      <c r="AB223" s="8">
        <v>24.4</v>
      </c>
      <c r="AC223" s="8">
        <v>19</v>
      </c>
      <c r="AD223" s="8">
        <v>43</v>
      </c>
      <c r="AE223" s="8">
        <v>104.1</v>
      </c>
      <c r="AF223" s="8">
        <v>-1.6</v>
      </c>
    </row>
    <row r="224" spans="1:37" hidden="1" x14ac:dyDescent="0.25">
      <c r="A224" s="15">
        <v>111</v>
      </c>
      <c r="B224" s="19" t="s">
        <v>139</v>
      </c>
      <c r="C224" s="16" t="s">
        <v>140</v>
      </c>
      <c r="E224" s="8" t="s">
        <v>3</v>
      </c>
      <c r="F224" s="8">
        <v>1970</v>
      </c>
      <c r="G224" s="8">
        <v>41</v>
      </c>
      <c r="H224" s="8" t="s">
        <v>236</v>
      </c>
      <c r="I224" s="9">
        <v>40634</v>
      </c>
      <c r="J224" s="10">
        <v>0.63472222222222219</v>
      </c>
      <c r="K224" s="10" t="s">
        <v>249</v>
      </c>
      <c r="L224" s="8">
        <v>175</v>
      </c>
      <c r="M224" s="8">
        <v>81</v>
      </c>
      <c r="N224" s="7">
        <f t="shared" si="6"/>
        <v>26.448979591836736</v>
      </c>
      <c r="O224" s="8" t="s">
        <v>4</v>
      </c>
      <c r="P224" s="8">
        <v>262</v>
      </c>
      <c r="Q224" s="8">
        <f t="shared" si="7"/>
        <v>26.5</v>
      </c>
      <c r="R224" s="8">
        <v>254.7</v>
      </c>
      <c r="S224" s="8">
        <v>108.9</v>
      </c>
      <c r="T224" s="8">
        <v>254</v>
      </c>
      <c r="U224" s="8">
        <v>73.2</v>
      </c>
      <c r="V224" s="8">
        <v>193.2</v>
      </c>
      <c r="W224" s="8">
        <v>172.9</v>
      </c>
      <c r="X224" s="8">
        <v>39</v>
      </c>
      <c r="Y224" s="8">
        <v>69.5</v>
      </c>
      <c r="Z224" s="8">
        <v>3.2</v>
      </c>
      <c r="AA224" s="8">
        <v>17.399999999999999</v>
      </c>
      <c r="AB224" s="8">
        <v>22.1</v>
      </c>
      <c r="AC224" s="8">
        <v>19.399999999999999</v>
      </c>
      <c r="AD224" s="8">
        <v>45.1</v>
      </c>
      <c r="AE224" s="8">
        <v>105.8</v>
      </c>
      <c r="AF224" s="8">
        <v>-2.2999999999999998</v>
      </c>
    </row>
    <row r="225" spans="1:37" hidden="1" x14ac:dyDescent="0.25">
      <c r="A225" s="15">
        <v>112</v>
      </c>
      <c r="B225" s="20" t="s">
        <v>141</v>
      </c>
      <c r="C225" s="17" t="s">
        <v>142</v>
      </c>
      <c r="D225" s="3"/>
      <c r="E225" s="4" t="s">
        <v>3</v>
      </c>
      <c r="F225" s="4">
        <v>1948</v>
      </c>
      <c r="G225" s="4">
        <v>63</v>
      </c>
      <c r="H225" s="4" t="s">
        <v>235</v>
      </c>
      <c r="I225" s="5">
        <v>40634</v>
      </c>
      <c r="J225" s="6">
        <v>0.40069444444444446</v>
      </c>
      <c r="K225" s="6" t="s">
        <v>248</v>
      </c>
      <c r="L225" s="4">
        <v>158</v>
      </c>
      <c r="M225" s="4">
        <v>71</v>
      </c>
      <c r="N225" s="7">
        <f t="shared" si="6"/>
        <v>28.440954975164232</v>
      </c>
      <c r="O225" s="4" t="s">
        <v>4</v>
      </c>
      <c r="P225" s="4">
        <v>247.9</v>
      </c>
      <c r="Q225" s="8">
        <f t="shared" si="7"/>
        <v>25</v>
      </c>
      <c r="R225" s="4">
        <v>258.3</v>
      </c>
      <c r="S225" s="4">
        <v>108.1</v>
      </c>
      <c r="T225" s="4">
        <v>262.8</v>
      </c>
      <c r="U225" s="4">
        <v>74.7</v>
      </c>
      <c r="V225" s="4">
        <v>178.2</v>
      </c>
      <c r="W225" s="4">
        <v>160.5</v>
      </c>
      <c r="X225" s="4">
        <v>44.8</v>
      </c>
      <c r="Y225" s="4">
        <v>73.5</v>
      </c>
      <c r="Z225" s="4">
        <v>2.9</v>
      </c>
      <c r="AA225" s="4">
        <v>20.7</v>
      </c>
      <c r="AB225" s="4">
        <v>24.2</v>
      </c>
      <c r="AC225" s="4">
        <v>23.2</v>
      </c>
      <c r="AD225" s="4">
        <v>41.8</v>
      </c>
      <c r="AE225" s="4">
        <v>100.4</v>
      </c>
      <c r="AF225" s="4">
        <v>0.7</v>
      </c>
      <c r="AG225" s="4">
        <v>29.6</v>
      </c>
      <c r="AH225" s="4">
        <v>57.9</v>
      </c>
      <c r="AI225" s="4">
        <v>17.3</v>
      </c>
      <c r="AJ225" s="4">
        <v>40.1</v>
      </c>
      <c r="AK225" s="4">
        <v>141</v>
      </c>
    </row>
    <row r="226" spans="1:37" hidden="1" x14ac:dyDescent="0.25">
      <c r="A226" s="15">
        <v>112</v>
      </c>
      <c r="B226" s="20" t="s">
        <v>141</v>
      </c>
      <c r="C226" s="17" t="s">
        <v>142</v>
      </c>
      <c r="D226" s="3"/>
      <c r="E226" s="4" t="s">
        <v>3</v>
      </c>
      <c r="F226" s="4">
        <v>1948</v>
      </c>
      <c r="G226" s="4">
        <v>63</v>
      </c>
      <c r="H226" s="4" t="s">
        <v>236</v>
      </c>
      <c r="I226" s="5">
        <v>40634</v>
      </c>
      <c r="J226" s="6">
        <v>0.40069444444444446</v>
      </c>
      <c r="K226" s="6" t="s">
        <v>248</v>
      </c>
      <c r="L226" s="4">
        <v>158</v>
      </c>
      <c r="M226" s="4">
        <v>71</v>
      </c>
      <c r="N226" s="7">
        <f t="shared" si="6"/>
        <v>28.440954975164232</v>
      </c>
      <c r="O226" s="4" t="s">
        <v>4</v>
      </c>
      <c r="P226" s="4">
        <v>248.2</v>
      </c>
      <c r="Q226" s="8">
        <f t="shared" si="7"/>
        <v>25</v>
      </c>
      <c r="R226" s="4">
        <v>256.60000000000002</v>
      </c>
      <c r="S226" s="4">
        <v>106.6</v>
      </c>
      <c r="T226" s="4">
        <v>261</v>
      </c>
      <c r="U226" s="4">
        <v>71.400000000000006</v>
      </c>
      <c r="V226" s="4">
        <v>178.2</v>
      </c>
      <c r="W226" s="4">
        <v>160.69999999999999</v>
      </c>
      <c r="X226" s="4">
        <v>45.1</v>
      </c>
      <c r="Y226" s="4">
        <v>71.7</v>
      </c>
      <c r="Z226" s="4">
        <v>4.5</v>
      </c>
      <c r="AA226" s="4">
        <v>19.399999999999999</v>
      </c>
      <c r="AB226" s="4">
        <v>25.5</v>
      </c>
      <c r="AC226" s="4">
        <v>23.1</v>
      </c>
      <c r="AD226" s="4">
        <v>44.1</v>
      </c>
      <c r="AE226" s="4">
        <v>95.2</v>
      </c>
      <c r="AF226" s="4">
        <v>0.6</v>
      </c>
      <c r="AG226" s="4">
        <v>29.4</v>
      </c>
      <c r="AH226" s="4">
        <v>55.2</v>
      </c>
      <c r="AI226" s="4">
        <v>13.5</v>
      </c>
      <c r="AJ226" s="4">
        <v>37.700000000000003</v>
      </c>
      <c r="AK226" s="4">
        <v>133.80000000000001</v>
      </c>
    </row>
    <row r="227" spans="1:37" hidden="1" x14ac:dyDescent="0.25">
      <c r="A227" s="22">
        <v>113</v>
      </c>
      <c r="B227" s="20" t="s">
        <v>141</v>
      </c>
      <c r="C227" s="17" t="s">
        <v>142</v>
      </c>
      <c r="D227" s="3"/>
      <c r="E227" s="4" t="s">
        <v>3</v>
      </c>
      <c r="F227" s="4">
        <v>1948</v>
      </c>
      <c r="G227" s="4">
        <v>63</v>
      </c>
      <c r="H227" s="4" t="s">
        <v>235</v>
      </c>
      <c r="I227" s="5">
        <v>40634</v>
      </c>
      <c r="J227" s="6">
        <v>0.63958333333333328</v>
      </c>
      <c r="K227" s="6" t="s">
        <v>249</v>
      </c>
      <c r="L227" s="4">
        <v>158</v>
      </c>
      <c r="M227" s="4">
        <v>71</v>
      </c>
      <c r="N227" s="7">
        <f t="shared" si="6"/>
        <v>28.440954975164232</v>
      </c>
      <c r="O227" s="4" t="s">
        <v>4</v>
      </c>
      <c r="P227" s="4">
        <v>248.5</v>
      </c>
      <c r="Q227" s="8">
        <f t="shared" si="7"/>
        <v>25</v>
      </c>
      <c r="R227" s="4">
        <v>259.8</v>
      </c>
      <c r="S227" s="4">
        <v>109.5</v>
      </c>
      <c r="T227" s="4">
        <v>263.8</v>
      </c>
      <c r="U227" s="4">
        <v>73.900000000000006</v>
      </c>
      <c r="V227" s="4">
        <v>182.8</v>
      </c>
      <c r="W227" s="4">
        <v>157.1</v>
      </c>
      <c r="X227" s="4">
        <v>43.6</v>
      </c>
      <c r="Y227" s="4">
        <v>74.400000000000006</v>
      </c>
      <c r="Z227" s="4">
        <v>4.7</v>
      </c>
      <c r="AA227" s="4">
        <v>18.899999999999999</v>
      </c>
      <c r="AB227" s="4">
        <v>24.1</v>
      </c>
      <c r="AC227" s="4">
        <v>23.1</v>
      </c>
      <c r="AD227" s="4">
        <v>41.2</v>
      </c>
      <c r="AE227" s="4">
        <v>97.9</v>
      </c>
      <c r="AF227" s="4">
        <v>0.8</v>
      </c>
      <c r="AG227" s="4"/>
      <c r="AH227" s="4"/>
      <c r="AI227" s="4"/>
      <c r="AJ227" s="4"/>
      <c r="AK227" s="4"/>
    </row>
    <row r="228" spans="1:37" hidden="1" x14ac:dyDescent="0.25">
      <c r="A228" s="22">
        <v>113</v>
      </c>
      <c r="B228" s="20" t="s">
        <v>141</v>
      </c>
      <c r="C228" s="17" t="s">
        <v>142</v>
      </c>
      <c r="D228" s="3"/>
      <c r="E228" s="4" t="s">
        <v>3</v>
      </c>
      <c r="F228" s="4">
        <v>1948</v>
      </c>
      <c r="G228" s="4">
        <v>63</v>
      </c>
      <c r="H228" s="4" t="s">
        <v>236</v>
      </c>
      <c r="I228" s="5">
        <v>40634</v>
      </c>
      <c r="J228" s="6">
        <v>0.63958333333333328</v>
      </c>
      <c r="K228" s="6" t="s">
        <v>249</v>
      </c>
      <c r="L228" s="4">
        <v>158</v>
      </c>
      <c r="M228" s="4">
        <v>71</v>
      </c>
      <c r="N228" s="7">
        <f t="shared" si="6"/>
        <v>28.440954975164232</v>
      </c>
      <c r="O228" s="4" t="s">
        <v>4</v>
      </c>
      <c r="P228" s="4">
        <v>249.6</v>
      </c>
      <c r="Q228" s="8">
        <f t="shared" si="7"/>
        <v>25.5</v>
      </c>
      <c r="R228" s="4">
        <v>257.60000000000002</v>
      </c>
      <c r="S228" s="4">
        <v>107.7</v>
      </c>
      <c r="T228" s="4">
        <v>260.89999999999998</v>
      </c>
      <c r="U228" s="4">
        <v>70.900000000000006</v>
      </c>
      <c r="V228" s="4">
        <v>182.7</v>
      </c>
      <c r="W228" s="4">
        <v>156.5</v>
      </c>
      <c r="X228" s="4">
        <v>44.2</v>
      </c>
      <c r="Y228" s="4">
        <v>72.2</v>
      </c>
      <c r="Z228" s="4">
        <v>5</v>
      </c>
      <c r="AA228" s="4">
        <v>19.8</v>
      </c>
      <c r="AB228" s="4">
        <v>26.9</v>
      </c>
      <c r="AC228" s="4">
        <v>23.4</v>
      </c>
      <c r="AD228" s="4">
        <v>41.6</v>
      </c>
      <c r="AE228" s="4">
        <v>92.7</v>
      </c>
      <c r="AF228" s="4">
        <v>6.2</v>
      </c>
      <c r="AG228" s="4"/>
      <c r="AH228" s="4"/>
      <c r="AI228" s="4"/>
      <c r="AJ228" s="4"/>
      <c r="AK228" s="4"/>
    </row>
    <row r="229" spans="1:37" hidden="1" x14ac:dyDescent="0.25">
      <c r="A229" s="15">
        <v>114</v>
      </c>
      <c r="B229" s="19" t="s">
        <v>143</v>
      </c>
      <c r="C229" s="16" t="s">
        <v>144</v>
      </c>
      <c r="E229" s="8" t="s">
        <v>3</v>
      </c>
      <c r="F229" s="8">
        <v>1967</v>
      </c>
      <c r="G229" s="8">
        <v>44</v>
      </c>
      <c r="H229" s="8" t="s">
        <v>235</v>
      </c>
      <c r="I229" s="9">
        <v>40634</v>
      </c>
      <c r="J229" s="10">
        <v>0.40972222222222227</v>
      </c>
      <c r="K229" s="10" t="s">
        <v>248</v>
      </c>
      <c r="L229" s="8">
        <v>174</v>
      </c>
      <c r="M229" s="8">
        <v>97</v>
      </c>
      <c r="N229" s="7">
        <f t="shared" si="6"/>
        <v>32.038578411943455</v>
      </c>
      <c r="O229" s="8" t="s">
        <v>4</v>
      </c>
      <c r="P229" s="8">
        <v>271.2</v>
      </c>
      <c r="Q229" s="8">
        <f t="shared" si="7"/>
        <v>27.5</v>
      </c>
      <c r="R229" s="8">
        <v>245.5</v>
      </c>
      <c r="S229" s="8">
        <v>102.8</v>
      </c>
      <c r="T229" s="8">
        <v>251.4</v>
      </c>
      <c r="U229" s="8">
        <v>73.2</v>
      </c>
      <c r="V229" s="8">
        <v>199</v>
      </c>
      <c r="W229" s="8">
        <v>182.4</v>
      </c>
      <c r="X229" s="8">
        <v>41.4</v>
      </c>
      <c r="Y229" s="8">
        <v>65.900000000000006</v>
      </c>
      <c r="Z229" s="8">
        <v>12</v>
      </c>
      <c r="AA229" s="8">
        <v>13</v>
      </c>
      <c r="AB229" s="8">
        <v>20</v>
      </c>
      <c r="AC229" s="8">
        <v>19.3</v>
      </c>
      <c r="AD229" s="8">
        <v>37.799999999999997</v>
      </c>
      <c r="AE229" s="8">
        <v>111.9</v>
      </c>
      <c r="AF229" s="8">
        <v>2.5</v>
      </c>
      <c r="AG229" s="8">
        <v>31.9</v>
      </c>
      <c r="AH229" s="8">
        <v>54.8</v>
      </c>
      <c r="AI229" s="8">
        <v>11</v>
      </c>
      <c r="AJ229" s="8">
        <v>38.9</v>
      </c>
      <c r="AK229" s="8">
        <v>155.9</v>
      </c>
    </row>
    <row r="230" spans="1:37" hidden="1" x14ac:dyDescent="0.25">
      <c r="A230" s="15">
        <v>114</v>
      </c>
      <c r="B230" s="19" t="s">
        <v>143</v>
      </c>
      <c r="C230" s="16" t="s">
        <v>144</v>
      </c>
      <c r="E230" s="8" t="s">
        <v>3</v>
      </c>
      <c r="F230" s="8">
        <v>1967</v>
      </c>
      <c r="G230" s="8">
        <v>44</v>
      </c>
      <c r="H230" s="8" t="s">
        <v>236</v>
      </c>
      <c r="I230" s="9">
        <v>40634</v>
      </c>
      <c r="J230" s="10">
        <v>0.40972222222222227</v>
      </c>
      <c r="K230" s="10" t="s">
        <v>248</v>
      </c>
      <c r="L230" s="8">
        <v>174</v>
      </c>
      <c r="M230" s="8">
        <v>97</v>
      </c>
      <c r="N230" s="7">
        <f t="shared" si="6"/>
        <v>32.038578411943455</v>
      </c>
      <c r="O230" s="8" t="s">
        <v>4</v>
      </c>
      <c r="P230" s="8">
        <v>268.5</v>
      </c>
      <c r="Q230" s="8">
        <f t="shared" si="7"/>
        <v>27</v>
      </c>
      <c r="R230" s="8">
        <v>250</v>
      </c>
      <c r="S230" s="8">
        <v>106.1</v>
      </c>
      <c r="T230" s="8">
        <v>250.6</v>
      </c>
      <c r="U230" s="8">
        <v>74.2</v>
      </c>
      <c r="V230" s="8">
        <v>196.2</v>
      </c>
      <c r="W230" s="8">
        <v>182.4</v>
      </c>
      <c r="X230" s="8">
        <v>39.6</v>
      </c>
      <c r="Y230" s="8">
        <v>68</v>
      </c>
      <c r="Z230" s="8">
        <v>4.8</v>
      </c>
      <c r="AA230" s="8">
        <v>18.8</v>
      </c>
      <c r="AB230" s="8">
        <v>17.899999999999999</v>
      </c>
      <c r="AC230" s="8">
        <v>19.2</v>
      </c>
      <c r="AD230" s="8">
        <v>38.9</v>
      </c>
      <c r="AE230" s="8">
        <v>113.2</v>
      </c>
      <c r="AF230" s="8">
        <v>-4.3</v>
      </c>
      <c r="AG230" s="8">
        <v>32.200000000000003</v>
      </c>
      <c r="AH230" s="8">
        <v>56.4</v>
      </c>
      <c r="AI230" s="8">
        <v>21.9</v>
      </c>
      <c r="AJ230" s="8">
        <v>40.700000000000003</v>
      </c>
      <c r="AK230" s="8">
        <v>150.6</v>
      </c>
    </row>
    <row r="231" spans="1:37" hidden="1" x14ac:dyDescent="0.25">
      <c r="A231" s="15">
        <v>115</v>
      </c>
      <c r="B231" s="19" t="s">
        <v>143</v>
      </c>
      <c r="C231" s="16" t="s">
        <v>144</v>
      </c>
      <c r="E231" s="8" t="s">
        <v>3</v>
      </c>
      <c r="F231" s="8">
        <v>1967</v>
      </c>
      <c r="G231" s="8">
        <v>44</v>
      </c>
      <c r="H231" s="8" t="s">
        <v>235</v>
      </c>
      <c r="I231" s="9">
        <v>40634</v>
      </c>
      <c r="J231" s="10">
        <v>0.60486111111111118</v>
      </c>
      <c r="K231" s="10" t="s">
        <v>249</v>
      </c>
      <c r="L231" s="8">
        <v>174</v>
      </c>
      <c r="M231" s="8">
        <v>97</v>
      </c>
      <c r="N231" s="7">
        <f t="shared" si="6"/>
        <v>32.038578411943455</v>
      </c>
      <c r="O231" s="8" t="s">
        <v>4</v>
      </c>
      <c r="P231" s="8">
        <v>272.39999999999998</v>
      </c>
      <c r="Q231" s="8">
        <f t="shared" si="7"/>
        <v>27.5</v>
      </c>
      <c r="R231" s="8">
        <v>250.6</v>
      </c>
      <c r="S231" s="8">
        <v>105</v>
      </c>
      <c r="T231" s="8">
        <v>251.7</v>
      </c>
      <c r="U231" s="8">
        <v>73</v>
      </c>
      <c r="V231" s="8">
        <v>201.3</v>
      </c>
      <c r="W231" s="8">
        <v>178.3</v>
      </c>
      <c r="X231" s="8">
        <v>41.9</v>
      </c>
      <c r="Y231" s="8">
        <v>66.7</v>
      </c>
      <c r="Z231" s="8">
        <v>12</v>
      </c>
      <c r="AA231" s="8">
        <v>12.5</v>
      </c>
      <c r="AB231" s="8">
        <v>21.1</v>
      </c>
      <c r="AC231" s="8">
        <v>19.5</v>
      </c>
      <c r="AD231" s="8">
        <v>40.700000000000003</v>
      </c>
      <c r="AE231" s="8">
        <v>113</v>
      </c>
      <c r="AF231" s="8">
        <v>5.0999999999999996</v>
      </c>
    </row>
    <row r="232" spans="1:37" hidden="1" x14ac:dyDescent="0.25">
      <c r="A232" s="15">
        <v>115</v>
      </c>
      <c r="B232" s="19" t="s">
        <v>143</v>
      </c>
      <c r="C232" s="16" t="s">
        <v>144</v>
      </c>
      <c r="E232" s="8" t="s">
        <v>3</v>
      </c>
      <c r="F232" s="8">
        <v>1967</v>
      </c>
      <c r="G232" s="8">
        <v>44</v>
      </c>
      <c r="H232" s="8" t="s">
        <v>236</v>
      </c>
      <c r="I232" s="9">
        <v>40634</v>
      </c>
      <c r="J232" s="10">
        <v>0.60486111111111118</v>
      </c>
      <c r="K232" s="10" t="s">
        <v>249</v>
      </c>
      <c r="L232" s="8">
        <v>174</v>
      </c>
      <c r="M232" s="8">
        <v>97</v>
      </c>
      <c r="N232" s="7">
        <f t="shared" si="6"/>
        <v>32.038578411943455</v>
      </c>
      <c r="O232" s="8" t="s">
        <v>4</v>
      </c>
      <c r="P232" s="8">
        <v>270.7</v>
      </c>
      <c r="Q232" s="8">
        <f t="shared" si="7"/>
        <v>27.5</v>
      </c>
      <c r="R232" s="8">
        <v>250.5</v>
      </c>
      <c r="S232" s="8">
        <v>106.5</v>
      </c>
      <c r="T232" s="8">
        <v>249.8</v>
      </c>
      <c r="U232" s="8">
        <v>73.400000000000006</v>
      </c>
      <c r="V232" s="8">
        <v>201.2</v>
      </c>
      <c r="W232" s="8">
        <v>178.9</v>
      </c>
      <c r="X232" s="8">
        <v>39</v>
      </c>
      <c r="Y232" s="8">
        <v>66.099999999999994</v>
      </c>
      <c r="Z232" s="8">
        <v>14.1</v>
      </c>
      <c r="AA232" s="8">
        <v>15.8</v>
      </c>
      <c r="AB232" s="8">
        <v>20.100000000000001</v>
      </c>
      <c r="AC232" s="8">
        <v>19.600000000000001</v>
      </c>
      <c r="AD232" s="8">
        <v>40.9</v>
      </c>
      <c r="AE232" s="8">
        <v>112.5</v>
      </c>
      <c r="AF232" s="8">
        <v>-1.8</v>
      </c>
    </row>
    <row r="233" spans="1:37" hidden="1" x14ac:dyDescent="0.25">
      <c r="A233" s="22">
        <v>116</v>
      </c>
      <c r="B233" s="20" t="s">
        <v>145</v>
      </c>
      <c r="C233" s="17" t="s">
        <v>146</v>
      </c>
      <c r="D233" s="3"/>
      <c r="E233" s="4" t="s">
        <v>3</v>
      </c>
      <c r="F233" s="4">
        <v>1968</v>
      </c>
      <c r="G233" s="4">
        <v>43</v>
      </c>
      <c r="H233" s="4" t="s">
        <v>235</v>
      </c>
      <c r="I233" s="5">
        <v>40634</v>
      </c>
      <c r="J233" s="6">
        <v>0.41319444444444442</v>
      </c>
      <c r="K233" s="6" t="s">
        <v>248</v>
      </c>
      <c r="L233" s="4">
        <v>163</v>
      </c>
      <c r="M233" s="4">
        <v>79</v>
      </c>
      <c r="N233" s="7">
        <f t="shared" si="6"/>
        <v>29.733900410252552</v>
      </c>
      <c r="O233" s="4" t="s">
        <v>4</v>
      </c>
      <c r="P233" s="4">
        <v>255.6</v>
      </c>
      <c r="Q233" s="8">
        <f t="shared" si="7"/>
        <v>26</v>
      </c>
      <c r="R233" s="4">
        <v>250.7</v>
      </c>
      <c r="S233" s="4">
        <v>100.9</v>
      </c>
      <c r="T233" s="4">
        <v>255.7</v>
      </c>
      <c r="U233" s="4">
        <v>70.2</v>
      </c>
      <c r="V233" s="4">
        <v>191.1</v>
      </c>
      <c r="W233" s="4">
        <v>167.2</v>
      </c>
      <c r="X233" s="4">
        <v>43.7</v>
      </c>
      <c r="Y233" s="4">
        <v>72.7</v>
      </c>
      <c r="Z233" s="4">
        <v>6.7</v>
      </c>
      <c r="AA233" s="4">
        <v>14.7</v>
      </c>
      <c r="AB233" s="4">
        <v>21.3</v>
      </c>
      <c r="AC233" s="4">
        <v>20.5</v>
      </c>
      <c r="AD233" s="4">
        <v>39.299999999999997</v>
      </c>
      <c r="AE233" s="4">
        <v>104.8</v>
      </c>
      <c r="AF233" s="4">
        <v>4.9000000000000004</v>
      </c>
      <c r="AG233" s="4">
        <v>30.1</v>
      </c>
      <c r="AH233" s="4">
        <v>53.2</v>
      </c>
      <c r="AI233" s="4">
        <v>13.5</v>
      </c>
      <c r="AJ233" s="4">
        <v>34.1</v>
      </c>
      <c r="AK233" s="4">
        <v>149.80000000000001</v>
      </c>
    </row>
    <row r="234" spans="1:37" hidden="1" x14ac:dyDescent="0.25">
      <c r="A234" s="22">
        <v>116</v>
      </c>
      <c r="B234" s="20" t="s">
        <v>145</v>
      </c>
      <c r="C234" s="17" t="s">
        <v>146</v>
      </c>
      <c r="D234" s="3"/>
      <c r="E234" s="4" t="s">
        <v>3</v>
      </c>
      <c r="F234" s="4">
        <v>1968</v>
      </c>
      <c r="G234" s="4">
        <v>43</v>
      </c>
      <c r="H234" s="4" t="s">
        <v>236</v>
      </c>
      <c r="I234" s="5">
        <v>40634</v>
      </c>
      <c r="J234" s="6">
        <v>0.41319444444444442</v>
      </c>
      <c r="K234" s="6" t="s">
        <v>248</v>
      </c>
      <c r="L234" s="4">
        <v>163</v>
      </c>
      <c r="M234" s="4">
        <v>79</v>
      </c>
      <c r="N234" s="7">
        <f t="shared" si="6"/>
        <v>29.733900410252552</v>
      </c>
      <c r="O234" s="4" t="s">
        <v>4</v>
      </c>
      <c r="P234" s="4">
        <v>254.6</v>
      </c>
      <c r="Q234" s="8">
        <f t="shared" si="7"/>
        <v>26</v>
      </c>
      <c r="R234" s="4">
        <v>249.8</v>
      </c>
      <c r="S234" s="4">
        <v>102.5</v>
      </c>
      <c r="T234" s="4">
        <v>253.6</v>
      </c>
      <c r="U234" s="4">
        <v>68.3</v>
      </c>
      <c r="V234" s="4">
        <v>189.3</v>
      </c>
      <c r="W234" s="4">
        <v>167.9</v>
      </c>
      <c r="X234" s="4">
        <v>42</v>
      </c>
      <c r="Y234" s="4">
        <v>69.900000000000006</v>
      </c>
      <c r="Z234" s="4">
        <v>10.8</v>
      </c>
      <c r="AA234" s="4">
        <v>14.5</v>
      </c>
      <c r="AB234" s="4">
        <v>19.899999999999999</v>
      </c>
      <c r="AC234" s="4">
        <v>21.7</v>
      </c>
      <c r="AD234" s="4">
        <v>39.799999999999997</v>
      </c>
      <c r="AE234" s="4">
        <v>104.1</v>
      </c>
      <c r="AF234" s="4">
        <v>-1</v>
      </c>
      <c r="AG234" s="4">
        <v>30.6</v>
      </c>
      <c r="AH234" s="4">
        <v>53.1</v>
      </c>
      <c r="AI234" s="4">
        <v>12.9</v>
      </c>
      <c r="AJ234" s="4">
        <v>34.6</v>
      </c>
      <c r="AK234" s="4">
        <v>154</v>
      </c>
    </row>
    <row r="235" spans="1:37" hidden="1" x14ac:dyDescent="0.25">
      <c r="A235" s="15">
        <v>117</v>
      </c>
      <c r="B235" s="20" t="s">
        <v>145</v>
      </c>
      <c r="C235" s="17" t="s">
        <v>146</v>
      </c>
      <c r="D235" s="3"/>
      <c r="E235" s="4" t="s">
        <v>3</v>
      </c>
      <c r="F235" s="4">
        <v>1968</v>
      </c>
      <c r="G235" s="4">
        <v>43</v>
      </c>
      <c r="H235" s="4" t="s">
        <v>235</v>
      </c>
      <c r="I235" s="5">
        <v>40634</v>
      </c>
      <c r="J235" s="6">
        <v>0.62638888888888888</v>
      </c>
      <c r="K235" s="6" t="s">
        <v>249</v>
      </c>
      <c r="L235" s="4">
        <v>163</v>
      </c>
      <c r="M235" s="4">
        <v>79</v>
      </c>
      <c r="N235" s="7">
        <f t="shared" si="6"/>
        <v>29.733900410252552</v>
      </c>
      <c r="O235" s="4" t="s">
        <v>4</v>
      </c>
      <c r="P235" s="4">
        <v>255.3</v>
      </c>
      <c r="Q235" s="8">
        <f t="shared" si="7"/>
        <v>26</v>
      </c>
      <c r="R235" s="4">
        <v>253.4</v>
      </c>
      <c r="S235" s="4">
        <v>103.3</v>
      </c>
      <c r="T235" s="4">
        <v>254.2</v>
      </c>
      <c r="U235" s="4">
        <v>70.099999999999994</v>
      </c>
      <c r="V235" s="4">
        <v>190.4</v>
      </c>
      <c r="W235" s="4">
        <v>165.4</v>
      </c>
      <c r="X235" s="4">
        <v>42.1</v>
      </c>
      <c r="Y235" s="4">
        <v>71</v>
      </c>
      <c r="Z235" s="4">
        <v>7.6</v>
      </c>
      <c r="AA235" s="4">
        <v>14.9</v>
      </c>
      <c r="AB235" s="4">
        <v>20.5</v>
      </c>
      <c r="AC235" s="4">
        <v>21.8</v>
      </c>
      <c r="AD235" s="4">
        <v>39.200000000000003</v>
      </c>
      <c r="AE235" s="4">
        <v>93.9</v>
      </c>
      <c r="AF235" s="4">
        <v>3.8</v>
      </c>
      <c r="AG235" s="4"/>
      <c r="AH235" s="4"/>
      <c r="AI235" s="4"/>
      <c r="AJ235" s="4"/>
      <c r="AK235" s="4"/>
    </row>
    <row r="236" spans="1:37" hidden="1" x14ac:dyDescent="0.25">
      <c r="A236" s="15">
        <v>117</v>
      </c>
      <c r="B236" s="20" t="s">
        <v>145</v>
      </c>
      <c r="C236" s="17" t="s">
        <v>146</v>
      </c>
      <c r="D236" s="3"/>
      <c r="E236" s="4" t="s">
        <v>3</v>
      </c>
      <c r="F236" s="4">
        <v>1968</v>
      </c>
      <c r="G236" s="4">
        <v>43</v>
      </c>
      <c r="H236" s="4" t="s">
        <v>236</v>
      </c>
      <c r="I236" s="5">
        <v>40634</v>
      </c>
      <c r="J236" s="6">
        <v>0.62638888888888888</v>
      </c>
      <c r="K236" s="6" t="s">
        <v>249</v>
      </c>
      <c r="L236" s="4">
        <v>163</v>
      </c>
      <c r="M236" s="4">
        <v>79</v>
      </c>
      <c r="N236" s="7">
        <f t="shared" si="6"/>
        <v>29.733900410252552</v>
      </c>
      <c r="O236" s="4" t="s">
        <v>4</v>
      </c>
      <c r="P236" s="4">
        <v>256.3</v>
      </c>
      <c r="Q236" s="8">
        <f t="shared" si="7"/>
        <v>26</v>
      </c>
      <c r="R236" s="4">
        <v>251.9</v>
      </c>
      <c r="S236" s="4">
        <v>103</v>
      </c>
      <c r="T236" s="4">
        <v>254.6</v>
      </c>
      <c r="U236" s="4">
        <v>67.900000000000006</v>
      </c>
      <c r="V236" s="4">
        <v>189.7</v>
      </c>
      <c r="W236" s="4">
        <v>165.5</v>
      </c>
      <c r="X236" s="4">
        <v>43.3</v>
      </c>
      <c r="Y236" s="4">
        <v>71.7</v>
      </c>
      <c r="Z236" s="4">
        <v>8.6</v>
      </c>
      <c r="AA236" s="4">
        <v>14.2</v>
      </c>
      <c r="AB236" s="4">
        <v>20.100000000000001</v>
      </c>
      <c r="AC236" s="4">
        <v>22.2</v>
      </c>
      <c r="AD236" s="4">
        <v>40.799999999999997</v>
      </c>
      <c r="AE236" s="4">
        <v>101.3</v>
      </c>
      <c r="AF236" s="4">
        <v>-1.6</v>
      </c>
      <c r="AG236" s="4"/>
      <c r="AH236" s="4"/>
      <c r="AI236" s="4"/>
      <c r="AJ236" s="4"/>
      <c r="AK236" s="4"/>
    </row>
    <row r="237" spans="1:37" hidden="1" x14ac:dyDescent="0.25">
      <c r="A237" s="15">
        <v>118</v>
      </c>
      <c r="B237" s="19" t="s">
        <v>147</v>
      </c>
      <c r="C237" s="16" t="s">
        <v>148</v>
      </c>
      <c r="E237" s="8" t="s">
        <v>7</v>
      </c>
      <c r="F237" s="8">
        <v>1975</v>
      </c>
      <c r="G237" s="8">
        <v>36</v>
      </c>
      <c r="H237" s="8" t="s">
        <v>235</v>
      </c>
      <c r="I237" s="9">
        <v>40634</v>
      </c>
      <c r="J237" s="10">
        <v>0.39930555555555558</v>
      </c>
      <c r="K237" s="10" t="s">
        <v>248</v>
      </c>
      <c r="L237" s="8">
        <v>161</v>
      </c>
      <c r="M237" s="8">
        <v>80</v>
      </c>
      <c r="N237" s="7">
        <f t="shared" si="6"/>
        <v>30.863006828440259</v>
      </c>
      <c r="O237" s="8" t="s">
        <v>4</v>
      </c>
      <c r="P237" s="8">
        <v>244.5</v>
      </c>
      <c r="Q237" s="8">
        <f t="shared" si="7"/>
        <v>25</v>
      </c>
      <c r="R237" s="8">
        <v>261.7</v>
      </c>
      <c r="S237" s="8">
        <v>106.5</v>
      </c>
      <c r="T237" s="8">
        <v>250.6</v>
      </c>
      <c r="U237" s="8">
        <v>70.400000000000006</v>
      </c>
      <c r="V237" s="8">
        <v>178.5</v>
      </c>
      <c r="W237" s="8">
        <v>150.19999999999999</v>
      </c>
      <c r="X237" s="8">
        <v>48.3</v>
      </c>
      <c r="Y237" s="8">
        <v>67.7</v>
      </c>
      <c r="Z237" s="8">
        <v>4.5999999999999996</v>
      </c>
      <c r="AA237" s="8">
        <v>7.8</v>
      </c>
      <c r="AB237" s="8">
        <v>24.1</v>
      </c>
      <c r="AC237" s="8">
        <v>19.2</v>
      </c>
      <c r="AD237" s="8">
        <v>36.299999999999997</v>
      </c>
      <c r="AE237" s="8">
        <v>94.4</v>
      </c>
      <c r="AF237" s="8">
        <v>2.7</v>
      </c>
      <c r="AG237" s="8">
        <v>27.9</v>
      </c>
      <c r="AH237" s="8">
        <v>53.7</v>
      </c>
      <c r="AI237" s="8">
        <v>16.5</v>
      </c>
      <c r="AJ237" s="8">
        <v>32.1</v>
      </c>
      <c r="AK237" s="8">
        <v>138.30000000000001</v>
      </c>
    </row>
    <row r="238" spans="1:37" hidden="1" x14ac:dyDescent="0.25">
      <c r="A238" s="15">
        <v>118</v>
      </c>
      <c r="B238" s="19" t="s">
        <v>147</v>
      </c>
      <c r="C238" s="16" t="s">
        <v>148</v>
      </c>
      <c r="E238" s="8" t="s">
        <v>7</v>
      </c>
      <c r="F238" s="8">
        <v>1975</v>
      </c>
      <c r="G238" s="8">
        <v>36</v>
      </c>
      <c r="H238" s="8" t="s">
        <v>236</v>
      </c>
      <c r="I238" s="9">
        <v>40634</v>
      </c>
      <c r="J238" s="10">
        <v>0.39930555555555558</v>
      </c>
      <c r="K238" s="10" t="s">
        <v>248</v>
      </c>
      <c r="L238" s="8">
        <v>161</v>
      </c>
      <c r="M238" s="8">
        <v>80</v>
      </c>
      <c r="N238" s="7">
        <f t="shared" si="6"/>
        <v>30.863006828440259</v>
      </c>
      <c r="O238" s="8" t="s">
        <v>4</v>
      </c>
      <c r="P238" s="8">
        <v>247.5</v>
      </c>
      <c r="Q238" s="8">
        <f t="shared" si="7"/>
        <v>25</v>
      </c>
      <c r="R238" s="8">
        <v>254.2</v>
      </c>
      <c r="S238" s="8">
        <v>104.7</v>
      </c>
      <c r="T238" s="8">
        <v>247.1</v>
      </c>
      <c r="U238" s="8">
        <v>68.8</v>
      </c>
      <c r="V238" s="8">
        <v>180.4</v>
      </c>
      <c r="W238" s="8">
        <v>150.6</v>
      </c>
      <c r="X238" s="8">
        <v>44.4</v>
      </c>
      <c r="Y238" s="8">
        <v>64.2</v>
      </c>
      <c r="Z238" s="8">
        <v>12.9</v>
      </c>
      <c r="AA238" s="8">
        <v>3</v>
      </c>
      <c r="AB238" s="8">
        <v>21.4</v>
      </c>
      <c r="AC238" s="8">
        <v>18.5</v>
      </c>
      <c r="AD238" s="8">
        <v>35.9</v>
      </c>
      <c r="AE238" s="8">
        <v>93.5</v>
      </c>
      <c r="AF238" s="8">
        <v>5</v>
      </c>
      <c r="AG238" s="8">
        <v>28.8</v>
      </c>
      <c r="AH238" s="8">
        <v>51.3</v>
      </c>
      <c r="AI238" s="8">
        <v>9.4</v>
      </c>
      <c r="AJ238" s="8">
        <v>30.5</v>
      </c>
      <c r="AK238" s="8">
        <v>137.4</v>
      </c>
    </row>
    <row r="239" spans="1:37" hidden="1" x14ac:dyDescent="0.25">
      <c r="A239" s="22">
        <v>119</v>
      </c>
      <c r="B239" s="20" t="s">
        <v>149</v>
      </c>
      <c r="C239" s="17" t="s">
        <v>150</v>
      </c>
      <c r="D239" s="3"/>
      <c r="E239" s="4" t="s">
        <v>3</v>
      </c>
      <c r="F239" s="4">
        <v>1953</v>
      </c>
      <c r="G239" s="4">
        <v>58</v>
      </c>
      <c r="H239" s="4" t="s">
        <v>235</v>
      </c>
      <c r="I239" s="5">
        <v>40634</v>
      </c>
      <c r="J239" s="6">
        <v>0.41597222222222219</v>
      </c>
      <c r="K239" s="6" t="s">
        <v>248</v>
      </c>
      <c r="L239" s="4">
        <v>173</v>
      </c>
      <c r="M239" s="4">
        <v>85</v>
      </c>
      <c r="N239" s="7">
        <f t="shared" si="6"/>
        <v>28.400547963513649</v>
      </c>
      <c r="O239" s="4" t="s">
        <v>4</v>
      </c>
      <c r="P239" s="4">
        <v>267.5</v>
      </c>
      <c r="Q239" s="8">
        <f t="shared" si="7"/>
        <v>27</v>
      </c>
      <c r="R239" s="4">
        <v>243.6</v>
      </c>
      <c r="S239" s="4">
        <v>101.8</v>
      </c>
      <c r="T239" s="4">
        <v>260.89999999999998</v>
      </c>
      <c r="U239" s="4">
        <v>72</v>
      </c>
      <c r="V239" s="4">
        <v>195.5</v>
      </c>
      <c r="W239" s="4">
        <v>178.4</v>
      </c>
      <c r="X239" s="4">
        <v>42.4</v>
      </c>
      <c r="Y239" s="4">
        <v>77.5</v>
      </c>
      <c r="Z239" s="4">
        <v>5</v>
      </c>
      <c r="AA239" s="4">
        <v>15.4</v>
      </c>
      <c r="AB239" s="4">
        <v>23.3</v>
      </c>
      <c r="AC239" s="4">
        <v>24.1</v>
      </c>
      <c r="AD239" s="4">
        <v>41.2</v>
      </c>
      <c r="AE239" s="4">
        <v>102.2</v>
      </c>
      <c r="AF239" s="4">
        <v>-0.4</v>
      </c>
      <c r="AG239" s="4">
        <v>31.1</v>
      </c>
      <c r="AH239" s="4">
        <v>54.3</v>
      </c>
      <c r="AI239" s="4">
        <v>16.8</v>
      </c>
      <c r="AJ239" s="4">
        <v>40.1</v>
      </c>
      <c r="AK239" s="4">
        <v>150.1</v>
      </c>
    </row>
    <row r="240" spans="1:37" hidden="1" x14ac:dyDescent="0.25">
      <c r="A240" s="22">
        <v>119</v>
      </c>
      <c r="B240" s="20" t="s">
        <v>149</v>
      </c>
      <c r="C240" s="17" t="s">
        <v>150</v>
      </c>
      <c r="D240" s="3"/>
      <c r="E240" s="4" t="s">
        <v>3</v>
      </c>
      <c r="F240" s="4">
        <v>1953</v>
      </c>
      <c r="G240" s="4">
        <v>58</v>
      </c>
      <c r="H240" s="4" t="s">
        <v>236</v>
      </c>
      <c r="I240" s="5">
        <v>40634</v>
      </c>
      <c r="J240" s="6">
        <v>0.41597222222222219</v>
      </c>
      <c r="K240" s="6" t="s">
        <v>248</v>
      </c>
      <c r="L240" s="4">
        <v>173</v>
      </c>
      <c r="M240" s="4">
        <v>85</v>
      </c>
      <c r="N240" s="7">
        <f t="shared" si="6"/>
        <v>28.400547963513649</v>
      </c>
      <c r="O240" s="4" t="s">
        <v>4</v>
      </c>
      <c r="P240" s="4">
        <v>268.7</v>
      </c>
      <c r="Q240" s="8">
        <f t="shared" si="7"/>
        <v>27</v>
      </c>
      <c r="R240" s="4">
        <v>242.5</v>
      </c>
      <c r="S240" s="4">
        <v>101.3</v>
      </c>
      <c r="T240" s="4">
        <v>263.39999999999998</v>
      </c>
      <c r="U240" s="4">
        <v>73.8</v>
      </c>
      <c r="V240" s="4">
        <v>196.1</v>
      </c>
      <c r="W240" s="4">
        <v>178.4</v>
      </c>
      <c r="X240" s="4">
        <v>40.700000000000003</v>
      </c>
      <c r="Y240" s="4">
        <v>77.900000000000006</v>
      </c>
      <c r="Z240" s="4">
        <v>0.4</v>
      </c>
      <c r="AA240" s="4">
        <v>14.6</v>
      </c>
      <c r="AB240" s="4">
        <v>20.9</v>
      </c>
      <c r="AC240" s="4">
        <v>24</v>
      </c>
      <c r="AD240" s="4">
        <v>40.9</v>
      </c>
      <c r="AE240" s="4">
        <v>100.3</v>
      </c>
      <c r="AF240" s="4">
        <v>0.8</v>
      </c>
      <c r="AG240" s="4">
        <v>31.1</v>
      </c>
      <c r="AH240" s="4">
        <v>54.8</v>
      </c>
      <c r="AI240" s="4">
        <v>13.7</v>
      </c>
      <c r="AJ240" s="4">
        <v>42.2</v>
      </c>
      <c r="AK240" s="4">
        <v>145.9</v>
      </c>
    </row>
    <row r="241" spans="1:37" hidden="1" x14ac:dyDescent="0.25">
      <c r="A241" s="23">
        <v>120</v>
      </c>
      <c r="B241" s="20" t="s">
        <v>149</v>
      </c>
      <c r="C241" s="17" t="s">
        <v>150</v>
      </c>
      <c r="D241" s="3"/>
      <c r="E241" s="4" t="s">
        <v>3</v>
      </c>
      <c r="F241" s="4">
        <v>1953</v>
      </c>
      <c r="G241" s="4">
        <v>58</v>
      </c>
      <c r="H241" s="4" t="s">
        <v>235</v>
      </c>
      <c r="I241" s="5">
        <v>40634</v>
      </c>
      <c r="J241" s="6">
        <v>0.6069444444444444</v>
      </c>
      <c r="K241" s="6" t="s">
        <v>249</v>
      </c>
      <c r="L241" s="4">
        <v>173</v>
      </c>
      <c r="M241" s="4">
        <v>85</v>
      </c>
      <c r="N241" s="7">
        <f t="shared" si="6"/>
        <v>28.400547963513649</v>
      </c>
      <c r="O241" s="4" t="s">
        <v>4</v>
      </c>
      <c r="P241" s="4">
        <v>269.10000000000002</v>
      </c>
      <c r="Q241" s="4">
        <f t="shared" si="7"/>
        <v>27.5</v>
      </c>
      <c r="R241" s="4">
        <v>246.5</v>
      </c>
      <c r="S241" s="4">
        <v>103.1</v>
      </c>
      <c r="T241" s="4">
        <v>260.89999999999998</v>
      </c>
      <c r="U241" s="4">
        <v>72.5</v>
      </c>
      <c r="V241" s="4">
        <v>199</v>
      </c>
      <c r="W241" s="4">
        <v>177.1</v>
      </c>
      <c r="X241" s="4">
        <v>41.9</v>
      </c>
      <c r="Y241" s="4">
        <v>75.8</v>
      </c>
      <c r="Z241" s="4">
        <v>1.4</v>
      </c>
      <c r="AA241" s="4">
        <v>16.100000000000001</v>
      </c>
      <c r="AB241" s="4">
        <v>21.5</v>
      </c>
      <c r="AC241" s="4">
        <v>23.7</v>
      </c>
      <c r="AD241" s="4">
        <v>38.700000000000003</v>
      </c>
      <c r="AE241" s="4">
        <v>103.9</v>
      </c>
      <c r="AF241" s="4">
        <v>-0.3</v>
      </c>
      <c r="AG241" s="4"/>
      <c r="AH241" s="4"/>
      <c r="AI241" s="4"/>
      <c r="AJ241" s="4"/>
      <c r="AK241" s="4"/>
    </row>
    <row r="242" spans="1:37" hidden="1" x14ac:dyDescent="0.25">
      <c r="A242" s="23">
        <v>120</v>
      </c>
      <c r="B242" s="20" t="s">
        <v>149</v>
      </c>
      <c r="C242" s="17" t="s">
        <v>150</v>
      </c>
      <c r="D242" s="3"/>
      <c r="E242" s="4" t="s">
        <v>3</v>
      </c>
      <c r="F242" s="4">
        <v>1953</v>
      </c>
      <c r="G242" s="4">
        <v>58</v>
      </c>
      <c r="H242" s="4" t="s">
        <v>236</v>
      </c>
      <c r="I242" s="5">
        <v>40634</v>
      </c>
      <c r="J242" s="6">
        <v>0.6069444444444444</v>
      </c>
      <c r="K242" s="6" t="s">
        <v>249</v>
      </c>
      <c r="L242" s="4">
        <v>173</v>
      </c>
      <c r="M242" s="4">
        <v>85</v>
      </c>
      <c r="N242" s="7">
        <f t="shared" si="6"/>
        <v>28.400547963513649</v>
      </c>
      <c r="O242" s="4" t="s">
        <v>4</v>
      </c>
      <c r="P242" s="4">
        <v>269.5</v>
      </c>
      <c r="Q242" s="4">
        <f t="shared" si="7"/>
        <v>27.5</v>
      </c>
      <c r="R242" s="4">
        <v>238.6</v>
      </c>
      <c r="S242" s="4">
        <v>99.8</v>
      </c>
      <c r="T242" s="4">
        <v>264.10000000000002</v>
      </c>
      <c r="U242" s="4">
        <v>73.900000000000006</v>
      </c>
      <c r="V242" s="4">
        <v>200.9</v>
      </c>
      <c r="W242" s="4">
        <v>178.5</v>
      </c>
      <c r="X242" s="4">
        <v>40.1</v>
      </c>
      <c r="Y242" s="4">
        <v>76.900000000000006</v>
      </c>
      <c r="Z242" s="4">
        <v>7.3</v>
      </c>
      <c r="AA242" s="4">
        <v>12.3</v>
      </c>
      <c r="AB242" s="4">
        <v>20.8</v>
      </c>
      <c r="AC242" s="4">
        <v>24.6</v>
      </c>
      <c r="AD242" s="4">
        <v>38.9</v>
      </c>
      <c r="AE242" s="4">
        <v>104.9</v>
      </c>
      <c r="AF242" s="4">
        <v>5.0999999999999996</v>
      </c>
      <c r="AG242" s="4"/>
      <c r="AH242" s="4"/>
      <c r="AI242" s="4"/>
      <c r="AJ242" s="4"/>
      <c r="AK242" s="4"/>
    </row>
    <row r="243" spans="1:37" hidden="1" x14ac:dyDescent="0.25">
      <c r="A243" s="15">
        <v>121</v>
      </c>
      <c r="B243" s="19" t="s">
        <v>151</v>
      </c>
      <c r="C243" s="16" t="s">
        <v>152</v>
      </c>
      <c r="D243" s="8"/>
      <c r="E243" s="8" t="s">
        <v>3</v>
      </c>
      <c r="F243" s="8">
        <v>1953</v>
      </c>
      <c r="G243" s="8">
        <v>58</v>
      </c>
      <c r="H243" s="8" t="s">
        <v>235</v>
      </c>
      <c r="I243" s="9">
        <v>40634</v>
      </c>
      <c r="J243" s="10">
        <v>0.40763888888888888</v>
      </c>
      <c r="K243" s="10" t="s">
        <v>248</v>
      </c>
      <c r="L243" s="8">
        <v>164</v>
      </c>
      <c r="M243" s="8">
        <v>64</v>
      </c>
      <c r="N243" s="7">
        <f t="shared" si="6"/>
        <v>23.795359904818564</v>
      </c>
      <c r="O243" s="8" t="s">
        <v>4</v>
      </c>
      <c r="P243" s="8">
        <v>247.7</v>
      </c>
      <c r="Q243" s="8">
        <f t="shared" si="7"/>
        <v>25</v>
      </c>
      <c r="R243" s="8">
        <v>237.9</v>
      </c>
      <c r="S243" s="8">
        <v>100.8</v>
      </c>
      <c r="T243" s="8">
        <v>237</v>
      </c>
      <c r="U243" s="8">
        <v>65</v>
      </c>
      <c r="V243" s="8">
        <v>184.7</v>
      </c>
      <c r="W243" s="8">
        <v>166.2</v>
      </c>
      <c r="X243" s="8">
        <v>34.200000000000003</v>
      </c>
      <c r="Y243" s="8">
        <v>67.2</v>
      </c>
      <c r="Z243" s="8">
        <v>11</v>
      </c>
      <c r="AA243" s="8">
        <v>21.7</v>
      </c>
      <c r="AB243" s="8">
        <v>18.899999999999999</v>
      </c>
      <c r="AC243" s="8">
        <v>23.6</v>
      </c>
      <c r="AD243" s="8">
        <v>43.4</v>
      </c>
      <c r="AE243" s="8">
        <v>100.3</v>
      </c>
      <c r="AF243" s="8">
        <v>1.2</v>
      </c>
      <c r="AG243" s="8">
        <v>28.7</v>
      </c>
      <c r="AH243" s="8">
        <v>50.2</v>
      </c>
      <c r="AI243" s="8">
        <v>13.5</v>
      </c>
      <c r="AJ243" s="8">
        <v>40.6</v>
      </c>
      <c r="AK243" s="8">
        <v>142.6</v>
      </c>
    </row>
    <row r="244" spans="1:37" hidden="1" x14ac:dyDescent="0.25">
      <c r="A244" s="15">
        <v>121</v>
      </c>
      <c r="B244" s="19" t="s">
        <v>151</v>
      </c>
      <c r="C244" s="16" t="s">
        <v>152</v>
      </c>
      <c r="D244" s="8"/>
      <c r="E244" s="8" t="s">
        <v>3</v>
      </c>
      <c r="F244" s="8">
        <v>1953</v>
      </c>
      <c r="G244" s="8">
        <v>58</v>
      </c>
      <c r="H244" s="8" t="s">
        <v>236</v>
      </c>
      <c r="I244" s="9">
        <v>40634</v>
      </c>
      <c r="J244" s="10">
        <v>0.40763888888888888</v>
      </c>
      <c r="K244" s="10" t="s">
        <v>248</v>
      </c>
      <c r="L244" s="8">
        <v>164</v>
      </c>
      <c r="M244" s="8">
        <v>64</v>
      </c>
      <c r="N244" s="7">
        <f t="shared" si="6"/>
        <v>23.795359904818564</v>
      </c>
      <c r="O244" s="8" t="s">
        <v>4</v>
      </c>
      <c r="P244" s="8">
        <v>247.6</v>
      </c>
      <c r="Q244" s="8">
        <f t="shared" si="7"/>
        <v>25</v>
      </c>
      <c r="R244" s="8">
        <v>230.6</v>
      </c>
      <c r="S244" s="8">
        <v>98.3</v>
      </c>
      <c r="T244" s="8">
        <v>234</v>
      </c>
      <c r="U244" s="8">
        <v>66.2</v>
      </c>
      <c r="V244" s="8">
        <v>185.6</v>
      </c>
      <c r="W244" s="8">
        <v>166.9</v>
      </c>
      <c r="X244" s="8">
        <v>32.1</v>
      </c>
      <c r="Y244" s="8">
        <v>65.099999999999994</v>
      </c>
      <c r="Z244" s="8">
        <v>11.1</v>
      </c>
      <c r="AA244" s="8">
        <v>20.7</v>
      </c>
      <c r="AB244" s="8">
        <v>20</v>
      </c>
      <c r="AC244" s="8">
        <v>23.6</v>
      </c>
      <c r="AD244" s="8">
        <v>37.6</v>
      </c>
      <c r="AE244" s="8">
        <v>101</v>
      </c>
      <c r="AF244" s="8">
        <v>5.0999999999999996</v>
      </c>
      <c r="AG244" s="8">
        <v>29</v>
      </c>
      <c r="AH244" s="8">
        <v>52</v>
      </c>
      <c r="AI244" s="8">
        <v>14.3</v>
      </c>
      <c r="AJ244" s="8">
        <v>40.1</v>
      </c>
      <c r="AK244" s="8">
        <v>144</v>
      </c>
    </row>
    <row r="245" spans="1:37" hidden="1" x14ac:dyDescent="0.25">
      <c r="A245" s="15">
        <v>122</v>
      </c>
      <c r="B245" s="19" t="s">
        <v>151</v>
      </c>
      <c r="C245" s="16" t="s">
        <v>152</v>
      </c>
      <c r="D245" s="8"/>
      <c r="E245" s="8" t="s">
        <v>3</v>
      </c>
      <c r="F245" s="8">
        <v>1953</v>
      </c>
      <c r="G245" s="8">
        <v>58</v>
      </c>
      <c r="H245" s="8" t="s">
        <v>235</v>
      </c>
      <c r="I245" s="9">
        <v>40634</v>
      </c>
      <c r="J245" s="10">
        <v>0.64652777777777781</v>
      </c>
      <c r="K245" s="10" t="s">
        <v>249</v>
      </c>
      <c r="L245" s="8">
        <v>164</v>
      </c>
      <c r="M245" s="8">
        <v>64</v>
      </c>
      <c r="N245" s="7">
        <f t="shared" si="6"/>
        <v>23.795359904818564</v>
      </c>
      <c r="O245" s="8" t="s">
        <v>4</v>
      </c>
      <c r="P245" s="8">
        <v>248.2</v>
      </c>
      <c r="Q245" s="8">
        <f t="shared" si="7"/>
        <v>25</v>
      </c>
      <c r="R245" s="8">
        <v>237.7</v>
      </c>
      <c r="S245" s="8">
        <v>100.3</v>
      </c>
      <c r="T245" s="8">
        <v>237</v>
      </c>
      <c r="U245" s="8">
        <v>65.7</v>
      </c>
      <c r="V245" s="8">
        <v>182.5</v>
      </c>
      <c r="W245" s="8">
        <v>166</v>
      </c>
      <c r="X245" s="8">
        <v>36.200000000000003</v>
      </c>
      <c r="Y245" s="8">
        <v>67.2</v>
      </c>
      <c r="Z245" s="8">
        <v>11.7</v>
      </c>
      <c r="AA245" s="8">
        <v>18.3</v>
      </c>
      <c r="AB245" s="8">
        <v>19.7</v>
      </c>
      <c r="AC245" s="8">
        <v>24.7</v>
      </c>
      <c r="AD245" s="8">
        <v>40.1</v>
      </c>
      <c r="AE245" s="8">
        <v>104.3</v>
      </c>
      <c r="AF245" s="8">
        <v>-1.7</v>
      </c>
    </row>
    <row r="246" spans="1:37" hidden="1" x14ac:dyDescent="0.25">
      <c r="A246" s="15">
        <v>122</v>
      </c>
      <c r="B246" s="19" t="s">
        <v>151</v>
      </c>
      <c r="C246" s="16" t="s">
        <v>152</v>
      </c>
      <c r="D246" s="8"/>
      <c r="E246" s="8" t="s">
        <v>3</v>
      </c>
      <c r="F246" s="8">
        <v>1953</v>
      </c>
      <c r="G246" s="8">
        <v>58</v>
      </c>
      <c r="H246" s="8" t="s">
        <v>236</v>
      </c>
      <c r="I246" s="9">
        <v>40634</v>
      </c>
      <c r="J246" s="10">
        <v>0.64652777777777781</v>
      </c>
      <c r="K246" s="10" t="s">
        <v>249</v>
      </c>
      <c r="L246" s="8">
        <v>164</v>
      </c>
      <c r="M246" s="8">
        <v>64</v>
      </c>
      <c r="N246" s="7">
        <f t="shared" si="6"/>
        <v>23.795359904818564</v>
      </c>
      <c r="O246" s="8" t="s">
        <v>4</v>
      </c>
      <c r="P246" s="8">
        <v>247</v>
      </c>
      <c r="Q246" s="8">
        <f t="shared" si="7"/>
        <v>25</v>
      </c>
      <c r="R246" s="8">
        <v>232</v>
      </c>
      <c r="S246" s="8">
        <v>98.2</v>
      </c>
      <c r="T246" s="8">
        <v>235.7</v>
      </c>
      <c r="U246" s="8">
        <v>66.400000000000006</v>
      </c>
      <c r="V246" s="8">
        <v>183</v>
      </c>
      <c r="W246" s="8">
        <v>166.3</v>
      </c>
      <c r="X246" s="8">
        <v>34</v>
      </c>
      <c r="Y246" s="8">
        <v>65.900000000000006</v>
      </c>
      <c r="Z246" s="8">
        <v>10.4</v>
      </c>
      <c r="AA246" s="8">
        <v>18.899999999999999</v>
      </c>
      <c r="AB246" s="8">
        <v>20.100000000000001</v>
      </c>
      <c r="AC246" s="8">
        <v>21.7</v>
      </c>
      <c r="AD246" s="8">
        <v>40.4</v>
      </c>
      <c r="AE246" s="8">
        <v>104.5</v>
      </c>
      <c r="AF246" s="8">
        <v>5</v>
      </c>
    </row>
    <row r="247" spans="1:37" hidden="1" x14ac:dyDescent="0.25">
      <c r="A247" s="22">
        <v>123</v>
      </c>
      <c r="B247" s="20" t="s">
        <v>153</v>
      </c>
      <c r="C247" s="17" t="s">
        <v>154</v>
      </c>
      <c r="D247" s="3"/>
      <c r="E247" s="4" t="s">
        <v>3</v>
      </c>
      <c r="F247" s="4">
        <v>1960</v>
      </c>
      <c r="G247" s="4">
        <v>51</v>
      </c>
      <c r="H247" s="4" t="s">
        <v>235</v>
      </c>
      <c r="I247" s="5">
        <v>40634</v>
      </c>
      <c r="J247" s="6">
        <v>0.40486111111111112</v>
      </c>
      <c r="K247" s="6" t="s">
        <v>248</v>
      </c>
      <c r="L247" s="4">
        <v>175</v>
      </c>
      <c r="M247" s="4">
        <v>82</v>
      </c>
      <c r="N247" s="7">
        <f t="shared" si="6"/>
        <v>26.775510204081634</v>
      </c>
      <c r="O247" s="4" t="s">
        <v>4</v>
      </c>
      <c r="P247" s="4">
        <v>255.9</v>
      </c>
      <c r="Q247" s="4">
        <f t="shared" si="7"/>
        <v>26</v>
      </c>
      <c r="R247" s="4">
        <v>253.1</v>
      </c>
      <c r="S247" s="4">
        <v>104.3</v>
      </c>
      <c r="T247" s="4">
        <v>252.6</v>
      </c>
      <c r="U247" s="4">
        <v>69.7</v>
      </c>
      <c r="V247" s="4">
        <v>188.2</v>
      </c>
      <c r="W247" s="4">
        <v>163.80000000000001</v>
      </c>
      <c r="X247" s="4">
        <v>45.2</v>
      </c>
      <c r="Y247" s="4">
        <v>70</v>
      </c>
      <c r="Z247" s="4">
        <v>22.4</v>
      </c>
      <c r="AA247" s="4">
        <v>6.7</v>
      </c>
      <c r="AB247" s="4">
        <v>25.1</v>
      </c>
      <c r="AC247" s="4">
        <v>33.9</v>
      </c>
      <c r="AD247" s="4">
        <v>41.9</v>
      </c>
      <c r="AE247" s="4">
        <v>105.9</v>
      </c>
      <c r="AF247" s="4">
        <v>4.3</v>
      </c>
      <c r="AG247" s="4">
        <v>30</v>
      </c>
      <c r="AH247" s="4">
        <v>55.4</v>
      </c>
      <c r="AI247" s="4">
        <v>12.8</v>
      </c>
      <c r="AJ247" s="4">
        <v>30</v>
      </c>
      <c r="AK247" s="4">
        <v>139.6</v>
      </c>
    </row>
    <row r="248" spans="1:37" hidden="1" x14ac:dyDescent="0.25">
      <c r="A248" s="22">
        <v>123</v>
      </c>
      <c r="B248" s="20" t="s">
        <v>153</v>
      </c>
      <c r="C248" s="17" t="s">
        <v>154</v>
      </c>
      <c r="D248" s="3"/>
      <c r="E248" s="4" t="s">
        <v>3</v>
      </c>
      <c r="F248" s="4">
        <v>1960</v>
      </c>
      <c r="G248" s="4">
        <v>51</v>
      </c>
      <c r="H248" s="4" t="s">
        <v>236</v>
      </c>
      <c r="I248" s="5">
        <v>40634</v>
      </c>
      <c r="J248" s="6">
        <v>0.40486111111111112</v>
      </c>
      <c r="K248" s="6" t="s">
        <v>248</v>
      </c>
      <c r="L248" s="4">
        <v>175</v>
      </c>
      <c r="M248" s="4">
        <v>82</v>
      </c>
      <c r="N248" s="7">
        <f t="shared" si="6"/>
        <v>26.775510204081634</v>
      </c>
      <c r="O248" s="4" t="s">
        <v>4</v>
      </c>
      <c r="P248" s="4">
        <v>256.60000000000002</v>
      </c>
      <c r="Q248" s="4">
        <f t="shared" si="7"/>
        <v>26</v>
      </c>
      <c r="R248" s="4">
        <v>251.7</v>
      </c>
      <c r="S248" s="4">
        <v>106.9</v>
      </c>
      <c r="T248" s="4">
        <v>257.5</v>
      </c>
      <c r="U248" s="4">
        <v>72.900000000000006</v>
      </c>
      <c r="V248" s="4">
        <v>188</v>
      </c>
      <c r="W248" s="4">
        <v>163.69999999999999</v>
      </c>
      <c r="X248" s="4">
        <v>39.9</v>
      </c>
      <c r="Y248" s="4">
        <v>69.3</v>
      </c>
      <c r="Z248" s="4">
        <v>13.3</v>
      </c>
      <c r="AA248" s="4">
        <v>6.6</v>
      </c>
      <c r="AB248" s="4">
        <v>25.9</v>
      </c>
      <c r="AC248" s="4">
        <v>30.4</v>
      </c>
      <c r="AD248" s="4">
        <v>44.1</v>
      </c>
      <c r="AE248" s="4">
        <v>106.1</v>
      </c>
      <c r="AF248" s="4">
        <v>1.8</v>
      </c>
      <c r="AG248" s="4">
        <v>30</v>
      </c>
      <c r="AH248" s="4">
        <v>58</v>
      </c>
      <c r="AI248" s="4">
        <v>11.9</v>
      </c>
      <c r="AJ248" s="4">
        <v>28.3</v>
      </c>
      <c r="AK248" s="4">
        <v>147.9</v>
      </c>
    </row>
    <row r="249" spans="1:37" hidden="1" x14ac:dyDescent="0.25">
      <c r="A249" s="23">
        <v>124</v>
      </c>
      <c r="B249" s="20" t="s">
        <v>153</v>
      </c>
      <c r="C249" s="17" t="s">
        <v>154</v>
      </c>
      <c r="D249" s="3"/>
      <c r="E249" s="4" t="s">
        <v>3</v>
      </c>
      <c r="F249" s="4">
        <v>1960</v>
      </c>
      <c r="G249" s="4">
        <v>51</v>
      </c>
      <c r="H249" s="4" t="s">
        <v>235</v>
      </c>
      <c r="I249" s="5">
        <v>40634</v>
      </c>
      <c r="J249" s="6">
        <v>0.6333333333333333</v>
      </c>
      <c r="K249" s="6" t="s">
        <v>249</v>
      </c>
      <c r="L249" s="4">
        <v>175</v>
      </c>
      <c r="M249" s="4">
        <v>82</v>
      </c>
      <c r="N249" s="7">
        <f t="shared" si="6"/>
        <v>26.775510204081634</v>
      </c>
      <c r="O249" s="4" t="s">
        <v>4</v>
      </c>
      <c r="P249" s="4">
        <v>255</v>
      </c>
      <c r="Q249" s="4">
        <f t="shared" si="7"/>
        <v>26</v>
      </c>
      <c r="R249" s="4">
        <v>251.8</v>
      </c>
      <c r="S249" s="4">
        <v>102.6</v>
      </c>
      <c r="T249" s="4">
        <v>249.9</v>
      </c>
      <c r="U249" s="4">
        <v>69.5</v>
      </c>
      <c r="V249" s="4">
        <v>189.6</v>
      </c>
      <c r="W249" s="4">
        <v>164.3</v>
      </c>
      <c r="X249" s="4">
        <v>45.2</v>
      </c>
      <c r="Y249" s="4">
        <v>70.8</v>
      </c>
      <c r="Z249" s="4">
        <v>23</v>
      </c>
      <c r="AA249" s="4">
        <v>8.1</v>
      </c>
      <c r="AB249" s="4">
        <v>27.2</v>
      </c>
      <c r="AC249" s="4">
        <v>34.4</v>
      </c>
      <c r="AD249" s="4">
        <v>39</v>
      </c>
      <c r="AE249" s="4">
        <v>107</v>
      </c>
      <c r="AF249" s="4">
        <v>3.4</v>
      </c>
      <c r="AG249" s="4"/>
      <c r="AH249" s="4"/>
      <c r="AI249" s="4"/>
      <c r="AJ249" s="4"/>
      <c r="AK249" s="4"/>
    </row>
    <row r="250" spans="1:37" hidden="1" x14ac:dyDescent="0.25">
      <c r="A250" s="23">
        <v>124</v>
      </c>
      <c r="B250" s="20" t="s">
        <v>153</v>
      </c>
      <c r="C250" s="17" t="s">
        <v>154</v>
      </c>
      <c r="D250" s="3"/>
      <c r="E250" s="4" t="s">
        <v>3</v>
      </c>
      <c r="F250" s="4">
        <v>1960</v>
      </c>
      <c r="G250" s="4">
        <v>51</v>
      </c>
      <c r="H250" s="4" t="s">
        <v>236</v>
      </c>
      <c r="I250" s="5">
        <v>40634</v>
      </c>
      <c r="J250" s="6">
        <v>0.6333333333333333</v>
      </c>
      <c r="K250" s="6" t="s">
        <v>249</v>
      </c>
      <c r="L250" s="4">
        <v>175</v>
      </c>
      <c r="M250" s="4">
        <v>82</v>
      </c>
      <c r="N250" s="7">
        <f t="shared" si="6"/>
        <v>26.775510204081634</v>
      </c>
      <c r="O250" s="4" t="s">
        <v>4</v>
      </c>
      <c r="P250" s="4">
        <v>256.10000000000002</v>
      </c>
      <c r="Q250" s="4">
        <f t="shared" si="7"/>
        <v>26</v>
      </c>
      <c r="R250" s="4">
        <v>250.6</v>
      </c>
      <c r="S250" s="4">
        <v>106.3</v>
      </c>
      <c r="T250" s="4">
        <v>257.60000000000002</v>
      </c>
      <c r="U250" s="4">
        <v>73.2</v>
      </c>
      <c r="V250" s="4">
        <v>190.2</v>
      </c>
      <c r="W250" s="4">
        <v>164.6</v>
      </c>
      <c r="X250" s="4">
        <v>39.299999999999997</v>
      </c>
      <c r="Y250" s="4">
        <v>70.099999999999994</v>
      </c>
      <c r="Z250" s="4">
        <v>15.4</v>
      </c>
      <c r="AA250" s="4">
        <v>7.7</v>
      </c>
      <c r="AB250" s="4">
        <v>28.3</v>
      </c>
      <c r="AC250" s="4">
        <v>32.299999999999997</v>
      </c>
      <c r="AD250" s="4">
        <v>39.299999999999997</v>
      </c>
      <c r="AE250" s="4">
        <v>103.1</v>
      </c>
      <c r="AF250" s="4">
        <v>2.2999999999999998</v>
      </c>
      <c r="AG250" s="4"/>
      <c r="AH250" s="4"/>
      <c r="AI250" s="4"/>
      <c r="AJ250" s="4"/>
      <c r="AK250" s="4"/>
    </row>
    <row r="251" spans="1:37" hidden="1" x14ac:dyDescent="0.25">
      <c r="A251" s="15">
        <v>125</v>
      </c>
      <c r="B251" s="19" t="s">
        <v>155</v>
      </c>
      <c r="C251" s="16" t="s">
        <v>156</v>
      </c>
      <c r="D251" s="8"/>
      <c r="E251" s="8" t="s">
        <v>3</v>
      </c>
      <c r="F251" s="8">
        <v>1971</v>
      </c>
      <c r="G251" s="8">
        <v>40</v>
      </c>
      <c r="H251" s="8" t="s">
        <v>235</v>
      </c>
      <c r="I251" s="9">
        <v>40634</v>
      </c>
      <c r="J251" s="10">
        <v>0.37152777777777773</v>
      </c>
      <c r="K251" s="10" t="s">
        <v>248</v>
      </c>
      <c r="L251" s="8">
        <v>177</v>
      </c>
      <c r="M251" s="8">
        <v>96</v>
      </c>
      <c r="N251" s="7">
        <f t="shared" si="6"/>
        <v>30.642535669826675</v>
      </c>
      <c r="O251" s="8" t="s">
        <v>4</v>
      </c>
      <c r="P251" s="8">
        <v>275.10000000000002</v>
      </c>
      <c r="Q251" s="8">
        <f t="shared" si="7"/>
        <v>28</v>
      </c>
      <c r="R251" s="8">
        <v>264.3</v>
      </c>
      <c r="S251" s="8">
        <v>109.5</v>
      </c>
      <c r="T251" s="8">
        <v>266.89999999999998</v>
      </c>
      <c r="U251" s="8">
        <v>78.8</v>
      </c>
      <c r="V251" s="8">
        <v>205.3</v>
      </c>
      <c r="W251" s="8">
        <v>178.8</v>
      </c>
      <c r="X251" s="8">
        <v>43.5</v>
      </c>
      <c r="Y251" s="8">
        <v>71.2</v>
      </c>
      <c r="Z251" s="8">
        <v>11.5</v>
      </c>
      <c r="AA251" s="8">
        <v>10.3</v>
      </c>
      <c r="AB251" s="8">
        <v>22</v>
      </c>
      <c r="AC251" s="8">
        <v>24.4</v>
      </c>
      <c r="AD251" s="8">
        <v>39.4</v>
      </c>
      <c r="AE251" s="8">
        <v>110.5</v>
      </c>
      <c r="AF251" s="8">
        <v>5.5</v>
      </c>
      <c r="AG251" s="8">
        <v>30</v>
      </c>
      <c r="AH251" s="8">
        <v>56</v>
      </c>
      <c r="AI251" s="8">
        <v>13.2</v>
      </c>
      <c r="AJ251" s="8">
        <v>29.9</v>
      </c>
      <c r="AK251" s="8">
        <v>146.5</v>
      </c>
    </row>
    <row r="252" spans="1:37" hidden="1" x14ac:dyDescent="0.25">
      <c r="A252" s="15">
        <v>125</v>
      </c>
      <c r="B252" s="19" t="s">
        <v>155</v>
      </c>
      <c r="C252" s="16" t="s">
        <v>156</v>
      </c>
      <c r="D252" s="8"/>
      <c r="E252" s="8" t="s">
        <v>3</v>
      </c>
      <c r="F252" s="8">
        <v>1971</v>
      </c>
      <c r="G252" s="8">
        <v>40</v>
      </c>
      <c r="H252" s="8" t="s">
        <v>236</v>
      </c>
      <c r="I252" s="9">
        <v>40634</v>
      </c>
      <c r="J252" s="10">
        <v>0.37152777777777773</v>
      </c>
      <c r="K252" s="10" t="s">
        <v>248</v>
      </c>
      <c r="L252" s="8">
        <v>177</v>
      </c>
      <c r="M252" s="8">
        <v>96</v>
      </c>
      <c r="N252" s="7">
        <f t="shared" si="6"/>
        <v>30.642535669826675</v>
      </c>
      <c r="O252" s="8" t="s">
        <v>4</v>
      </c>
      <c r="P252" s="8">
        <v>270.10000000000002</v>
      </c>
      <c r="Q252" s="8">
        <f t="shared" si="7"/>
        <v>27.5</v>
      </c>
      <c r="R252" s="8">
        <v>260.3</v>
      </c>
      <c r="S252" s="8">
        <v>108.4</v>
      </c>
      <c r="T252" s="8">
        <v>269.2</v>
      </c>
      <c r="U252" s="8">
        <v>76.2</v>
      </c>
      <c r="V252" s="8">
        <v>201.3</v>
      </c>
      <c r="W252" s="8">
        <v>178.4</v>
      </c>
      <c r="X252" s="8">
        <v>45.5</v>
      </c>
      <c r="Y252" s="8">
        <v>77.400000000000006</v>
      </c>
      <c r="Z252" s="8">
        <v>6.9</v>
      </c>
      <c r="AA252" s="8">
        <v>11.5</v>
      </c>
      <c r="AB252" s="8">
        <v>22.5</v>
      </c>
      <c r="AC252" s="8">
        <v>25.2</v>
      </c>
      <c r="AD252" s="8">
        <v>39.9</v>
      </c>
      <c r="AE252" s="8">
        <v>104.7</v>
      </c>
      <c r="AF252" s="8">
        <v>0.7</v>
      </c>
      <c r="AG252" s="8">
        <v>30</v>
      </c>
      <c r="AH252" s="8">
        <v>58.1</v>
      </c>
      <c r="AI252" s="8">
        <v>12</v>
      </c>
      <c r="AJ252" s="8">
        <v>28.2</v>
      </c>
      <c r="AK252" s="8">
        <v>141.6</v>
      </c>
    </row>
    <row r="253" spans="1:37" hidden="1" x14ac:dyDescent="0.25">
      <c r="A253" s="15">
        <v>126</v>
      </c>
      <c r="B253" s="19" t="s">
        <v>155</v>
      </c>
      <c r="C253" s="16" t="s">
        <v>156</v>
      </c>
      <c r="D253" s="8"/>
      <c r="E253" s="8" t="s">
        <v>3</v>
      </c>
      <c r="F253" s="8">
        <v>1971</v>
      </c>
      <c r="G253" s="8">
        <v>40</v>
      </c>
      <c r="H253" s="8" t="s">
        <v>235</v>
      </c>
      <c r="I253" s="9">
        <v>40634</v>
      </c>
      <c r="J253" s="10">
        <v>0.60416666666666663</v>
      </c>
      <c r="K253" s="10" t="s">
        <v>249</v>
      </c>
      <c r="L253" s="8">
        <v>177</v>
      </c>
      <c r="M253" s="8">
        <v>96</v>
      </c>
      <c r="N253" s="7">
        <f t="shared" si="6"/>
        <v>30.642535669826675</v>
      </c>
      <c r="O253" s="8" t="s">
        <v>4</v>
      </c>
      <c r="P253" s="8">
        <v>273.5</v>
      </c>
      <c r="Q253" s="8">
        <f t="shared" si="7"/>
        <v>27.5</v>
      </c>
      <c r="R253" s="8">
        <v>266.3</v>
      </c>
      <c r="S253" s="8">
        <v>110.4</v>
      </c>
      <c r="T253" s="8">
        <v>266.7</v>
      </c>
      <c r="U253" s="8">
        <v>78.5</v>
      </c>
      <c r="V253" s="8">
        <v>196.7</v>
      </c>
      <c r="W253" s="8">
        <v>176.5</v>
      </c>
      <c r="X253" s="8">
        <v>46.4</v>
      </c>
      <c r="Y253" s="8">
        <v>72.7</v>
      </c>
      <c r="Z253" s="8">
        <v>4.3</v>
      </c>
      <c r="AA253" s="8">
        <v>15.3</v>
      </c>
      <c r="AB253" s="8">
        <v>22.2</v>
      </c>
      <c r="AC253" s="8">
        <v>24.1</v>
      </c>
      <c r="AD253" s="8">
        <v>41.8</v>
      </c>
      <c r="AE253" s="8">
        <v>108.9</v>
      </c>
      <c r="AF253" s="8">
        <v>3.3</v>
      </c>
    </row>
    <row r="254" spans="1:37" hidden="1" x14ac:dyDescent="0.25">
      <c r="A254" s="15">
        <v>126</v>
      </c>
      <c r="B254" s="19" t="s">
        <v>155</v>
      </c>
      <c r="C254" s="16" t="s">
        <v>156</v>
      </c>
      <c r="D254" s="8"/>
      <c r="E254" s="8" t="s">
        <v>3</v>
      </c>
      <c r="F254" s="8">
        <v>1971</v>
      </c>
      <c r="G254" s="8">
        <v>40</v>
      </c>
      <c r="H254" s="8" t="s">
        <v>236</v>
      </c>
      <c r="I254" s="9">
        <v>40634</v>
      </c>
      <c r="J254" s="10">
        <v>0.60416666666666663</v>
      </c>
      <c r="K254" s="10" t="s">
        <v>249</v>
      </c>
      <c r="L254" s="8">
        <v>177</v>
      </c>
      <c r="M254" s="8">
        <v>96</v>
      </c>
      <c r="N254" s="7">
        <f t="shared" si="6"/>
        <v>30.642535669826675</v>
      </c>
      <c r="O254" s="8" t="s">
        <v>4</v>
      </c>
      <c r="P254" s="8">
        <v>271.10000000000002</v>
      </c>
      <c r="Q254" s="8">
        <f t="shared" si="7"/>
        <v>27.5</v>
      </c>
      <c r="R254" s="8">
        <v>259.89999999999998</v>
      </c>
      <c r="S254" s="8">
        <v>107.7</v>
      </c>
      <c r="T254" s="8">
        <v>267.60000000000002</v>
      </c>
      <c r="U254" s="8">
        <v>75.599999999999994</v>
      </c>
      <c r="V254" s="8">
        <v>196.8</v>
      </c>
      <c r="W254" s="8">
        <v>176.1</v>
      </c>
      <c r="X254" s="8">
        <v>47.2</v>
      </c>
      <c r="Y254" s="8">
        <v>76.8</v>
      </c>
      <c r="Z254" s="8">
        <v>8.1</v>
      </c>
      <c r="AA254" s="8">
        <v>14.8</v>
      </c>
      <c r="AB254" s="8">
        <v>23.4</v>
      </c>
      <c r="AC254" s="8">
        <v>25.8</v>
      </c>
      <c r="AD254" s="8">
        <v>42.8</v>
      </c>
      <c r="AE254" s="8">
        <v>105.7</v>
      </c>
      <c r="AF254" s="8">
        <v>5.8</v>
      </c>
    </row>
    <row r="255" spans="1:37" hidden="1" x14ac:dyDescent="0.25">
      <c r="A255" s="22">
        <v>127</v>
      </c>
      <c r="B255" s="20" t="s">
        <v>157</v>
      </c>
      <c r="C255" s="17" t="s">
        <v>158</v>
      </c>
      <c r="D255" s="3"/>
      <c r="E255" s="4" t="s">
        <v>3</v>
      </c>
      <c r="F255" s="4">
        <v>1963</v>
      </c>
      <c r="G255" s="4">
        <v>48</v>
      </c>
      <c r="H255" s="4" t="s">
        <v>235</v>
      </c>
      <c r="I255" s="5">
        <v>40634</v>
      </c>
      <c r="J255" s="6">
        <v>0.3756944444444445</v>
      </c>
      <c r="K255" s="6" t="s">
        <v>248</v>
      </c>
      <c r="L255" s="4">
        <v>167</v>
      </c>
      <c r="M255" s="4">
        <v>98</v>
      </c>
      <c r="N255" s="7">
        <f t="shared" si="6"/>
        <v>35.139302233855645</v>
      </c>
      <c r="O255" s="4" t="s">
        <v>4</v>
      </c>
      <c r="P255" s="4">
        <v>251.2</v>
      </c>
      <c r="Q255" s="4">
        <f t="shared" si="7"/>
        <v>25.5</v>
      </c>
      <c r="R255" s="4">
        <v>245.5</v>
      </c>
      <c r="S255" s="4">
        <v>100.4</v>
      </c>
      <c r="T255" s="4">
        <v>248.6</v>
      </c>
      <c r="U255" s="4">
        <v>68.8</v>
      </c>
      <c r="V255" s="4">
        <v>183.4</v>
      </c>
      <c r="W255" s="4">
        <v>163</v>
      </c>
      <c r="X255" s="4">
        <v>44</v>
      </c>
      <c r="Y255" s="4">
        <v>69.900000000000006</v>
      </c>
      <c r="Z255" s="4">
        <v>7.3</v>
      </c>
      <c r="AA255" s="4">
        <v>14.5</v>
      </c>
      <c r="AB255" s="4">
        <v>17.7</v>
      </c>
      <c r="AC255" s="4">
        <v>21.9</v>
      </c>
      <c r="AD255" s="4">
        <v>40.299999999999997</v>
      </c>
      <c r="AE255" s="4">
        <v>101.7</v>
      </c>
      <c r="AF255" s="4">
        <v>2.5</v>
      </c>
      <c r="AG255" s="4">
        <v>31.6</v>
      </c>
      <c r="AH255" s="4">
        <v>59.6</v>
      </c>
      <c r="AI255" s="4">
        <v>20</v>
      </c>
      <c r="AJ255" s="4">
        <v>35.4</v>
      </c>
      <c r="AK255" s="4">
        <v>158.6</v>
      </c>
    </row>
    <row r="256" spans="1:37" hidden="1" x14ac:dyDescent="0.25">
      <c r="A256" s="22">
        <v>127</v>
      </c>
      <c r="B256" s="20" t="s">
        <v>157</v>
      </c>
      <c r="C256" s="17" t="s">
        <v>158</v>
      </c>
      <c r="D256" s="3"/>
      <c r="E256" s="4" t="s">
        <v>3</v>
      </c>
      <c r="F256" s="4">
        <v>1963</v>
      </c>
      <c r="G256" s="4">
        <v>48</v>
      </c>
      <c r="H256" s="4" t="s">
        <v>236</v>
      </c>
      <c r="I256" s="5">
        <v>40634</v>
      </c>
      <c r="J256" s="6">
        <v>0.3756944444444445</v>
      </c>
      <c r="K256" s="6" t="s">
        <v>248</v>
      </c>
      <c r="L256" s="4">
        <v>167</v>
      </c>
      <c r="M256" s="4">
        <v>98</v>
      </c>
      <c r="N256" s="7">
        <f t="shared" si="6"/>
        <v>35.139302233855645</v>
      </c>
      <c r="O256" s="4" t="s">
        <v>4</v>
      </c>
      <c r="P256" s="4">
        <v>254.8</v>
      </c>
      <c r="Q256" s="4">
        <f t="shared" si="7"/>
        <v>26</v>
      </c>
      <c r="R256" s="4">
        <v>238.6</v>
      </c>
      <c r="S256" s="4">
        <v>96.9</v>
      </c>
      <c r="T256" s="4">
        <v>243.3</v>
      </c>
      <c r="U256" s="4">
        <v>68</v>
      </c>
      <c r="V256" s="4">
        <v>183.9</v>
      </c>
      <c r="W256" s="4">
        <v>163.9</v>
      </c>
      <c r="X256" s="4">
        <v>43</v>
      </c>
      <c r="Y256" s="4">
        <v>66.3</v>
      </c>
      <c r="Z256" s="4">
        <v>9</v>
      </c>
      <c r="AA256" s="4">
        <v>10</v>
      </c>
      <c r="AB256" s="4">
        <v>18.399999999999999</v>
      </c>
      <c r="AC256" s="4">
        <v>23.8</v>
      </c>
      <c r="AD256" s="4">
        <v>41.3</v>
      </c>
      <c r="AE256" s="4">
        <v>101.4</v>
      </c>
      <c r="AF256" s="4">
        <v>8.6</v>
      </c>
      <c r="AG256" s="4">
        <v>32.6</v>
      </c>
      <c r="AH256" s="4">
        <v>61</v>
      </c>
      <c r="AI256" s="4">
        <v>12.6</v>
      </c>
      <c r="AJ256" s="4">
        <v>34.4</v>
      </c>
      <c r="AK256" s="4">
        <v>160.80000000000001</v>
      </c>
    </row>
    <row r="257" spans="1:37" hidden="1" x14ac:dyDescent="0.25">
      <c r="A257" s="23">
        <v>128</v>
      </c>
      <c r="B257" s="20" t="s">
        <v>157</v>
      </c>
      <c r="C257" s="17" t="s">
        <v>158</v>
      </c>
      <c r="D257" s="3"/>
      <c r="E257" s="4" t="s">
        <v>3</v>
      </c>
      <c r="F257" s="4">
        <v>1963</v>
      </c>
      <c r="G257" s="4">
        <v>48</v>
      </c>
      <c r="H257" s="4" t="s">
        <v>235</v>
      </c>
      <c r="I257" s="5">
        <v>40634</v>
      </c>
      <c r="J257" s="6">
        <v>0.6381944444444444</v>
      </c>
      <c r="K257" s="6" t="s">
        <v>249</v>
      </c>
      <c r="L257" s="4">
        <v>167</v>
      </c>
      <c r="M257" s="4">
        <v>98</v>
      </c>
      <c r="N257" s="7">
        <f t="shared" si="6"/>
        <v>35.139302233855645</v>
      </c>
      <c r="O257" s="4" t="s">
        <v>4</v>
      </c>
      <c r="P257" s="4">
        <v>248.3</v>
      </c>
      <c r="Q257" s="4">
        <f t="shared" si="7"/>
        <v>25</v>
      </c>
      <c r="R257" s="4">
        <v>243.5</v>
      </c>
      <c r="S257" s="4">
        <v>99.5</v>
      </c>
      <c r="T257" s="4">
        <v>249.5</v>
      </c>
      <c r="U257" s="4">
        <v>69.599999999999994</v>
      </c>
      <c r="V257" s="4">
        <v>184.3</v>
      </c>
      <c r="W257" s="4">
        <v>165.7</v>
      </c>
      <c r="X257" s="4">
        <v>44.4</v>
      </c>
      <c r="Y257" s="4">
        <v>71.8</v>
      </c>
      <c r="Z257" s="4">
        <v>6.6</v>
      </c>
      <c r="AA257" s="4">
        <v>12.7</v>
      </c>
      <c r="AB257" s="4">
        <v>19.100000000000001</v>
      </c>
      <c r="AC257" s="4">
        <v>22.7</v>
      </c>
      <c r="AD257" s="4">
        <v>40.799999999999997</v>
      </c>
      <c r="AE257" s="4">
        <v>96.4</v>
      </c>
      <c r="AF257" s="4">
        <v>1.1000000000000001</v>
      </c>
      <c r="AG257" s="4"/>
      <c r="AH257" s="4"/>
      <c r="AI257" s="4"/>
      <c r="AJ257" s="4"/>
      <c r="AK257" s="4"/>
    </row>
    <row r="258" spans="1:37" hidden="1" x14ac:dyDescent="0.25">
      <c r="A258" s="23">
        <v>128</v>
      </c>
      <c r="B258" s="20" t="s">
        <v>157</v>
      </c>
      <c r="C258" s="17" t="s">
        <v>158</v>
      </c>
      <c r="D258" s="3"/>
      <c r="E258" s="4" t="s">
        <v>3</v>
      </c>
      <c r="F258" s="4">
        <v>1963</v>
      </c>
      <c r="G258" s="4">
        <v>48</v>
      </c>
      <c r="H258" s="4" t="s">
        <v>236</v>
      </c>
      <c r="I258" s="5">
        <v>40634</v>
      </c>
      <c r="J258" s="6">
        <v>0.6381944444444444</v>
      </c>
      <c r="K258" s="6" t="s">
        <v>249</v>
      </c>
      <c r="L258" s="4">
        <v>167</v>
      </c>
      <c r="M258" s="4">
        <v>98</v>
      </c>
      <c r="N258" s="7">
        <f t="shared" si="6"/>
        <v>35.139302233855645</v>
      </c>
      <c r="O258" s="4" t="s">
        <v>4</v>
      </c>
      <c r="P258" s="4">
        <v>252.4</v>
      </c>
      <c r="Q258" s="4">
        <f t="shared" si="7"/>
        <v>25.5</v>
      </c>
      <c r="R258" s="4">
        <v>238.2</v>
      </c>
      <c r="S258" s="4">
        <v>96.2</v>
      </c>
      <c r="T258" s="4">
        <v>244.1</v>
      </c>
      <c r="U258" s="4">
        <v>68.400000000000006</v>
      </c>
      <c r="V258" s="4">
        <v>182.2</v>
      </c>
      <c r="W258" s="4">
        <v>166.4</v>
      </c>
      <c r="X258" s="4">
        <v>43.9</v>
      </c>
      <c r="Y258" s="4">
        <v>68.3</v>
      </c>
      <c r="Z258" s="4">
        <v>6.9</v>
      </c>
      <c r="AA258" s="4">
        <v>6.2</v>
      </c>
      <c r="AB258" s="4">
        <v>18.5</v>
      </c>
      <c r="AC258" s="4">
        <v>23</v>
      </c>
      <c r="AD258" s="4">
        <v>40.200000000000003</v>
      </c>
      <c r="AE258" s="4">
        <v>96.5</v>
      </c>
      <c r="AF258" s="4">
        <v>1.2</v>
      </c>
      <c r="AG258" s="4"/>
      <c r="AH258" s="4"/>
      <c r="AI258" s="4"/>
      <c r="AJ258" s="4"/>
      <c r="AK258" s="4"/>
    </row>
    <row r="259" spans="1:37" hidden="1" x14ac:dyDescent="0.25">
      <c r="A259" s="15">
        <v>129</v>
      </c>
      <c r="B259" s="19" t="s">
        <v>159</v>
      </c>
      <c r="C259" s="16" t="s">
        <v>160</v>
      </c>
      <c r="D259" s="8"/>
      <c r="E259" s="8" t="s">
        <v>3</v>
      </c>
      <c r="F259" s="8">
        <v>1955</v>
      </c>
      <c r="G259" s="8">
        <v>56</v>
      </c>
      <c r="H259" s="8" t="s">
        <v>235</v>
      </c>
      <c r="I259" s="9">
        <v>40634</v>
      </c>
      <c r="J259" s="10">
        <v>0.66527777777777775</v>
      </c>
      <c r="K259" s="10" t="s">
        <v>249</v>
      </c>
      <c r="L259" s="8">
        <v>159</v>
      </c>
      <c r="M259" s="8">
        <v>54</v>
      </c>
      <c r="N259" s="7">
        <f t="shared" si="6"/>
        <v>21.359914560341757</v>
      </c>
      <c r="O259" s="8" t="s">
        <v>4</v>
      </c>
      <c r="P259" s="8">
        <v>226.5</v>
      </c>
      <c r="Q259" s="8">
        <f t="shared" si="7"/>
        <v>23</v>
      </c>
      <c r="R259" s="8">
        <v>223.6</v>
      </c>
      <c r="S259" s="8">
        <v>93.3</v>
      </c>
      <c r="T259" s="8">
        <v>222.2</v>
      </c>
      <c r="U259" s="8">
        <v>63.5</v>
      </c>
      <c r="V259" s="8">
        <v>166.4</v>
      </c>
      <c r="W259" s="8">
        <v>151.19999999999999</v>
      </c>
      <c r="X259" s="8">
        <v>38.5</v>
      </c>
      <c r="Y259" s="8">
        <v>67.900000000000006</v>
      </c>
      <c r="Z259" s="8">
        <v>9.6</v>
      </c>
      <c r="AA259" s="8">
        <v>13.2</v>
      </c>
      <c r="AB259" s="8">
        <v>20.2</v>
      </c>
      <c r="AC259" s="8">
        <v>17.600000000000001</v>
      </c>
      <c r="AD259" s="8">
        <v>41.6</v>
      </c>
      <c r="AE259" s="8">
        <v>87.4</v>
      </c>
      <c r="AF259" s="8">
        <v>1.8</v>
      </c>
      <c r="AG259" s="8">
        <v>27</v>
      </c>
      <c r="AH259" s="8">
        <v>48.8</v>
      </c>
      <c r="AI259" s="8">
        <v>23.2</v>
      </c>
      <c r="AJ259" s="8">
        <v>49.2</v>
      </c>
      <c r="AK259" s="8">
        <v>134.1</v>
      </c>
    </row>
    <row r="260" spans="1:37" hidden="1" x14ac:dyDescent="0.25">
      <c r="A260" s="15">
        <v>129</v>
      </c>
      <c r="B260" s="19" t="s">
        <v>159</v>
      </c>
      <c r="C260" s="16" t="s">
        <v>160</v>
      </c>
      <c r="D260" s="8"/>
      <c r="E260" s="8" t="s">
        <v>3</v>
      </c>
      <c r="F260" s="8">
        <v>1955</v>
      </c>
      <c r="G260" s="8">
        <v>56</v>
      </c>
      <c r="H260" s="8" t="s">
        <v>236</v>
      </c>
      <c r="I260" s="9">
        <v>40634</v>
      </c>
      <c r="J260" s="10">
        <v>0.66527777777777775</v>
      </c>
      <c r="K260" s="10" t="s">
        <v>249</v>
      </c>
      <c r="L260" s="8">
        <v>159</v>
      </c>
      <c r="M260" s="8">
        <v>54</v>
      </c>
      <c r="N260" s="7">
        <f t="shared" ref="N260:N321" si="8">M260/((L260/100)*(L260/100))</f>
        <v>21.359914560341757</v>
      </c>
      <c r="O260" s="8" t="s">
        <v>4</v>
      </c>
      <c r="P260" s="8">
        <v>225.5</v>
      </c>
      <c r="Q260" s="8">
        <f t="shared" ref="Q260:Q291" si="9">VLOOKUP(P260,$O$352:$Q$368,3,TRUE)</f>
        <v>23</v>
      </c>
      <c r="R260" s="8">
        <v>222.6</v>
      </c>
      <c r="S260" s="8">
        <v>92</v>
      </c>
      <c r="T260" s="8">
        <v>219.9</v>
      </c>
      <c r="U260" s="8">
        <v>61.9</v>
      </c>
      <c r="V260" s="8">
        <v>165.8</v>
      </c>
      <c r="W260" s="8">
        <v>151.6</v>
      </c>
      <c r="X260" s="8">
        <v>38</v>
      </c>
      <c r="Y260" s="8">
        <v>66.400000000000006</v>
      </c>
      <c r="Z260" s="8">
        <v>5.5</v>
      </c>
      <c r="AA260" s="8">
        <v>9.4</v>
      </c>
      <c r="AB260" s="8">
        <v>19</v>
      </c>
      <c r="AC260" s="8">
        <v>16</v>
      </c>
      <c r="AD260" s="8">
        <v>42.3</v>
      </c>
      <c r="AE260" s="8">
        <v>86.8</v>
      </c>
      <c r="AF260" s="8">
        <v>1.5</v>
      </c>
      <c r="AG260" s="8">
        <v>29.9</v>
      </c>
      <c r="AH260" s="8">
        <v>48.5</v>
      </c>
      <c r="AI260" s="8">
        <v>14.6</v>
      </c>
      <c r="AJ260" s="8">
        <v>38.799999999999997</v>
      </c>
      <c r="AK260" s="8">
        <v>157.30000000000001</v>
      </c>
    </row>
    <row r="261" spans="1:37" hidden="1" x14ac:dyDescent="0.25">
      <c r="A261" s="22">
        <v>130</v>
      </c>
      <c r="B261" s="20" t="s">
        <v>161</v>
      </c>
      <c r="C261" s="17" t="s">
        <v>162</v>
      </c>
      <c r="D261" s="3"/>
      <c r="E261" s="4" t="s">
        <v>3</v>
      </c>
      <c r="F261" s="4">
        <v>1967</v>
      </c>
      <c r="G261" s="4">
        <v>44</v>
      </c>
      <c r="H261" s="4" t="s">
        <v>235</v>
      </c>
      <c r="I261" s="5">
        <v>40632</v>
      </c>
      <c r="J261" s="6">
        <v>0.3923611111111111</v>
      </c>
      <c r="K261" s="6" t="s">
        <v>248</v>
      </c>
      <c r="L261" s="4">
        <v>163</v>
      </c>
      <c r="M261" s="4">
        <v>110</v>
      </c>
      <c r="N261" s="7">
        <f t="shared" si="8"/>
        <v>41.401633482630139</v>
      </c>
      <c r="O261" s="4" t="s">
        <v>4</v>
      </c>
      <c r="P261" s="4">
        <v>253.8</v>
      </c>
      <c r="Q261" s="4">
        <f t="shared" si="9"/>
        <v>25.5</v>
      </c>
      <c r="R261" s="4">
        <v>271.60000000000002</v>
      </c>
      <c r="S261" s="4">
        <v>111.3</v>
      </c>
      <c r="T261" s="4">
        <v>273.7</v>
      </c>
      <c r="U261" s="4">
        <v>74.8</v>
      </c>
      <c r="V261" s="4">
        <v>187.8</v>
      </c>
      <c r="W261" s="4">
        <v>162.4</v>
      </c>
      <c r="X261" s="4">
        <v>49.1</v>
      </c>
      <c r="Y261" s="4">
        <v>71.3</v>
      </c>
      <c r="Z261" s="4">
        <v>11.5</v>
      </c>
      <c r="AA261" s="4">
        <v>14.1</v>
      </c>
      <c r="AB261" s="4">
        <v>23.3</v>
      </c>
      <c r="AC261" s="4">
        <v>24.3</v>
      </c>
      <c r="AD261" s="4">
        <v>41.6</v>
      </c>
      <c r="AE261" s="4">
        <v>108.3</v>
      </c>
      <c r="AF261" s="4">
        <v>4.9000000000000004</v>
      </c>
      <c r="AG261" s="4">
        <v>29.6</v>
      </c>
      <c r="AH261" s="4">
        <v>56.6</v>
      </c>
      <c r="AI261" s="4">
        <v>8.4</v>
      </c>
      <c r="AJ261" s="4">
        <v>23.5</v>
      </c>
      <c r="AK261" s="4">
        <v>143.5</v>
      </c>
    </row>
    <row r="262" spans="1:37" hidden="1" x14ac:dyDescent="0.25">
      <c r="A262" s="22">
        <v>130</v>
      </c>
      <c r="B262" s="20" t="s">
        <v>161</v>
      </c>
      <c r="C262" s="17" t="s">
        <v>162</v>
      </c>
      <c r="D262" s="3"/>
      <c r="E262" s="4" t="s">
        <v>3</v>
      </c>
      <c r="F262" s="4">
        <v>1967</v>
      </c>
      <c r="G262" s="4">
        <v>44</v>
      </c>
      <c r="H262" s="4" t="s">
        <v>236</v>
      </c>
      <c r="I262" s="5">
        <v>40632</v>
      </c>
      <c r="J262" s="6">
        <v>0.3923611111111111</v>
      </c>
      <c r="K262" s="6" t="s">
        <v>248</v>
      </c>
      <c r="L262" s="4">
        <v>163</v>
      </c>
      <c r="M262" s="4">
        <v>110</v>
      </c>
      <c r="N262" s="7">
        <f t="shared" si="8"/>
        <v>41.401633482630139</v>
      </c>
      <c r="O262" s="4" t="s">
        <v>4</v>
      </c>
      <c r="P262" s="4">
        <v>256.3</v>
      </c>
      <c r="Q262" s="4">
        <f t="shared" si="9"/>
        <v>26</v>
      </c>
      <c r="R262" s="4">
        <v>272</v>
      </c>
      <c r="S262" s="4">
        <v>111.6</v>
      </c>
      <c r="T262" s="4">
        <v>276.8</v>
      </c>
      <c r="U262" s="4">
        <v>74.099999999999994</v>
      </c>
      <c r="V262" s="4">
        <v>189.2</v>
      </c>
      <c r="W262" s="4">
        <v>161.80000000000001</v>
      </c>
      <c r="X262" s="4">
        <v>49.8</v>
      </c>
      <c r="Y262" s="4">
        <v>72.7</v>
      </c>
      <c r="Z262" s="4">
        <v>13.6</v>
      </c>
      <c r="AA262" s="4">
        <v>13.5</v>
      </c>
      <c r="AB262" s="4">
        <v>22.9</v>
      </c>
      <c r="AC262" s="4">
        <v>24.5</v>
      </c>
      <c r="AD262" s="4">
        <v>41.5</v>
      </c>
      <c r="AE262" s="4">
        <v>102.6</v>
      </c>
      <c r="AF262" s="4">
        <v>3.3</v>
      </c>
      <c r="AG262" s="4">
        <v>29.6</v>
      </c>
      <c r="AH262" s="4">
        <v>56.1</v>
      </c>
      <c r="AI262" s="4">
        <v>9</v>
      </c>
      <c r="AJ262" s="4">
        <v>22.2</v>
      </c>
      <c r="AK262" s="4">
        <v>146.69999999999999</v>
      </c>
    </row>
    <row r="263" spans="1:37" hidden="1" x14ac:dyDescent="0.25">
      <c r="A263" s="23">
        <v>131</v>
      </c>
      <c r="B263" s="20" t="s">
        <v>161</v>
      </c>
      <c r="C263" s="17" t="s">
        <v>162</v>
      </c>
      <c r="D263" s="3"/>
      <c r="E263" s="4" t="s">
        <v>3</v>
      </c>
      <c r="F263" s="4">
        <v>1967</v>
      </c>
      <c r="G263" s="4">
        <v>44</v>
      </c>
      <c r="H263" s="4" t="s">
        <v>235</v>
      </c>
      <c r="I263" s="5">
        <v>40632</v>
      </c>
      <c r="J263" s="6">
        <v>0.7006944444444444</v>
      </c>
      <c r="K263" s="6" t="s">
        <v>249</v>
      </c>
      <c r="L263" s="4">
        <v>163</v>
      </c>
      <c r="M263" s="4">
        <v>110</v>
      </c>
      <c r="N263" s="7">
        <f t="shared" si="8"/>
        <v>41.401633482630139</v>
      </c>
      <c r="O263" s="4" t="s">
        <v>4</v>
      </c>
      <c r="P263" s="4">
        <v>253.2</v>
      </c>
      <c r="Q263" s="4">
        <f t="shared" si="9"/>
        <v>25.5</v>
      </c>
      <c r="R263" s="4">
        <v>270.10000000000002</v>
      </c>
      <c r="S263" s="4">
        <v>110.6</v>
      </c>
      <c r="T263" s="4">
        <v>273.2</v>
      </c>
      <c r="U263" s="4">
        <v>74.2</v>
      </c>
      <c r="V263" s="4">
        <v>187.7</v>
      </c>
      <c r="W263" s="4">
        <v>165.3</v>
      </c>
      <c r="X263" s="4">
        <v>48.3</v>
      </c>
      <c r="Y263" s="4">
        <v>71.2</v>
      </c>
      <c r="Z263" s="4">
        <v>10.9</v>
      </c>
      <c r="AA263" s="4">
        <v>17.7</v>
      </c>
      <c r="AB263" s="4">
        <v>24.6</v>
      </c>
      <c r="AC263" s="4">
        <v>23.9</v>
      </c>
      <c r="AD263" s="4">
        <v>42.1</v>
      </c>
      <c r="AE263" s="4">
        <v>104.6</v>
      </c>
      <c r="AF263" s="4">
        <v>-1.3</v>
      </c>
      <c r="AG263" s="4"/>
      <c r="AH263" s="4"/>
      <c r="AI263" s="4"/>
      <c r="AJ263" s="4"/>
      <c r="AK263" s="4"/>
    </row>
    <row r="264" spans="1:37" hidden="1" x14ac:dyDescent="0.25">
      <c r="A264" s="23">
        <v>131</v>
      </c>
      <c r="B264" s="20" t="s">
        <v>161</v>
      </c>
      <c r="C264" s="17" t="s">
        <v>162</v>
      </c>
      <c r="D264" s="3"/>
      <c r="E264" s="4" t="s">
        <v>3</v>
      </c>
      <c r="F264" s="4">
        <v>1967</v>
      </c>
      <c r="G264" s="4">
        <v>44</v>
      </c>
      <c r="H264" s="4" t="s">
        <v>236</v>
      </c>
      <c r="I264" s="5">
        <v>40632</v>
      </c>
      <c r="J264" s="6">
        <v>0.7006944444444444</v>
      </c>
      <c r="K264" s="6" t="s">
        <v>249</v>
      </c>
      <c r="L264" s="4">
        <v>163</v>
      </c>
      <c r="M264" s="4">
        <v>110</v>
      </c>
      <c r="N264" s="7">
        <f t="shared" si="8"/>
        <v>41.401633482630139</v>
      </c>
      <c r="O264" s="4" t="s">
        <v>4</v>
      </c>
      <c r="P264" s="4">
        <v>259</v>
      </c>
      <c r="Q264" s="4">
        <f t="shared" si="9"/>
        <v>26</v>
      </c>
      <c r="R264" s="4">
        <v>265.10000000000002</v>
      </c>
      <c r="S264" s="4">
        <v>109.6</v>
      </c>
      <c r="T264" s="4">
        <v>275.89999999999998</v>
      </c>
      <c r="U264" s="4">
        <v>74.8</v>
      </c>
      <c r="V264" s="4">
        <v>192.1</v>
      </c>
      <c r="W264" s="4">
        <v>168.9</v>
      </c>
      <c r="X264" s="4">
        <v>46.3</v>
      </c>
      <c r="Y264" s="4">
        <v>68.900000000000006</v>
      </c>
      <c r="Z264" s="4">
        <v>16.5</v>
      </c>
      <c r="AA264" s="4">
        <v>14.7</v>
      </c>
      <c r="AB264" s="4">
        <v>23.2</v>
      </c>
      <c r="AC264" s="4">
        <v>23.5</v>
      </c>
      <c r="AD264" s="4">
        <v>40.6</v>
      </c>
      <c r="AE264" s="4">
        <v>103.3</v>
      </c>
      <c r="AF264" s="4">
        <v>4.3</v>
      </c>
      <c r="AG264" s="4"/>
      <c r="AH264" s="4"/>
      <c r="AI264" s="4"/>
      <c r="AJ264" s="4"/>
      <c r="AK264" s="4"/>
    </row>
    <row r="265" spans="1:37" hidden="1" x14ac:dyDescent="0.25">
      <c r="A265" s="15">
        <v>132</v>
      </c>
      <c r="B265" s="19" t="s">
        <v>163</v>
      </c>
      <c r="C265" s="16" t="s">
        <v>164</v>
      </c>
      <c r="D265" s="8"/>
      <c r="E265" s="8" t="s">
        <v>3</v>
      </c>
      <c r="F265" s="8">
        <v>1969</v>
      </c>
      <c r="G265" s="8">
        <v>42</v>
      </c>
      <c r="H265" s="8" t="s">
        <v>235</v>
      </c>
      <c r="I265" s="9">
        <v>40632</v>
      </c>
      <c r="J265" s="10">
        <v>0.3972222222222222</v>
      </c>
      <c r="K265" s="10" t="s">
        <v>248</v>
      </c>
      <c r="L265" s="8">
        <v>178</v>
      </c>
      <c r="M265" s="8">
        <v>132</v>
      </c>
      <c r="N265" s="7">
        <f t="shared" si="8"/>
        <v>41.661406388082312</v>
      </c>
      <c r="O265" s="8" t="s">
        <v>4</v>
      </c>
      <c r="P265" s="8">
        <v>274.39999999999998</v>
      </c>
      <c r="Q265" s="8">
        <f t="shared" si="9"/>
        <v>28</v>
      </c>
      <c r="R265" s="8">
        <v>270.7</v>
      </c>
      <c r="S265" s="8">
        <v>110.9</v>
      </c>
      <c r="T265" s="8">
        <v>282.10000000000002</v>
      </c>
      <c r="U265" s="8">
        <v>84.3</v>
      </c>
      <c r="V265" s="8">
        <v>203.3</v>
      </c>
      <c r="W265" s="8">
        <v>176.4</v>
      </c>
      <c r="X265" s="8">
        <v>53.9</v>
      </c>
      <c r="Y265" s="8">
        <v>86.1</v>
      </c>
      <c r="Z265" s="8">
        <v>16.3</v>
      </c>
      <c r="AA265" s="8">
        <v>5.6</v>
      </c>
      <c r="AB265" s="8">
        <v>26.7</v>
      </c>
      <c r="AC265" s="8">
        <v>41.4</v>
      </c>
      <c r="AD265" s="8">
        <v>41.6</v>
      </c>
      <c r="AE265" s="8">
        <v>111.1</v>
      </c>
      <c r="AF265" s="8">
        <v>0.7</v>
      </c>
      <c r="AG265" s="8">
        <v>32.9</v>
      </c>
      <c r="AH265" s="8">
        <v>61.8</v>
      </c>
      <c r="AI265" s="8">
        <v>16.100000000000001</v>
      </c>
      <c r="AJ265" s="8">
        <v>37.700000000000003</v>
      </c>
      <c r="AK265" s="8">
        <v>147.4</v>
      </c>
    </row>
    <row r="266" spans="1:37" hidden="1" x14ac:dyDescent="0.25">
      <c r="A266" s="15">
        <v>132</v>
      </c>
      <c r="B266" s="19" t="s">
        <v>163</v>
      </c>
      <c r="C266" s="16" t="s">
        <v>164</v>
      </c>
      <c r="D266" s="8"/>
      <c r="E266" s="8" t="s">
        <v>3</v>
      </c>
      <c r="F266" s="8">
        <v>1969</v>
      </c>
      <c r="G266" s="8">
        <v>42</v>
      </c>
      <c r="H266" s="8" t="s">
        <v>236</v>
      </c>
      <c r="I266" s="9">
        <v>40632</v>
      </c>
      <c r="J266" s="10">
        <v>0.3972222222222222</v>
      </c>
      <c r="K266" s="10" t="s">
        <v>248</v>
      </c>
      <c r="L266" s="8">
        <v>178</v>
      </c>
      <c r="M266" s="8">
        <v>132</v>
      </c>
      <c r="N266" s="7">
        <f t="shared" si="8"/>
        <v>41.661406388082312</v>
      </c>
      <c r="O266" s="8" t="s">
        <v>4</v>
      </c>
      <c r="P266" s="8">
        <v>284.5</v>
      </c>
      <c r="Q266" s="8">
        <f t="shared" si="9"/>
        <v>29</v>
      </c>
      <c r="R266" s="8">
        <v>267.10000000000002</v>
      </c>
      <c r="S266" s="8">
        <v>108.6</v>
      </c>
      <c r="T266" s="8">
        <v>280.39999999999998</v>
      </c>
      <c r="U266" s="8">
        <v>80.7</v>
      </c>
      <c r="V266" s="8">
        <v>207</v>
      </c>
      <c r="W266" s="8">
        <v>183.1</v>
      </c>
      <c r="X266" s="8">
        <v>50.8</v>
      </c>
      <c r="Y266" s="8">
        <v>81.2</v>
      </c>
      <c r="Z266" s="8">
        <v>8.1999999999999993</v>
      </c>
      <c r="AA266" s="8">
        <v>7.9</v>
      </c>
      <c r="AB266" s="8">
        <v>24.1</v>
      </c>
      <c r="AC266" s="8">
        <v>34.200000000000003</v>
      </c>
      <c r="AD266" s="8">
        <v>41.9</v>
      </c>
      <c r="AE266" s="8">
        <v>116.1</v>
      </c>
      <c r="AF266" s="8">
        <v>5.0999999999999996</v>
      </c>
      <c r="AG266" s="8">
        <v>31.8</v>
      </c>
      <c r="AH266" s="8">
        <v>61.1</v>
      </c>
      <c r="AI266" s="8">
        <v>21.1</v>
      </c>
      <c r="AJ266" s="8">
        <v>34.4</v>
      </c>
      <c r="AK266" s="8">
        <v>162.69999999999999</v>
      </c>
    </row>
    <row r="267" spans="1:37" hidden="1" x14ac:dyDescent="0.25">
      <c r="A267" s="15">
        <v>133</v>
      </c>
      <c r="B267" s="19" t="s">
        <v>163</v>
      </c>
      <c r="C267" s="16" t="s">
        <v>164</v>
      </c>
      <c r="D267" s="8"/>
      <c r="E267" s="8" t="s">
        <v>3</v>
      </c>
      <c r="F267" s="8">
        <v>1969</v>
      </c>
      <c r="G267" s="8">
        <v>42</v>
      </c>
      <c r="H267" s="8" t="s">
        <v>235</v>
      </c>
      <c r="I267" s="9">
        <v>40632</v>
      </c>
      <c r="J267" s="10">
        <v>0.68611111111111101</v>
      </c>
      <c r="K267" s="10" t="s">
        <v>249</v>
      </c>
      <c r="L267" s="8">
        <v>178</v>
      </c>
      <c r="M267" s="8">
        <v>132</v>
      </c>
      <c r="N267" s="7">
        <f t="shared" si="8"/>
        <v>41.661406388082312</v>
      </c>
      <c r="O267" s="8" t="s">
        <v>4</v>
      </c>
      <c r="P267" s="8">
        <v>274.39999999999998</v>
      </c>
      <c r="Q267" s="8">
        <f t="shared" si="9"/>
        <v>28</v>
      </c>
      <c r="R267" s="8">
        <v>264.39999999999998</v>
      </c>
      <c r="S267" s="8">
        <v>107.8</v>
      </c>
      <c r="T267" s="8">
        <v>279.2</v>
      </c>
      <c r="U267" s="8">
        <v>84.3</v>
      </c>
      <c r="V267" s="8">
        <v>203.1</v>
      </c>
      <c r="W267" s="8">
        <v>181.5</v>
      </c>
      <c r="X267" s="8">
        <v>52.5</v>
      </c>
      <c r="Y267" s="8">
        <v>85.1</v>
      </c>
      <c r="Z267" s="8">
        <v>15.8</v>
      </c>
      <c r="AA267" s="8">
        <v>8.1999999999999993</v>
      </c>
      <c r="AB267" s="8">
        <v>30.4</v>
      </c>
      <c r="AC267" s="8">
        <v>41.5</v>
      </c>
      <c r="AD267" s="8">
        <v>43.7</v>
      </c>
      <c r="AE267" s="8">
        <v>119.7</v>
      </c>
      <c r="AF267" s="8">
        <v>0.4</v>
      </c>
    </row>
    <row r="268" spans="1:37" hidden="1" x14ac:dyDescent="0.25">
      <c r="A268" s="15">
        <v>133</v>
      </c>
      <c r="B268" s="19" t="s">
        <v>163</v>
      </c>
      <c r="C268" s="16" t="s">
        <v>164</v>
      </c>
      <c r="D268" s="8"/>
      <c r="E268" s="8" t="s">
        <v>3</v>
      </c>
      <c r="F268" s="8">
        <v>1969</v>
      </c>
      <c r="G268" s="8">
        <v>42</v>
      </c>
      <c r="H268" s="8" t="s">
        <v>236</v>
      </c>
      <c r="I268" s="9">
        <v>40632</v>
      </c>
      <c r="J268" s="10">
        <v>0.68611111111111101</v>
      </c>
      <c r="K268" s="10" t="s">
        <v>249</v>
      </c>
      <c r="L268" s="8">
        <v>178</v>
      </c>
      <c r="M268" s="8">
        <v>132</v>
      </c>
      <c r="N268" s="7">
        <f t="shared" si="8"/>
        <v>41.661406388082312</v>
      </c>
      <c r="O268" s="8" t="s">
        <v>4</v>
      </c>
      <c r="P268" s="8">
        <v>283.89999999999998</v>
      </c>
      <c r="Q268" s="8">
        <f t="shared" si="9"/>
        <v>28.5</v>
      </c>
      <c r="R268" s="8">
        <v>265.89999999999998</v>
      </c>
      <c r="S268" s="8">
        <v>108.6</v>
      </c>
      <c r="T268" s="8">
        <v>277.60000000000002</v>
      </c>
      <c r="U268" s="8">
        <v>80.8</v>
      </c>
      <c r="V268" s="8">
        <v>204.2</v>
      </c>
      <c r="W268" s="8">
        <v>182.8</v>
      </c>
      <c r="X268" s="8">
        <v>49.9</v>
      </c>
      <c r="Y268" s="8">
        <v>77.8</v>
      </c>
      <c r="Z268" s="8">
        <v>11</v>
      </c>
      <c r="AA268" s="8">
        <v>6.6</v>
      </c>
      <c r="AB268" s="8">
        <v>22.7</v>
      </c>
      <c r="AC268" s="8">
        <v>34.200000000000003</v>
      </c>
      <c r="AD268" s="8">
        <v>40.700000000000003</v>
      </c>
      <c r="AE268" s="8">
        <v>118.6</v>
      </c>
      <c r="AF268" s="8">
        <v>2.2999999999999998</v>
      </c>
    </row>
    <row r="269" spans="1:37" hidden="1" x14ac:dyDescent="0.25">
      <c r="A269" s="22">
        <v>134</v>
      </c>
      <c r="B269" s="20" t="s">
        <v>165</v>
      </c>
      <c r="C269" s="17" t="s">
        <v>166</v>
      </c>
      <c r="D269" s="3"/>
      <c r="E269" s="4" t="s">
        <v>3</v>
      </c>
      <c r="F269" s="4">
        <v>1969</v>
      </c>
      <c r="G269" s="4">
        <v>42</v>
      </c>
      <c r="H269" s="4" t="s">
        <v>235</v>
      </c>
      <c r="I269" s="5">
        <v>40632</v>
      </c>
      <c r="J269" s="6">
        <v>0.46597222222222223</v>
      </c>
      <c r="K269" s="6" t="s">
        <v>248</v>
      </c>
      <c r="L269" s="4">
        <v>171</v>
      </c>
      <c r="M269" s="4">
        <v>134</v>
      </c>
      <c r="N269" s="7">
        <f t="shared" si="8"/>
        <v>45.826066140008898</v>
      </c>
      <c r="O269" s="4" t="s">
        <v>4</v>
      </c>
      <c r="P269" s="4">
        <v>260.10000000000002</v>
      </c>
      <c r="Q269" s="4">
        <f t="shared" si="9"/>
        <v>26.5</v>
      </c>
      <c r="R269" s="4">
        <v>288.60000000000002</v>
      </c>
      <c r="S269" s="4">
        <v>118.7</v>
      </c>
      <c r="T269" s="4">
        <v>285.5</v>
      </c>
      <c r="U269" s="4">
        <v>73.2</v>
      </c>
      <c r="V269" s="4">
        <v>190.9</v>
      </c>
      <c r="W269" s="4">
        <v>166.5</v>
      </c>
      <c r="X269" s="4">
        <v>50.8</v>
      </c>
      <c r="Y269" s="4">
        <v>79.2</v>
      </c>
      <c r="Z269" s="4">
        <v>12.4</v>
      </c>
      <c r="AA269" s="4">
        <v>17.100000000000001</v>
      </c>
      <c r="AB269" s="4">
        <v>25.8</v>
      </c>
      <c r="AC269" s="4">
        <v>23.6</v>
      </c>
      <c r="AD269" s="4">
        <v>38.6</v>
      </c>
      <c r="AE269" s="4">
        <v>116.7</v>
      </c>
      <c r="AF269" s="4">
        <v>-5.5</v>
      </c>
      <c r="AG269" s="4">
        <v>30.7</v>
      </c>
      <c r="AH269" s="4">
        <v>57.1</v>
      </c>
      <c r="AI269" s="4">
        <v>22.6</v>
      </c>
      <c r="AJ269" s="4">
        <v>30</v>
      </c>
      <c r="AK269" s="4">
        <v>141.69999999999999</v>
      </c>
    </row>
    <row r="270" spans="1:37" hidden="1" x14ac:dyDescent="0.25">
      <c r="A270" s="22">
        <v>134</v>
      </c>
      <c r="B270" s="20" t="s">
        <v>165</v>
      </c>
      <c r="C270" s="17" t="s">
        <v>166</v>
      </c>
      <c r="D270" s="3"/>
      <c r="E270" s="4" t="s">
        <v>3</v>
      </c>
      <c r="F270" s="4">
        <v>1969</v>
      </c>
      <c r="G270" s="4">
        <v>42</v>
      </c>
      <c r="H270" s="4" t="s">
        <v>236</v>
      </c>
      <c r="I270" s="5">
        <v>40632</v>
      </c>
      <c r="J270" s="6">
        <v>0.46597222222222223</v>
      </c>
      <c r="K270" s="6" t="s">
        <v>248</v>
      </c>
      <c r="L270" s="4">
        <v>171</v>
      </c>
      <c r="M270" s="4">
        <v>134</v>
      </c>
      <c r="N270" s="7">
        <f t="shared" si="8"/>
        <v>45.826066140008898</v>
      </c>
      <c r="O270" s="4" t="s">
        <v>4</v>
      </c>
      <c r="P270" s="4">
        <v>268.8</v>
      </c>
      <c r="Q270" s="4">
        <f t="shared" si="9"/>
        <v>27</v>
      </c>
      <c r="R270" s="4">
        <v>296.3</v>
      </c>
      <c r="S270" s="4">
        <v>122.2</v>
      </c>
      <c r="T270" s="4">
        <v>287.3</v>
      </c>
      <c r="U270" s="4">
        <v>74.5</v>
      </c>
      <c r="V270" s="4">
        <v>192.4</v>
      </c>
      <c r="W270" s="4">
        <v>167.6</v>
      </c>
      <c r="X270" s="4">
        <v>51.3</v>
      </c>
      <c r="Y270" s="4">
        <v>75.900000000000006</v>
      </c>
      <c r="Z270" s="4">
        <v>11.5</v>
      </c>
      <c r="AA270" s="4">
        <v>19.3</v>
      </c>
      <c r="AB270" s="4">
        <v>24.3</v>
      </c>
      <c r="AC270" s="4">
        <v>23.8</v>
      </c>
      <c r="AD270" s="4">
        <v>38.1</v>
      </c>
      <c r="AE270" s="4">
        <v>123.4</v>
      </c>
      <c r="AF270" s="4">
        <v>2.6</v>
      </c>
      <c r="AG270" s="4">
        <v>31.6</v>
      </c>
      <c r="AH270" s="4">
        <v>58.8</v>
      </c>
      <c r="AI270" s="4">
        <v>21.4</v>
      </c>
      <c r="AJ270" s="4">
        <v>26.4</v>
      </c>
      <c r="AK270" s="4">
        <v>146.69999999999999</v>
      </c>
    </row>
    <row r="271" spans="1:37" hidden="1" x14ac:dyDescent="0.25">
      <c r="A271" s="23">
        <v>135</v>
      </c>
      <c r="B271" s="20" t="s">
        <v>165</v>
      </c>
      <c r="C271" s="17" t="s">
        <v>166</v>
      </c>
      <c r="D271" s="3"/>
      <c r="E271" s="4" t="s">
        <v>3</v>
      </c>
      <c r="F271" s="4">
        <v>1969</v>
      </c>
      <c r="G271" s="4">
        <v>42</v>
      </c>
      <c r="H271" s="4" t="s">
        <v>235</v>
      </c>
      <c r="I271" s="5">
        <v>40632</v>
      </c>
      <c r="J271" s="6">
        <v>0.68263888888888891</v>
      </c>
      <c r="K271" s="6" t="s">
        <v>249</v>
      </c>
      <c r="L271" s="4">
        <v>171</v>
      </c>
      <c r="M271" s="4">
        <v>134</v>
      </c>
      <c r="N271" s="7">
        <f t="shared" si="8"/>
        <v>45.826066140008898</v>
      </c>
      <c r="O271" s="4" t="s">
        <v>4</v>
      </c>
      <c r="P271" s="4">
        <v>263.5</v>
      </c>
      <c r="Q271" s="4">
        <f t="shared" si="9"/>
        <v>26.5</v>
      </c>
      <c r="R271" s="4">
        <v>285.5</v>
      </c>
      <c r="S271" s="4">
        <v>117.9</v>
      </c>
      <c r="T271" s="4">
        <v>284.5</v>
      </c>
      <c r="U271" s="4">
        <v>73.5</v>
      </c>
      <c r="V271" s="4">
        <v>192.6</v>
      </c>
      <c r="W271" s="4">
        <v>166.7</v>
      </c>
      <c r="X271" s="4">
        <v>50</v>
      </c>
      <c r="Y271" s="4">
        <v>77.599999999999994</v>
      </c>
      <c r="Z271" s="4">
        <v>14</v>
      </c>
      <c r="AA271" s="4">
        <v>17.8</v>
      </c>
      <c r="AB271" s="4">
        <v>24.4</v>
      </c>
      <c r="AC271" s="4">
        <v>24.1</v>
      </c>
      <c r="AD271" s="4">
        <v>44</v>
      </c>
      <c r="AE271" s="4">
        <v>100.6</v>
      </c>
      <c r="AF271" s="4">
        <v>1.9</v>
      </c>
      <c r="AG271" s="4"/>
      <c r="AH271" s="4"/>
      <c r="AI271" s="4"/>
      <c r="AJ271" s="4"/>
      <c r="AK271" s="4"/>
    </row>
    <row r="272" spans="1:37" hidden="1" x14ac:dyDescent="0.25">
      <c r="A272" s="23">
        <v>135</v>
      </c>
      <c r="B272" s="20" t="s">
        <v>165</v>
      </c>
      <c r="C272" s="17" t="s">
        <v>166</v>
      </c>
      <c r="D272" s="3"/>
      <c r="E272" s="4" t="s">
        <v>3</v>
      </c>
      <c r="F272" s="4">
        <v>1969</v>
      </c>
      <c r="G272" s="4">
        <v>42</v>
      </c>
      <c r="H272" s="4" t="s">
        <v>236</v>
      </c>
      <c r="I272" s="5">
        <v>40632</v>
      </c>
      <c r="J272" s="6">
        <v>0.68263888888888891</v>
      </c>
      <c r="K272" s="6" t="s">
        <v>249</v>
      </c>
      <c r="L272" s="4">
        <v>171</v>
      </c>
      <c r="M272" s="4">
        <v>134</v>
      </c>
      <c r="N272" s="7">
        <f t="shared" si="8"/>
        <v>45.826066140008898</v>
      </c>
      <c r="O272" s="4" t="s">
        <v>4</v>
      </c>
      <c r="P272" s="4">
        <v>268.10000000000002</v>
      </c>
      <c r="Q272" s="4">
        <f t="shared" si="9"/>
        <v>27</v>
      </c>
      <c r="R272" s="4">
        <v>295.60000000000002</v>
      </c>
      <c r="S272" s="4">
        <v>121.9</v>
      </c>
      <c r="T272" s="4">
        <v>285.3</v>
      </c>
      <c r="U272" s="4">
        <v>74.8</v>
      </c>
      <c r="V272" s="4">
        <v>191.6</v>
      </c>
      <c r="W272" s="4">
        <v>167.8</v>
      </c>
      <c r="X272" s="4">
        <v>50.8</v>
      </c>
      <c r="Y272" s="4">
        <v>75.8</v>
      </c>
      <c r="Z272" s="4">
        <v>10.6</v>
      </c>
      <c r="AA272" s="4">
        <v>17.399999999999999</v>
      </c>
      <c r="AB272" s="4">
        <v>25.8</v>
      </c>
      <c r="AC272" s="4">
        <v>25.9</v>
      </c>
      <c r="AD272" s="4">
        <v>44.8</v>
      </c>
      <c r="AE272" s="4">
        <v>114.4</v>
      </c>
      <c r="AF272" s="4">
        <v>1.4</v>
      </c>
      <c r="AG272" s="4"/>
      <c r="AH272" s="4"/>
      <c r="AI272" s="4"/>
      <c r="AJ272" s="4"/>
      <c r="AK272" s="4"/>
    </row>
    <row r="273" spans="1:37" hidden="1" x14ac:dyDescent="0.25">
      <c r="A273" s="15">
        <v>137</v>
      </c>
      <c r="B273" s="19" t="s">
        <v>167</v>
      </c>
      <c r="C273" s="16" t="s">
        <v>168</v>
      </c>
      <c r="D273" s="8"/>
      <c r="E273" s="8" t="s">
        <v>7</v>
      </c>
      <c r="F273" s="8">
        <v>1952</v>
      </c>
      <c r="G273" s="8">
        <v>59</v>
      </c>
      <c r="H273" s="8" t="s">
        <v>235</v>
      </c>
      <c r="I273" s="9">
        <v>40632</v>
      </c>
      <c r="J273" s="10">
        <v>0.69027777777777777</v>
      </c>
      <c r="K273" s="10" t="s">
        <v>249</v>
      </c>
      <c r="L273" s="8">
        <v>147</v>
      </c>
      <c r="M273" s="8">
        <v>70</v>
      </c>
      <c r="N273" s="7">
        <f t="shared" si="8"/>
        <v>32.393909944930357</v>
      </c>
      <c r="O273" s="8" t="s">
        <v>4</v>
      </c>
      <c r="P273" s="8">
        <v>236.2</v>
      </c>
      <c r="Q273" s="8">
        <f t="shared" si="9"/>
        <v>24</v>
      </c>
      <c r="R273" s="8">
        <v>231.3</v>
      </c>
      <c r="S273" s="8">
        <v>98.6</v>
      </c>
      <c r="T273" s="8">
        <v>239.3</v>
      </c>
      <c r="U273" s="8">
        <v>64.5</v>
      </c>
      <c r="V273" s="8">
        <v>176.4</v>
      </c>
      <c r="W273" s="8">
        <v>150.30000000000001</v>
      </c>
      <c r="X273" s="8">
        <v>36.4</v>
      </c>
      <c r="Y273" s="8">
        <v>60.7</v>
      </c>
      <c r="Z273" s="8">
        <v>21.9</v>
      </c>
      <c r="AA273" s="8">
        <v>10.8</v>
      </c>
      <c r="AB273" s="8">
        <v>21</v>
      </c>
      <c r="AC273" s="8">
        <v>17.399999999999999</v>
      </c>
      <c r="AD273" s="8">
        <v>30.8</v>
      </c>
      <c r="AE273" s="8">
        <v>70.7</v>
      </c>
      <c r="AF273" s="8">
        <v>2.7</v>
      </c>
    </row>
    <row r="274" spans="1:37" hidden="1" x14ac:dyDescent="0.25">
      <c r="A274" s="15">
        <v>137</v>
      </c>
      <c r="B274" s="19" t="s">
        <v>167</v>
      </c>
      <c r="C274" s="16" t="s">
        <v>168</v>
      </c>
      <c r="D274" s="8"/>
      <c r="E274" s="8" t="s">
        <v>7</v>
      </c>
      <c r="F274" s="8">
        <v>1952</v>
      </c>
      <c r="G274" s="8">
        <v>59</v>
      </c>
      <c r="H274" s="8" t="s">
        <v>236</v>
      </c>
      <c r="I274" s="9">
        <v>40632</v>
      </c>
      <c r="J274" s="10">
        <v>0.69027777777777777</v>
      </c>
      <c r="K274" s="10" t="s">
        <v>249</v>
      </c>
      <c r="L274" s="8">
        <v>147</v>
      </c>
      <c r="M274" s="8">
        <v>70</v>
      </c>
      <c r="N274" s="7">
        <f t="shared" si="8"/>
        <v>32.393909944930357</v>
      </c>
      <c r="O274" s="8" t="s">
        <v>4</v>
      </c>
      <c r="P274" s="8">
        <v>233.6</v>
      </c>
      <c r="Q274" s="8">
        <f t="shared" si="9"/>
        <v>23.5</v>
      </c>
      <c r="R274" s="8">
        <v>233.4</v>
      </c>
      <c r="S274" s="8">
        <v>100.3</v>
      </c>
      <c r="T274" s="8">
        <v>241.6</v>
      </c>
      <c r="U274" s="8">
        <v>63.5</v>
      </c>
      <c r="V274" s="8">
        <v>178.1</v>
      </c>
      <c r="W274" s="8">
        <v>151</v>
      </c>
      <c r="X274" s="8">
        <v>36</v>
      </c>
      <c r="Y274" s="8">
        <v>62.1</v>
      </c>
      <c r="Z274" s="8">
        <v>15.9</v>
      </c>
      <c r="AA274" s="8">
        <v>17.899999999999999</v>
      </c>
      <c r="AB274" s="8">
        <v>19.5</v>
      </c>
      <c r="AC274" s="8">
        <v>17.399999999999999</v>
      </c>
      <c r="AD274" s="8">
        <v>30.8</v>
      </c>
      <c r="AE274" s="8">
        <v>75.400000000000006</v>
      </c>
      <c r="AF274" s="8">
        <v>1</v>
      </c>
    </row>
    <row r="275" spans="1:37" hidden="1" x14ac:dyDescent="0.25">
      <c r="A275" s="22">
        <v>138</v>
      </c>
      <c r="B275" s="20" t="s">
        <v>169</v>
      </c>
      <c r="C275" s="17" t="s">
        <v>170</v>
      </c>
      <c r="D275" s="3"/>
      <c r="E275" s="4" t="s">
        <v>3</v>
      </c>
      <c r="F275" s="4">
        <v>1958</v>
      </c>
      <c r="G275" s="4">
        <v>53</v>
      </c>
      <c r="H275" s="4" t="s">
        <v>235</v>
      </c>
      <c r="I275" s="5">
        <v>40632</v>
      </c>
      <c r="J275" s="6">
        <v>0.4152777777777778</v>
      </c>
      <c r="K275" s="6" t="s">
        <v>248</v>
      </c>
      <c r="L275" s="4">
        <v>170</v>
      </c>
      <c r="M275" s="4">
        <v>102</v>
      </c>
      <c r="N275" s="7">
        <f t="shared" si="8"/>
        <v>35.294117647058826</v>
      </c>
      <c r="O275" s="4" t="s">
        <v>4</v>
      </c>
      <c r="P275" s="4">
        <v>258.7</v>
      </c>
      <c r="Q275" s="4">
        <f t="shared" si="9"/>
        <v>26</v>
      </c>
      <c r="R275" s="4">
        <v>256.2</v>
      </c>
      <c r="S275" s="4">
        <v>107</v>
      </c>
      <c r="T275" s="4">
        <v>268.7</v>
      </c>
      <c r="U275" s="4">
        <v>76.7</v>
      </c>
      <c r="V275" s="4">
        <v>194.6</v>
      </c>
      <c r="W275" s="4">
        <v>168.1</v>
      </c>
      <c r="X275" s="4">
        <v>43</v>
      </c>
      <c r="Y275" s="4">
        <v>77.5</v>
      </c>
      <c r="Z275" s="4">
        <v>3.6</v>
      </c>
      <c r="AA275" s="4">
        <v>16.100000000000001</v>
      </c>
      <c r="AB275" s="4">
        <v>20.6</v>
      </c>
      <c r="AC275" s="4">
        <v>23.3</v>
      </c>
      <c r="AD275" s="4">
        <v>44.7</v>
      </c>
      <c r="AE275" s="4">
        <v>98.5</v>
      </c>
      <c r="AF275" s="4">
        <v>1.3</v>
      </c>
      <c r="AG275" s="4">
        <v>29.8</v>
      </c>
      <c r="AH275" s="4">
        <v>56.3</v>
      </c>
      <c r="AI275" s="4">
        <v>17.3</v>
      </c>
      <c r="AJ275" s="4">
        <v>38.200000000000003</v>
      </c>
      <c r="AK275" s="4">
        <v>155.6</v>
      </c>
    </row>
    <row r="276" spans="1:37" hidden="1" x14ac:dyDescent="0.25">
      <c r="A276" s="22">
        <v>138</v>
      </c>
      <c r="B276" s="20" t="s">
        <v>169</v>
      </c>
      <c r="C276" s="17" t="s">
        <v>170</v>
      </c>
      <c r="D276" s="3"/>
      <c r="E276" s="4" t="s">
        <v>3</v>
      </c>
      <c r="F276" s="4">
        <v>1958</v>
      </c>
      <c r="G276" s="4">
        <v>53</v>
      </c>
      <c r="H276" s="4" t="s">
        <v>236</v>
      </c>
      <c r="I276" s="5">
        <v>40632</v>
      </c>
      <c r="J276" s="6">
        <v>0.4152777777777778</v>
      </c>
      <c r="K276" s="6" t="s">
        <v>248</v>
      </c>
      <c r="L276" s="4">
        <v>170</v>
      </c>
      <c r="M276" s="4">
        <v>102</v>
      </c>
      <c r="N276" s="7">
        <f t="shared" si="8"/>
        <v>35.294117647058826</v>
      </c>
      <c r="O276" s="4" t="s">
        <v>4</v>
      </c>
      <c r="P276" s="4">
        <v>260.3</v>
      </c>
      <c r="Q276" s="4">
        <f t="shared" si="9"/>
        <v>26.5</v>
      </c>
      <c r="R276" s="4">
        <v>268.60000000000002</v>
      </c>
      <c r="S276" s="4">
        <v>111</v>
      </c>
      <c r="T276" s="4">
        <v>268.39999999999998</v>
      </c>
      <c r="U276" s="4">
        <v>75.599999999999994</v>
      </c>
      <c r="V276" s="4">
        <v>193.1</v>
      </c>
      <c r="W276" s="4">
        <v>164.1</v>
      </c>
      <c r="X276" s="4">
        <v>46.2</v>
      </c>
      <c r="Y276" s="4">
        <v>77.400000000000006</v>
      </c>
      <c r="Z276" s="4">
        <v>9</v>
      </c>
      <c r="AA276" s="4">
        <v>21.1</v>
      </c>
      <c r="AB276" s="4">
        <v>21.2</v>
      </c>
      <c r="AC276" s="4">
        <v>37.4</v>
      </c>
      <c r="AD276" s="4">
        <v>45.7</v>
      </c>
      <c r="AE276" s="4">
        <v>94.6</v>
      </c>
      <c r="AF276" s="4">
        <v>1.7</v>
      </c>
      <c r="AG276" s="4">
        <v>30.1</v>
      </c>
      <c r="AH276" s="4">
        <v>52.7</v>
      </c>
      <c r="AI276" s="4">
        <v>15.9</v>
      </c>
      <c r="AJ276" s="4">
        <v>34.200000000000003</v>
      </c>
      <c r="AK276" s="4">
        <v>155</v>
      </c>
    </row>
    <row r="277" spans="1:37" hidden="1" x14ac:dyDescent="0.25">
      <c r="A277" s="23">
        <v>139</v>
      </c>
      <c r="B277" s="20" t="s">
        <v>169</v>
      </c>
      <c r="C277" s="17" t="s">
        <v>170</v>
      </c>
      <c r="D277" s="3"/>
      <c r="E277" s="4" t="s">
        <v>3</v>
      </c>
      <c r="F277" s="4">
        <v>1958</v>
      </c>
      <c r="G277" s="4">
        <v>53</v>
      </c>
      <c r="H277" s="4" t="s">
        <v>235</v>
      </c>
      <c r="I277" s="5">
        <v>40632</v>
      </c>
      <c r="J277" s="6">
        <v>0.70208333333333339</v>
      </c>
      <c r="K277" s="6" t="s">
        <v>249</v>
      </c>
      <c r="L277" s="4">
        <v>170</v>
      </c>
      <c r="M277" s="4">
        <v>102</v>
      </c>
      <c r="N277" s="7">
        <f t="shared" si="8"/>
        <v>35.294117647058826</v>
      </c>
      <c r="O277" s="4" t="s">
        <v>4</v>
      </c>
      <c r="P277" s="4">
        <v>260.5</v>
      </c>
      <c r="Q277" s="4">
        <f t="shared" si="9"/>
        <v>26.5</v>
      </c>
      <c r="R277" s="4">
        <v>249.2</v>
      </c>
      <c r="S277" s="4">
        <v>103.5</v>
      </c>
      <c r="T277" s="4">
        <v>268.5</v>
      </c>
      <c r="U277" s="4">
        <v>76.599999999999994</v>
      </c>
      <c r="V277" s="4">
        <v>191.3</v>
      </c>
      <c r="W277" s="4">
        <v>174.3</v>
      </c>
      <c r="X277" s="4">
        <v>42.3</v>
      </c>
      <c r="Y277" s="4">
        <v>75.400000000000006</v>
      </c>
      <c r="Z277" s="4">
        <v>7.5</v>
      </c>
      <c r="AA277" s="4">
        <v>17.899999999999999</v>
      </c>
      <c r="AB277" s="4">
        <v>21.3</v>
      </c>
      <c r="AC277" s="4">
        <v>24.6</v>
      </c>
      <c r="AD277" s="4">
        <v>42.9</v>
      </c>
      <c r="AE277" s="4">
        <v>92.9</v>
      </c>
      <c r="AF277" s="4">
        <v>0.2</v>
      </c>
      <c r="AG277" s="4"/>
      <c r="AH277" s="4"/>
      <c r="AI277" s="4"/>
      <c r="AJ277" s="4"/>
      <c r="AK277" s="4"/>
    </row>
    <row r="278" spans="1:37" hidden="1" x14ac:dyDescent="0.25">
      <c r="A278" s="23">
        <v>139</v>
      </c>
      <c r="B278" s="20" t="s">
        <v>169</v>
      </c>
      <c r="C278" s="17" t="s">
        <v>170</v>
      </c>
      <c r="D278" s="3"/>
      <c r="E278" s="4" t="s">
        <v>3</v>
      </c>
      <c r="F278" s="4">
        <v>1958</v>
      </c>
      <c r="G278" s="4">
        <v>53</v>
      </c>
      <c r="H278" s="4" t="s">
        <v>236</v>
      </c>
      <c r="I278" s="5">
        <v>40632</v>
      </c>
      <c r="J278" s="6">
        <v>0.70208333333333339</v>
      </c>
      <c r="K278" s="6" t="s">
        <v>249</v>
      </c>
      <c r="L278" s="4">
        <v>170</v>
      </c>
      <c r="M278" s="4">
        <v>102</v>
      </c>
      <c r="N278" s="7">
        <f t="shared" si="8"/>
        <v>35.294117647058826</v>
      </c>
      <c r="O278" s="4" t="s">
        <v>4</v>
      </c>
      <c r="P278" s="4">
        <v>262.3</v>
      </c>
      <c r="Q278" s="4">
        <f t="shared" si="9"/>
        <v>26.5</v>
      </c>
      <c r="R278" s="4">
        <v>264</v>
      </c>
      <c r="S278" s="4">
        <v>108.7</v>
      </c>
      <c r="T278" s="4">
        <v>268.89999999999998</v>
      </c>
      <c r="U278" s="4">
        <v>76.3</v>
      </c>
      <c r="V278" s="4">
        <v>195.1</v>
      </c>
      <c r="W278" s="4">
        <v>170.2</v>
      </c>
      <c r="X278" s="4">
        <v>43.4</v>
      </c>
      <c r="Y278" s="4">
        <v>75.400000000000006</v>
      </c>
      <c r="Z278" s="4">
        <v>11.2</v>
      </c>
      <c r="AA278" s="4">
        <v>23.4</v>
      </c>
      <c r="AB278" s="4">
        <v>21.6</v>
      </c>
      <c r="AC278" s="4">
        <v>37.4</v>
      </c>
      <c r="AD278" s="4">
        <v>48.1</v>
      </c>
      <c r="AE278" s="4">
        <v>98</v>
      </c>
      <c r="AF278" s="4">
        <v>4.8</v>
      </c>
      <c r="AG278" s="4"/>
      <c r="AH278" s="4"/>
      <c r="AI278" s="4"/>
      <c r="AJ278" s="4"/>
      <c r="AK278" s="4"/>
    </row>
    <row r="279" spans="1:37" hidden="1" x14ac:dyDescent="0.25">
      <c r="A279" s="15">
        <v>140</v>
      </c>
      <c r="B279" s="19" t="s">
        <v>171</v>
      </c>
      <c r="C279" s="16" t="s">
        <v>172</v>
      </c>
      <c r="D279" s="8"/>
      <c r="E279" s="8" t="s">
        <v>3</v>
      </c>
      <c r="F279" s="8">
        <v>1960</v>
      </c>
      <c r="G279" s="8">
        <v>51</v>
      </c>
      <c r="H279" s="8" t="s">
        <v>235</v>
      </c>
      <c r="I279" s="9">
        <v>40632</v>
      </c>
      <c r="J279" s="10">
        <v>0.40486111111111112</v>
      </c>
      <c r="K279" s="10" t="s">
        <v>248</v>
      </c>
      <c r="L279" s="8">
        <v>168</v>
      </c>
      <c r="M279" s="8">
        <v>76</v>
      </c>
      <c r="N279" s="7">
        <f t="shared" si="8"/>
        <v>26.927437641723358</v>
      </c>
      <c r="O279" s="8" t="s">
        <v>4</v>
      </c>
      <c r="P279" s="8">
        <v>249.3</v>
      </c>
      <c r="Q279" s="8">
        <f t="shared" si="9"/>
        <v>25.5</v>
      </c>
      <c r="R279" s="8">
        <v>252.6</v>
      </c>
      <c r="S279" s="8">
        <v>103.8</v>
      </c>
      <c r="T279" s="8">
        <v>251</v>
      </c>
      <c r="U279" s="8">
        <v>73.7</v>
      </c>
      <c r="V279" s="8">
        <v>181</v>
      </c>
      <c r="W279" s="8">
        <v>166.4</v>
      </c>
      <c r="X279" s="8">
        <v>45.9</v>
      </c>
      <c r="Y279" s="8">
        <v>72.5</v>
      </c>
      <c r="Z279" s="8">
        <v>4.2</v>
      </c>
      <c r="AA279" s="8">
        <v>11.4</v>
      </c>
      <c r="AB279" s="8">
        <v>19.5</v>
      </c>
      <c r="AC279" s="8">
        <v>22.3</v>
      </c>
      <c r="AD279" s="8">
        <v>45.9</v>
      </c>
      <c r="AE279" s="8">
        <v>91.9</v>
      </c>
      <c r="AF279" s="8">
        <v>1.5</v>
      </c>
      <c r="AG279" s="8">
        <v>29.1</v>
      </c>
      <c r="AH279" s="8">
        <v>55.4</v>
      </c>
      <c r="AI279" s="8">
        <v>20.3</v>
      </c>
      <c r="AJ279" s="8">
        <v>39.1</v>
      </c>
      <c r="AK279" s="8">
        <v>138.9</v>
      </c>
    </row>
    <row r="280" spans="1:37" hidden="1" x14ac:dyDescent="0.25">
      <c r="A280" s="15">
        <v>140</v>
      </c>
      <c r="B280" s="19" t="s">
        <v>171</v>
      </c>
      <c r="C280" s="16" t="s">
        <v>172</v>
      </c>
      <c r="D280" s="8"/>
      <c r="E280" s="8" t="s">
        <v>3</v>
      </c>
      <c r="F280" s="8">
        <v>1960</v>
      </c>
      <c r="G280" s="8">
        <v>51</v>
      </c>
      <c r="H280" s="8" t="s">
        <v>236</v>
      </c>
      <c r="I280" s="9">
        <v>40632</v>
      </c>
      <c r="J280" s="10">
        <v>0.40486111111111112</v>
      </c>
      <c r="K280" s="10" t="s">
        <v>248</v>
      </c>
      <c r="L280" s="8">
        <v>168</v>
      </c>
      <c r="M280" s="8">
        <v>76</v>
      </c>
      <c r="N280" s="7">
        <f t="shared" si="8"/>
        <v>26.927437641723358</v>
      </c>
      <c r="O280" s="8" t="s">
        <v>4</v>
      </c>
      <c r="P280" s="8">
        <v>248.8</v>
      </c>
      <c r="Q280" s="8">
        <f t="shared" si="9"/>
        <v>25</v>
      </c>
      <c r="R280" s="8">
        <v>248.4</v>
      </c>
      <c r="S280" s="8">
        <v>100.5</v>
      </c>
      <c r="T280" s="8">
        <v>253.4</v>
      </c>
      <c r="U280" s="8">
        <v>72.099999999999994</v>
      </c>
      <c r="V280" s="8">
        <v>181.4</v>
      </c>
      <c r="W280" s="8">
        <v>166.5</v>
      </c>
      <c r="X280" s="8">
        <v>48.4</v>
      </c>
      <c r="Y280" s="8">
        <v>75.7</v>
      </c>
      <c r="Z280" s="8">
        <v>6.4</v>
      </c>
      <c r="AA280" s="8">
        <v>9.6</v>
      </c>
      <c r="AB280" s="8">
        <v>26.4</v>
      </c>
      <c r="AC280" s="8">
        <v>19.100000000000001</v>
      </c>
      <c r="AD280" s="8">
        <v>45.6</v>
      </c>
      <c r="AE280" s="8">
        <v>90.5</v>
      </c>
      <c r="AF280" s="8">
        <v>1</v>
      </c>
      <c r="AG280" s="8">
        <v>27.5</v>
      </c>
      <c r="AH280" s="8">
        <v>55.1</v>
      </c>
      <c r="AI280" s="8">
        <v>22.1</v>
      </c>
      <c r="AJ280" s="8">
        <v>37.1</v>
      </c>
      <c r="AK280" s="8">
        <v>142.1</v>
      </c>
    </row>
    <row r="281" spans="1:37" hidden="1" x14ac:dyDescent="0.25">
      <c r="A281" s="15">
        <v>141</v>
      </c>
      <c r="B281" s="19" t="s">
        <v>171</v>
      </c>
      <c r="C281" s="16" t="s">
        <v>172</v>
      </c>
      <c r="D281" s="8"/>
      <c r="E281" s="8" t="s">
        <v>3</v>
      </c>
      <c r="F281" s="8">
        <v>1960</v>
      </c>
      <c r="G281" s="8">
        <v>51</v>
      </c>
      <c r="H281" s="8" t="s">
        <v>235</v>
      </c>
      <c r="I281" s="9">
        <v>40632</v>
      </c>
      <c r="J281" s="10">
        <v>0.68125000000000002</v>
      </c>
      <c r="K281" s="10" t="s">
        <v>249</v>
      </c>
      <c r="L281" s="8">
        <v>168</v>
      </c>
      <c r="M281" s="8">
        <v>76</v>
      </c>
      <c r="N281" s="7">
        <f t="shared" si="8"/>
        <v>26.927437641723358</v>
      </c>
      <c r="O281" s="8" t="s">
        <v>4</v>
      </c>
      <c r="P281" s="8">
        <v>249.9</v>
      </c>
      <c r="Q281" s="8">
        <f t="shared" si="9"/>
        <v>25.5</v>
      </c>
      <c r="R281" s="8">
        <v>254.3</v>
      </c>
      <c r="S281" s="8">
        <v>105</v>
      </c>
      <c r="T281" s="8">
        <v>254.3</v>
      </c>
      <c r="U281" s="8">
        <v>73.900000000000006</v>
      </c>
      <c r="V281" s="8">
        <v>184.4</v>
      </c>
      <c r="W281" s="8">
        <v>168.3</v>
      </c>
      <c r="X281" s="8">
        <v>46.2</v>
      </c>
      <c r="Y281" s="8">
        <v>73.5</v>
      </c>
      <c r="Z281" s="8">
        <v>8.3000000000000007</v>
      </c>
      <c r="AA281" s="8">
        <v>13.3</v>
      </c>
      <c r="AB281" s="8">
        <v>17.600000000000001</v>
      </c>
      <c r="AC281" s="8">
        <v>20.399999999999999</v>
      </c>
      <c r="AD281" s="8">
        <v>44.6</v>
      </c>
      <c r="AE281" s="8">
        <v>95.4</v>
      </c>
      <c r="AF281" s="8">
        <v>-2.7</v>
      </c>
    </row>
    <row r="282" spans="1:37" hidden="1" x14ac:dyDescent="0.25">
      <c r="A282" s="15">
        <v>141</v>
      </c>
      <c r="B282" s="19" t="s">
        <v>171</v>
      </c>
      <c r="C282" s="16" t="s">
        <v>172</v>
      </c>
      <c r="D282" s="8"/>
      <c r="E282" s="8" t="s">
        <v>3</v>
      </c>
      <c r="F282" s="8">
        <v>1960</v>
      </c>
      <c r="G282" s="8">
        <v>51</v>
      </c>
      <c r="H282" s="8" t="s">
        <v>236</v>
      </c>
      <c r="I282" s="9">
        <v>40632</v>
      </c>
      <c r="J282" s="10">
        <v>0.68125000000000002</v>
      </c>
      <c r="K282" s="10" t="s">
        <v>249</v>
      </c>
      <c r="L282" s="8">
        <v>168</v>
      </c>
      <c r="M282" s="8">
        <v>76</v>
      </c>
      <c r="N282" s="7">
        <f t="shared" si="8"/>
        <v>26.927437641723358</v>
      </c>
      <c r="O282" s="8" t="s">
        <v>4</v>
      </c>
      <c r="P282" s="8">
        <v>248.5</v>
      </c>
      <c r="Q282" s="8">
        <f t="shared" si="9"/>
        <v>25</v>
      </c>
      <c r="R282" s="8">
        <v>242.9</v>
      </c>
      <c r="S282" s="8">
        <v>97</v>
      </c>
      <c r="T282" s="8">
        <v>251</v>
      </c>
      <c r="U282" s="8">
        <v>73.400000000000006</v>
      </c>
      <c r="V282" s="8">
        <v>184.1</v>
      </c>
      <c r="W282" s="8">
        <v>168.7</v>
      </c>
      <c r="X282" s="8">
        <v>52.5</v>
      </c>
      <c r="Y282" s="8">
        <v>78</v>
      </c>
      <c r="Z282" s="8">
        <v>7.6</v>
      </c>
      <c r="AA282" s="8">
        <v>9</v>
      </c>
      <c r="AB282" s="8">
        <v>37.9</v>
      </c>
      <c r="AC282" s="8">
        <v>21.6</v>
      </c>
      <c r="AD282" s="8">
        <v>48.9</v>
      </c>
      <c r="AE282" s="8">
        <v>97.6</v>
      </c>
      <c r="AF282" s="8">
        <v>-5.4</v>
      </c>
    </row>
    <row r="283" spans="1:37" hidden="1" x14ac:dyDescent="0.25">
      <c r="A283" s="22">
        <v>142</v>
      </c>
      <c r="B283" s="20" t="s">
        <v>173</v>
      </c>
      <c r="C283" s="17" t="s">
        <v>174</v>
      </c>
      <c r="D283" s="3"/>
      <c r="E283" s="4" t="s">
        <v>3</v>
      </c>
      <c r="F283" s="4">
        <v>1956</v>
      </c>
      <c r="G283" s="4">
        <v>55</v>
      </c>
      <c r="H283" s="4" t="s">
        <v>235</v>
      </c>
      <c r="I283" s="5">
        <v>40632</v>
      </c>
      <c r="J283" s="6">
        <v>0.40069444444444446</v>
      </c>
      <c r="K283" s="6" t="s">
        <v>248</v>
      </c>
      <c r="L283" s="4">
        <v>161</v>
      </c>
      <c r="M283" s="4">
        <v>66</v>
      </c>
      <c r="N283" s="7">
        <f t="shared" si="8"/>
        <v>25.461980633463213</v>
      </c>
      <c r="O283" s="4" t="s">
        <v>4</v>
      </c>
      <c r="P283" s="4">
        <v>233.6</v>
      </c>
      <c r="Q283" s="4">
        <f t="shared" si="9"/>
        <v>23.5</v>
      </c>
      <c r="R283" s="4">
        <v>238.7</v>
      </c>
      <c r="S283" s="4">
        <v>96</v>
      </c>
      <c r="T283" s="4">
        <v>233.1</v>
      </c>
      <c r="U283" s="4">
        <v>64.400000000000006</v>
      </c>
      <c r="V283" s="4">
        <v>170.3</v>
      </c>
      <c r="W283" s="4">
        <v>149.69999999999999</v>
      </c>
      <c r="X283" s="4">
        <v>43.6</v>
      </c>
      <c r="Y283" s="4">
        <v>74.7</v>
      </c>
      <c r="Z283" s="4">
        <v>18.3</v>
      </c>
      <c r="AA283" s="4">
        <v>8</v>
      </c>
      <c r="AB283" s="4">
        <v>20.9</v>
      </c>
      <c r="AC283" s="4">
        <v>33.799999999999997</v>
      </c>
      <c r="AD283" s="4">
        <v>44.3</v>
      </c>
      <c r="AE283" s="4">
        <v>90.6</v>
      </c>
      <c r="AF283" s="4">
        <v>3.6</v>
      </c>
      <c r="AG283" s="4">
        <v>27.4</v>
      </c>
      <c r="AH283" s="4">
        <v>49.6</v>
      </c>
      <c r="AI283" s="4">
        <v>30.3</v>
      </c>
      <c r="AJ283" s="4">
        <v>49.1</v>
      </c>
      <c r="AK283" s="4">
        <v>125.2</v>
      </c>
    </row>
    <row r="284" spans="1:37" hidden="1" x14ac:dyDescent="0.25">
      <c r="A284" s="22">
        <v>142</v>
      </c>
      <c r="B284" s="20" t="s">
        <v>173</v>
      </c>
      <c r="C284" s="17" t="s">
        <v>174</v>
      </c>
      <c r="D284" s="3"/>
      <c r="E284" s="4" t="s">
        <v>3</v>
      </c>
      <c r="F284" s="4">
        <v>1956</v>
      </c>
      <c r="G284" s="4">
        <v>55</v>
      </c>
      <c r="H284" s="4" t="s">
        <v>236</v>
      </c>
      <c r="I284" s="5">
        <v>40632</v>
      </c>
      <c r="J284" s="6">
        <v>0.40069444444444446</v>
      </c>
      <c r="K284" s="6" t="s">
        <v>248</v>
      </c>
      <c r="L284" s="4">
        <v>161</v>
      </c>
      <c r="M284" s="4">
        <v>66</v>
      </c>
      <c r="N284" s="7">
        <f t="shared" si="8"/>
        <v>25.461980633463213</v>
      </c>
      <c r="O284" s="4" t="s">
        <v>4</v>
      </c>
      <c r="P284" s="4">
        <v>232.7</v>
      </c>
      <c r="Q284" s="4">
        <f t="shared" si="9"/>
        <v>23.5</v>
      </c>
      <c r="R284" s="4">
        <v>238.6</v>
      </c>
      <c r="S284" s="4">
        <v>97.1</v>
      </c>
      <c r="T284" s="4">
        <v>236.2</v>
      </c>
      <c r="U284" s="4">
        <v>63</v>
      </c>
      <c r="V284" s="4">
        <v>171.3</v>
      </c>
      <c r="W284" s="4">
        <v>148.69999999999999</v>
      </c>
      <c r="X284" s="4">
        <v>45.3</v>
      </c>
      <c r="Y284" s="4">
        <v>75.2</v>
      </c>
      <c r="Z284" s="4">
        <v>18.100000000000001</v>
      </c>
      <c r="AA284" s="4">
        <v>10.1</v>
      </c>
      <c r="AB284" s="4">
        <v>18.399999999999999</v>
      </c>
      <c r="AC284" s="4">
        <v>23.4</v>
      </c>
      <c r="AD284" s="4">
        <v>44</v>
      </c>
      <c r="AE284" s="4">
        <v>92.7</v>
      </c>
      <c r="AF284" s="4">
        <v>0.4</v>
      </c>
      <c r="AG284" s="4">
        <v>26.9</v>
      </c>
      <c r="AH284" s="4">
        <v>48.3</v>
      </c>
      <c r="AI284" s="4">
        <v>25.5</v>
      </c>
      <c r="AJ284" s="4">
        <v>45.6</v>
      </c>
      <c r="AK284" s="4">
        <v>130.5</v>
      </c>
    </row>
    <row r="285" spans="1:37" hidden="1" x14ac:dyDescent="0.25">
      <c r="A285" s="23">
        <v>143</v>
      </c>
      <c r="B285" s="20" t="s">
        <v>173</v>
      </c>
      <c r="C285" s="17" t="s">
        <v>174</v>
      </c>
      <c r="D285" s="3"/>
      <c r="E285" s="4" t="s">
        <v>3</v>
      </c>
      <c r="F285" s="4">
        <v>1956</v>
      </c>
      <c r="G285" s="4">
        <v>55</v>
      </c>
      <c r="H285" s="4" t="s">
        <v>235</v>
      </c>
      <c r="I285" s="5">
        <v>40632</v>
      </c>
      <c r="J285" s="6">
        <v>0.6791666666666667</v>
      </c>
      <c r="K285" s="6" t="s">
        <v>249</v>
      </c>
      <c r="L285" s="4">
        <v>161</v>
      </c>
      <c r="M285" s="4">
        <v>66</v>
      </c>
      <c r="N285" s="7">
        <f t="shared" si="8"/>
        <v>25.461980633463213</v>
      </c>
      <c r="O285" s="4" t="s">
        <v>4</v>
      </c>
      <c r="P285" s="4">
        <v>232.9</v>
      </c>
      <c r="Q285" s="4">
        <f t="shared" si="9"/>
        <v>23.5</v>
      </c>
      <c r="R285" s="4">
        <v>236.2</v>
      </c>
      <c r="S285" s="4">
        <v>95.1</v>
      </c>
      <c r="T285" s="4">
        <v>234.4</v>
      </c>
      <c r="U285" s="4">
        <v>64.5</v>
      </c>
      <c r="V285" s="4">
        <v>169.8</v>
      </c>
      <c r="W285" s="4">
        <v>157.30000000000001</v>
      </c>
      <c r="X285" s="4">
        <v>41.1</v>
      </c>
      <c r="Y285" s="4">
        <v>74.900000000000006</v>
      </c>
      <c r="Z285" s="4">
        <v>17.2</v>
      </c>
      <c r="AA285" s="4">
        <v>10.8</v>
      </c>
      <c r="AB285" s="4">
        <v>20</v>
      </c>
      <c r="AC285" s="4">
        <v>33.5</v>
      </c>
      <c r="AD285" s="4">
        <v>43.1</v>
      </c>
      <c r="AE285" s="4">
        <v>85.3</v>
      </c>
      <c r="AF285" s="4">
        <v>3.3</v>
      </c>
      <c r="AG285" s="4"/>
      <c r="AH285" s="4"/>
      <c r="AI285" s="4"/>
      <c r="AJ285" s="4"/>
      <c r="AK285" s="4"/>
    </row>
    <row r="286" spans="1:37" hidden="1" x14ac:dyDescent="0.25">
      <c r="A286" s="23">
        <v>143</v>
      </c>
      <c r="B286" s="20" t="s">
        <v>173</v>
      </c>
      <c r="C286" s="17" t="s">
        <v>174</v>
      </c>
      <c r="D286" s="3"/>
      <c r="E286" s="4" t="s">
        <v>3</v>
      </c>
      <c r="F286" s="4">
        <v>1956</v>
      </c>
      <c r="G286" s="4">
        <v>55</v>
      </c>
      <c r="H286" s="4" t="s">
        <v>236</v>
      </c>
      <c r="I286" s="5">
        <v>40632</v>
      </c>
      <c r="J286" s="6">
        <v>0.6791666666666667</v>
      </c>
      <c r="K286" s="6" t="s">
        <v>249</v>
      </c>
      <c r="L286" s="4">
        <v>161</v>
      </c>
      <c r="M286" s="4">
        <v>66</v>
      </c>
      <c r="N286" s="7">
        <f t="shared" si="8"/>
        <v>25.461980633463213</v>
      </c>
      <c r="O286" s="4" t="s">
        <v>4</v>
      </c>
      <c r="P286" s="4">
        <v>232.8</v>
      </c>
      <c r="Q286" s="4">
        <f t="shared" si="9"/>
        <v>23.5</v>
      </c>
      <c r="R286" s="4">
        <v>233.2</v>
      </c>
      <c r="S286" s="4">
        <v>95.4</v>
      </c>
      <c r="T286" s="4">
        <v>237.2</v>
      </c>
      <c r="U286" s="4">
        <v>63.9</v>
      </c>
      <c r="V286" s="4">
        <v>171.3</v>
      </c>
      <c r="W286" s="4">
        <v>156.30000000000001</v>
      </c>
      <c r="X286" s="4">
        <v>42.4</v>
      </c>
      <c r="Y286" s="4">
        <v>75.400000000000006</v>
      </c>
      <c r="Z286" s="4">
        <v>17.600000000000001</v>
      </c>
      <c r="AA286" s="4">
        <v>9.9</v>
      </c>
      <c r="AB286" s="4">
        <v>18.600000000000001</v>
      </c>
      <c r="AC286" s="4">
        <v>24.3</v>
      </c>
      <c r="AD286" s="4">
        <v>44.2</v>
      </c>
      <c r="AE286" s="4">
        <v>89.9</v>
      </c>
      <c r="AF286" s="4">
        <v>0</v>
      </c>
      <c r="AG286" s="4"/>
      <c r="AH286" s="4"/>
      <c r="AI286" s="4"/>
      <c r="AJ286" s="4"/>
      <c r="AK286" s="4"/>
    </row>
    <row r="287" spans="1:37" hidden="1" x14ac:dyDescent="0.25">
      <c r="A287" s="15">
        <v>144</v>
      </c>
      <c r="B287" s="19" t="s">
        <v>175</v>
      </c>
      <c r="C287" s="16" t="s">
        <v>176</v>
      </c>
      <c r="D287" s="8"/>
      <c r="E287" s="8" t="s">
        <v>3</v>
      </c>
      <c r="F287" s="8">
        <v>1956</v>
      </c>
      <c r="G287" s="8">
        <v>55</v>
      </c>
      <c r="H287" s="8" t="s">
        <v>235</v>
      </c>
      <c r="I287" s="9">
        <v>40632</v>
      </c>
      <c r="J287" s="10">
        <v>0.41250000000000003</v>
      </c>
      <c r="K287" s="10" t="s">
        <v>248</v>
      </c>
      <c r="L287" s="8">
        <v>165</v>
      </c>
      <c r="M287" s="8">
        <v>68</v>
      </c>
      <c r="N287" s="7">
        <f t="shared" si="8"/>
        <v>24.977043158861342</v>
      </c>
      <c r="O287" s="8" t="s">
        <v>4</v>
      </c>
      <c r="P287" s="8">
        <v>262.89999999999998</v>
      </c>
      <c r="Q287" s="8">
        <f t="shared" si="9"/>
        <v>26.5</v>
      </c>
      <c r="R287" s="8">
        <v>253.1</v>
      </c>
      <c r="S287" s="8">
        <v>106.5</v>
      </c>
      <c r="T287" s="8">
        <v>256.8</v>
      </c>
      <c r="U287" s="8">
        <v>80.5</v>
      </c>
      <c r="V287" s="8">
        <v>201.2</v>
      </c>
      <c r="W287" s="8">
        <v>164.9</v>
      </c>
      <c r="X287" s="8">
        <v>40.4</v>
      </c>
      <c r="Y287" s="8">
        <v>69.5</v>
      </c>
      <c r="Z287" s="8">
        <v>12.8</v>
      </c>
      <c r="AA287" s="8">
        <v>11.7</v>
      </c>
      <c r="AB287" s="8">
        <v>34.4</v>
      </c>
      <c r="AC287" s="8">
        <v>36</v>
      </c>
      <c r="AD287" s="8">
        <v>43</v>
      </c>
      <c r="AE287" s="8">
        <v>81.400000000000006</v>
      </c>
      <c r="AF287" s="8">
        <v>0</v>
      </c>
      <c r="AG287" s="8">
        <v>29.9</v>
      </c>
      <c r="AH287" s="8">
        <v>61.8</v>
      </c>
      <c r="AI287" s="8">
        <v>8.6999999999999993</v>
      </c>
      <c r="AJ287" s="8">
        <v>29</v>
      </c>
      <c r="AK287" s="8">
        <v>151</v>
      </c>
    </row>
    <row r="288" spans="1:37" hidden="1" x14ac:dyDescent="0.25">
      <c r="A288" s="15">
        <v>144</v>
      </c>
      <c r="B288" s="19" t="s">
        <v>175</v>
      </c>
      <c r="C288" s="16" t="s">
        <v>176</v>
      </c>
      <c r="D288" s="8"/>
      <c r="E288" s="8" t="s">
        <v>3</v>
      </c>
      <c r="F288" s="8">
        <v>1956</v>
      </c>
      <c r="G288" s="8">
        <v>55</v>
      </c>
      <c r="H288" s="8" t="s">
        <v>236</v>
      </c>
      <c r="I288" s="9">
        <v>40632</v>
      </c>
      <c r="J288" s="10">
        <v>0.41250000000000003</v>
      </c>
      <c r="K288" s="10" t="s">
        <v>248</v>
      </c>
      <c r="L288" s="8">
        <v>165</v>
      </c>
      <c r="M288" s="8">
        <v>68</v>
      </c>
      <c r="N288" s="7">
        <f t="shared" si="8"/>
        <v>24.977043158861342</v>
      </c>
      <c r="O288" s="8" t="s">
        <v>4</v>
      </c>
      <c r="P288" s="8">
        <v>257.8</v>
      </c>
      <c r="Q288" s="8">
        <f t="shared" si="9"/>
        <v>26</v>
      </c>
      <c r="R288" s="8">
        <v>254.3</v>
      </c>
      <c r="S288" s="8">
        <v>107.6</v>
      </c>
      <c r="T288" s="8">
        <v>252</v>
      </c>
      <c r="U288" s="8">
        <v>77.7</v>
      </c>
      <c r="V288" s="8">
        <v>192.7</v>
      </c>
      <c r="W288" s="8">
        <v>167.7</v>
      </c>
      <c r="X288" s="8">
        <v>36.9</v>
      </c>
      <c r="Y288" s="8">
        <v>67.8</v>
      </c>
      <c r="Z288" s="8">
        <v>30.4</v>
      </c>
      <c r="AA288" s="8">
        <v>22.1</v>
      </c>
      <c r="AB288" s="8">
        <v>30.4</v>
      </c>
      <c r="AC288" s="8">
        <v>32.1</v>
      </c>
      <c r="AD288" s="8">
        <v>39.6</v>
      </c>
      <c r="AE288" s="8">
        <v>103</v>
      </c>
      <c r="AF288" s="8">
        <v>1.9</v>
      </c>
      <c r="AG288" s="8">
        <v>30</v>
      </c>
      <c r="AH288" s="8">
        <v>62.2</v>
      </c>
      <c r="AI288" s="8">
        <v>14.6</v>
      </c>
      <c r="AJ288" s="8">
        <v>33</v>
      </c>
      <c r="AK288" s="8">
        <v>142.30000000000001</v>
      </c>
    </row>
    <row r="289" spans="1:37" hidden="1" x14ac:dyDescent="0.25">
      <c r="A289" s="15">
        <v>145</v>
      </c>
      <c r="B289" s="19" t="s">
        <v>175</v>
      </c>
      <c r="C289" s="16" t="s">
        <v>176</v>
      </c>
      <c r="D289" s="8"/>
      <c r="E289" s="8" t="s">
        <v>3</v>
      </c>
      <c r="F289" s="8">
        <v>1956</v>
      </c>
      <c r="G289" s="8">
        <v>55</v>
      </c>
      <c r="H289" s="8" t="s">
        <v>235</v>
      </c>
      <c r="I289" s="9">
        <v>40632</v>
      </c>
      <c r="J289" s="10">
        <v>0.71875</v>
      </c>
      <c r="K289" s="10" t="s">
        <v>249</v>
      </c>
      <c r="L289" s="8">
        <v>165</v>
      </c>
      <c r="M289" s="8">
        <v>68</v>
      </c>
      <c r="N289" s="7">
        <f t="shared" si="8"/>
        <v>24.977043158861342</v>
      </c>
      <c r="O289" s="8" t="s">
        <v>4</v>
      </c>
      <c r="P289" s="8">
        <v>263</v>
      </c>
      <c r="Q289" s="8">
        <f t="shared" si="9"/>
        <v>26.5</v>
      </c>
      <c r="R289" s="8">
        <v>252.9</v>
      </c>
      <c r="S289" s="8">
        <v>105.2</v>
      </c>
      <c r="T289" s="8">
        <v>259.3</v>
      </c>
      <c r="U289" s="8">
        <v>81.2</v>
      </c>
      <c r="V289" s="8">
        <v>197.3</v>
      </c>
      <c r="W289" s="8">
        <v>164</v>
      </c>
      <c r="X289" s="8">
        <v>43.3</v>
      </c>
      <c r="Y289" s="8">
        <v>72.7</v>
      </c>
      <c r="Z289" s="8">
        <v>10.199999999999999</v>
      </c>
      <c r="AA289" s="8">
        <v>12.7</v>
      </c>
      <c r="AB289" s="8">
        <v>34.200000000000003</v>
      </c>
      <c r="AC289" s="8">
        <v>34.1</v>
      </c>
      <c r="AD289" s="8">
        <v>42.6</v>
      </c>
      <c r="AE289" s="8">
        <v>103.4</v>
      </c>
      <c r="AF289" s="8">
        <v>0</v>
      </c>
    </row>
    <row r="290" spans="1:37" hidden="1" x14ac:dyDescent="0.25">
      <c r="A290" s="15">
        <v>145</v>
      </c>
      <c r="B290" s="19" t="s">
        <v>175</v>
      </c>
      <c r="C290" s="16" t="s">
        <v>176</v>
      </c>
      <c r="D290" s="8"/>
      <c r="E290" s="8" t="s">
        <v>3</v>
      </c>
      <c r="F290" s="8">
        <v>1956</v>
      </c>
      <c r="G290" s="8">
        <v>55</v>
      </c>
      <c r="H290" s="8" t="s">
        <v>236</v>
      </c>
      <c r="I290" s="9">
        <v>40632</v>
      </c>
      <c r="J290" s="10">
        <v>0.71875</v>
      </c>
      <c r="K290" s="10" t="s">
        <v>249</v>
      </c>
      <c r="L290" s="8">
        <v>165</v>
      </c>
      <c r="M290" s="8">
        <v>68</v>
      </c>
      <c r="N290" s="7">
        <f t="shared" si="8"/>
        <v>24.977043158861342</v>
      </c>
      <c r="O290" s="8" t="s">
        <v>4</v>
      </c>
      <c r="P290" s="8">
        <v>259.89999999999998</v>
      </c>
      <c r="Q290" s="8">
        <f t="shared" si="9"/>
        <v>26.5</v>
      </c>
      <c r="R290" s="8">
        <v>260.7</v>
      </c>
      <c r="S290" s="8">
        <v>109.5</v>
      </c>
      <c r="T290" s="8">
        <v>255.8</v>
      </c>
      <c r="U290" s="8">
        <v>78.2</v>
      </c>
      <c r="V290" s="8">
        <v>193.4</v>
      </c>
      <c r="W290" s="8">
        <v>165</v>
      </c>
      <c r="X290" s="8">
        <v>40.700000000000003</v>
      </c>
      <c r="Y290" s="8">
        <v>69.8</v>
      </c>
      <c r="Z290" s="8">
        <v>26</v>
      </c>
      <c r="AA290" s="8">
        <v>20.100000000000001</v>
      </c>
      <c r="AB290" s="8">
        <v>29.5</v>
      </c>
      <c r="AC290" s="8">
        <v>31.9</v>
      </c>
      <c r="AD290" s="8">
        <v>45.4</v>
      </c>
      <c r="AE290" s="8">
        <v>106.5</v>
      </c>
      <c r="AF290" s="8">
        <v>2.2999999999999998</v>
      </c>
    </row>
    <row r="291" spans="1:37" hidden="1" x14ac:dyDescent="0.25">
      <c r="A291" s="22">
        <v>146</v>
      </c>
      <c r="B291" s="20" t="s">
        <v>177</v>
      </c>
      <c r="C291" s="17" t="s">
        <v>178</v>
      </c>
      <c r="D291" s="3"/>
      <c r="E291" s="4" t="s">
        <v>3</v>
      </c>
      <c r="F291" s="4">
        <v>1974</v>
      </c>
      <c r="G291" s="4">
        <v>37</v>
      </c>
      <c r="H291" s="4" t="s">
        <v>235</v>
      </c>
      <c r="I291" s="5">
        <v>40632</v>
      </c>
      <c r="J291" s="6">
        <v>0.42083333333333334</v>
      </c>
      <c r="K291" s="6" t="s">
        <v>248</v>
      </c>
      <c r="L291" s="4">
        <v>167</v>
      </c>
      <c r="M291" s="4">
        <v>127</v>
      </c>
      <c r="N291" s="7">
        <f t="shared" si="8"/>
        <v>45.537667180608842</v>
      </c>
      <c r="O291" s="4" t="s">
        <v>4</v>
      </c>
      <c r="P291" s="4">
        <v>256.89999999999998</v>
      </c>
      <c r="Q291" s="4">
        <f t="shared" si="9"/>
        <v>26</v>
      </c>
      <c r="R291" s="4">
        <v>275.8</v>
      </c>
      <c r="S291" s="4">
        <v>115.2</v>
      </c>
      <c r="T291" s="4">
        <v>289.39999999999998</v>
      </c>
      <c r="U291" s="4">
        <v>76.900000000000006</v>
      </c>
      <c r="V291" s="4">
        <v>188.6</v>
      </c>
      <c r="W291" s="4">
        <v>164.3</v>
      </c>
      <c r="X291" s="4">
        <v>48</v>
      </c>
      <c r="Y291" s="4">
        <v>78.2</v>
      </c>
      <c r="Z291" s="4">
        <v>11</v>
      </c>
      <c r="AA291" s="4">
        <v>16.399999999999999</v>
      </c>
      <c r="AB291" s="4">
        <v>21.1</v>
      </c>
      <c r="AC291" s="4">
        <v>28.2</v>
      </c>
      <c r="AD291" s="4">
        <v>44.9</v>
      </c>
      <c r="AE291" s="4">
        <v>107.4</v>
      </c>
      <c r="AF291" s="4">
        <v>0.5</v>
      </c>
      <c r="AG291" s="4">
        <v>29.6</v>
      </c>
      <c r="AH291" s="4">
        <v>57.6</v>
      </c>
      <c r="AI291" s="4">
        <v>17.7</v>
      </c>
      <c r="AJ291" s="4">
        <v>32.200000000000003</v>
      </c>
      <c r="AK291" s="4">
        <v>141.30000000000001</v>
      </c>
    </row>
    <row r="292" spans="1:37" hidden="1" x14ac:dyDescent="0.25">
      <c r="A292" s="22">
        <v>146</v>
      </c>
      <c r="B292" s="20" t="s">
        <v>177</v>
      </c>
      <c r="C292" s="17" t="s">
        <v>178</v>
      </c>
      <c r="D292" s="3"/>
      <c r="E292" s="4" t="s">
        <v>3</v>
      </c>
      <c r="F292" s="4">
        <v>1974</v>
      </c>
      <c r="G292" s="4">
        <v>37</v>
      </c>
      <c r="H292" s="4" t="s">
        <v>236</v>
      </c>
      <c r="I292" s="5">
        <v>40632</v>
      </c>
      <c r="J292" s="6">
        <v>0.42083333333333334</v>
      </c>
      <c r="K292" s="6" t="s">
        <v>248</v>
      </c>
      <c r="L292" s="4">
        <v>167</v>
      </c>
      <c r="M292" s="4">
        <v>127</v>
      </c>
      <c r="N292" s="7">
        <f t="shared" si="8"/>
        <v>45.537667180608842</v>
      </c>
      <c r="O292" s="4" t="s">
        <v>4</v>
      </c>
      <c r="P292" s="4">
        <v>253.8</v>
      </c>
      <c r="Q292" s="4">
        <f t="shared" ref="Q292:Q321" si="10">VLOOKUP(P292,$O$352:$Q$368,3,TRUE)</f>
        <v>25.5</v>
      </c>
      <c r="R292" s="4">
        <v>270.8</v>
      </c>
      <c r="S292" s="4">
        <v>113.7</v>
      </c>
      <c r="T292" s="4">
        <v>284</v>
      </c>
      <c r="U292" s="4">
        <v>75.7</v>
      </c>
      <c r="V292" s="4">
        <v>186.4</v>
      </c>
      <c r="W292" s="4">
        <v>164</v>
      </c>
      <c r="X292" s="4">
        <v>47.8</v>
      </c>
      <c r="Y292" s="4">
        <v>77.400000000000006</v>
      </c>
      <c r="Z292" s="4">
        <v>13.2</v>
      </c>
      <c r="AA292" s="4">
        <v>19</v>
      </c>
      <c r="AB292" s="4">
        <v>22.9</v>
      </c>
      <c r="AC292" s="4">
        <v>25.9</v>
      </c>
      <c r="AD292" s="4">
        <v>42</v>
      </c>
      <c r="AE292" s="4">
        <v>104.6</v>
      </c>
      <c r="AF292" s="4">
        <v>1.1000000000000001</v>
      </c>
      <c r="AG292" s="4">
        <v>29.9</v>
      </c>
      <c r="AH292" s="4">
        <v>58.1</v>
      </c>
      <c r="AI292" s="4">
        <v>16.600000000000001</v>
      </c>
      <c r="AJ292" s="4">
        <v>35.4</v>
      </c>
      <c r="AK292" s="4">
        <v>142.30000000000001</v>
      </c>
    </row>
    <row r="293" spans="1:37" hidden="1" x14ac:dyDescent="0.25">
      <c r="A293" s="23">
        <v>147</v>
      </c>
      <c r="B293" s="20" t="s">
        <v>177</v>
      </c>
      <c r="C293" s="17" t="s">
        <v>178</v>
      </c>
      <c r="D293" s="3"/>
      <c r="E293" s="4" t="s">
        <v>3</v>
      </c>
      <c r="F293" s="4">
        <v>1974</v>
      </c>
      <c r="G293" s="4">
        <v>37</v>
      </c>
      <c r="H293" s="4" t="s">
        <v>235</v>
      </c>
      <c r="I293" s="5">
        <v>40632</v>
      </c>
      <c r="J293" s="6">
        <v>0.69444444444444453</v>
      </c>
      <c r="K293" s="6" t="s">
        <v>249</v>
      </c>
      <c r="L293" s="4">
        <v>167</v>
      </c>
      <c r="M293" s="4">
        <v>127</v>
      </c>
      <c r="N293" s="7">
        <f t="shared" si="8"/>
        <v>45.537667180608842</v>
      </c>
      <c r="O293" s="4" t="s">
        <v>4</v>
      </c>
      <c r="P293" s="4">
        <v>253.5</v>
      </c>
      <c r="Q293" s="4">
        <f t="shared" si="10"/>
        <v>25.5</v>
      </c>
      <c r="R293" s="4">
        <v>270.2</v>
      </c>
      <c r="S293" s="4">
        <v>112.6</v>
      </c>
      <c r="T293" s="4">
        <v>286.10000000000002</v>
      </c>
      <c r="U293" s="4">
        <v>76.900000000000006</v>
      </c>
      <c r="V293" s="4">
        <v>185.8</v>
      </c>
      <c r="W293" s="4">
        <v>167.5</v>
      </c>
      <c r="X293" s="4">
        <v>47.9</v>
      </c>
      <c r="Y293" s="4">
        <v>79</v>
      </c>
      <c r="Z293" s="4">
        <v>14.2</v>
      </c>
      <c r="AA293" s="4">
        <v>14.6</v>
      </c>
      <c r="AB293" s="4">
        <v>21.4</v>
      </c>
      <c r="AC293" s="4">
        <v>27.9</v>
      </c>
      <c r="AD293" s="4">
        <v>38.5</v>
      </c>
      <c r="AE293" s="4">
        <v>99.3</v>
      </c>
      <c r="AF293" s="4">
        <v>2.2000000000000002</v>
      </c>
      <c r="AG293" s="4"/>
      <c r="AH293" s="4"/>
      <c r="AI293" s="4"/>
      <c r="AJ293" s="4"/>
      <c r="AK293" s="4"/>
    </row>
    <row r="294" spans="1:37" hidden="1" x14ac:dyDescent="0.25">
      <c r="A294" s="15">
        <v>147</v>
      </c>
      <c r="B294" s="20" t="s">
        <v>177</v>
      </c>
      <c r="C294" s="17" t="s">
        <v>178</v>
      </c>
      <c r="D294" s="3"/>
      <c r="E294" s="4" t="s">
        <v>3</v>
      </c>
      <c r="F294" s="4">
        <v>1974</v>
      </c>
      <c r="G294" s="4">
        <v>37</v>
      </c>
      <c r="H294" s="4" t="s">
        <v>236</v>
      </c>
      <c r="I294" s="5">
        <v>40632</v>
      </c>
      <c r="J294" s="6">
        <v>0.69444444444444453</v>
      </c>
      <c r="K294" s="6" t="s">
        <v>249</v>
      </c>
      <c r="L294" s="4">
        <v>167</v>
      </c>
      <c r="M294" s="4">
        <v>127</v>
      </c>
      <c r="N294" s="7">
        <f t="shared" si="8"/>
        <v>45.537667180608842</v>
      </c>
      <c r="O294" s="4" t="s">
        <v>4</v>
      </c>
      <c r="P294" s="4">
        <v>252.6</v>
      </c>
      <c r="Q294" s="4">
        <f t="shared" si="10"/>
        <v>25.5</v>
      </c>
      <c r="R294" s="4">
        <v>268.39999999999998</v>
      </c>
      <c r="S294" s="4">
        <v>112.3</v>
      </c>
      <c r="T294" s="4">
        <v>283.89999999999998</v>
      </c>
      <c r="U294" s="4">
        <v>75.900000000000006</v>
      </c>
      <c r="V294" s="4">
        <v>185.3</v>
      </c>
      <c r="W294" s="4">
        <v>168.8</v>
      </c>
      <c r="X294" s="4">
        <v>46.7</v>
      </c>
      <c r="Y294" s="4">
        <v>78</v>
      </c>
      <c r="Z294" s="4">
        <v>13.8</v>
      </c>
      <c r="AA294" s="4">
        <v>18.8</v>
      </c>
      <c r="AB294" s="4">
        <v>23.3</v>
      </c>
      <c r="AC294" s="4">
        <v>27.5</v>
      </c>
      <c r="AD294" s="4">
        <v>43.7</v>
      </c>
      <c r="AE294" s="4">
        <v>98.6</v>
      </c>
      <c r="AF294" s="4">
        <v>2.7</v>
      </c>
      <c r="AG294" s="4"/>
      <c r="AH294" s="4"/>
      <c r="AI294" s="4"/>
      <c r="AJ294" s="4"/>
      <c r="AK294" s="4"/>
    </row>
    <row r="295" spans="1:37" hidden="1" x14ac:dyDescent="0.25">
      <c r="A295" s="15">
        <v>148</v>
      </c>
      <c r="B295" s="19" t="s">
        <v>179</v>
      </c>
      <c r="C295" s="16" t="s">
        <v>180</v>
      </c>
      <c r="D295" s="8"/>
      <c r="E295" s="8" t="s">
        <v>3</v>
      </c>
      <c r="F295" s="8">
        <v>1951</v>
      </c>
      <c r="G295" s="8">
        <v>60</v>
      </c>
      <c r="H295" s="8" t="s">
        <v>235</v>
      </c>
      <c r="I295" s="9">
        <v>40632</v>
      </c>
      <c r="J295" s="10">
        <v>0.41805555555555557</v>
      </c>
      <c r="K295" s="10" t="s">
        <v>248</v>
      </c>
      <c r="L295" s="8">
        <v>181</v>
      </c>
      <c r="M295" s="8">
        <v>94</v>
      </c>
      <c r="N295" s="7">
        <f t="shared" si="8"/>
        <v>28.692652849424622</v>
      </c>
      <c r="O295" s="8" t="s">
        <v>4</v>
      </c>
      <c r="P295" s="8">
        <v>256</v>
      </c>
      <c r="Q295" s="8">
        <f t="shared" si="10"/>
        <v>26</v>
      </c>
      <c r="R295" s="8">
        <v>262.3</v>
      </c>
      <c r="S295" s="8">
        <v>108.1</v>
      </c>
      <c r="T295" s="8">
        <v>259.5</v>
      </c>
      <c r="U295" s="8">
        <v>68.5</v>
      </c>
      <c r="V295" s="8">
        <v>188</v>
      </c>
      <c r="W295" s="8">
        <v>166.5</v>
      </c>
      <c r="X295" s="8">
        <v>48.8</v>
      </c>
      <c r="Y295" s="8">
        <v>78</v>
      </c>
      <c r="Z295" s="8">
        <v>7.8</v>
      </c>
      <c r="AA295" s="8">
        <v>15.3</v>
      </c>
      <c r="AB295" s="8">
        <v>21.9</v>
      </c>
      <c r="AC295" s="8">
        <v>20.9</v>
      </c>
      <c r="AD295" s="8">
        <v>42.9</v>
      </c>
      <c r="AE295" s="8">
        <v>105.8</v>
      </c>
      <c r="AF295" s="8">
        <v>-2.4</v>
      </c>
      <c r="AG295" s="8">
        <v>30.1</v>
      </c>
      <c r="AH295" s="8">
        <v>54.6</v>
      </c>
      <c r="AI295" s="8">
        <v>31.4</v>
      </c>
      <c r="AJ295" s="8">
        <v>44.7</v>
      </c>
      <c r="AK295" s="8">
        <v>148.5</v>
      </c>
    </row>
    <row r="296" spans="1:37" hidden="1" x14ac:dyDescent="0.25">
      <c r="A296" s="15">
        <v>148</v>
      </c>
      <c r="B296" s="19" t="s">
        <v>179</v>
      </c>
      <c r="C296" s="16" t="s">
        <v>180</v>
      </c>
      <c r="D296" s="8"/>
      <c r="E296" s="8" t="s">
        <v>3</v>
      </c>
      <c r="F296" s="8">
        <v>1951</v>
      </c>
      <c r="G296" s="8">
        <v>60</v>
      </c>
      <c r="H296" s="8" t="s">
        <v>236</v>
      </c>
      <c r="I296" s="9">
        <v>40632</v>
      </c>
      <c r="J296" s="10">
        <v>0.41805555555555557</v>
      </c>
      <c r="K296" s="10" t="s">
        <v>248</v>
      </c>
      <c r="L296" s="8">
        <v>181</v>
      </c>
      <c r="M296" s="8">
        <v>94</v>
      </c>
      <c r="N296" s="7">
        <f t="shared" si="8"/>
        <v>28.692652849424622</v>
      </c>
      <c r="O296" s="8" t="s">
        <v>4</v>
      </c>
      <c r="P296" s="8">
        <v>265</v>
      </c>
      <c r="Q296" s="8">
        <f t="shared" si="10"/>
        <v>27</v>
      </c>
      <c r="R296" s="8">
        <v>259.3</v>
      </c>
      <c r="S296" s="8">
        <v>108.5</v>
      </c>
      <c r="T296" s="8">
        <v>260.10000000000002</v>
      </c>
      <c r="U296" s="8">
        <v>70</v>
      </c>
      <c r="V296" s="8">
        <v>195.4</v>
      </c>
      <c r="W296" s="8">
        <v>174</v>
      </c>
      <c r="X296" s="8">
        <v>43.5</v>
      </c>
      <c r="Y296" s="8">
        <v>71.599999999999994</v>
      </c>
      <c r="Z296" s="8">
        <v>10.8</v>
      </c>
      <c r="AA296" s="8">
        <v>19.600000000000001</v>
      </c>
      <c r="AB296" s="8">
        <v>19.7</v>
      </c>
      <c r="AC296" s="8">
        <v>20.8</v>
      </c>
      <c r="AD296" s="8">
        <v>41.7</v>
      </c>
      <c r="AE296" s="8">
        <v>114</v>
      </c>
      <c r="AF296" s="8">
        <v>-0.4</v>
      </c>
      <c r="AG296" s="8">
        <v>30.8</v>
      </c>
      <c r="AH296" s="8">
        <v>52.6</v>
      </c>
      <c r="AI296" s="8">
        <v>13.3</v>
      </c>
      <c r="AJ296" s="8">
        <v>39.5</v>
      </c>
    </row>
    <row r="297" spans="1:37" hidden="1" x14ac:dyDescent="0.25">
      <c r="A297" s="15">
        <v>149</v>
      </c>
      <c r="B297" s="19" t="s">
        <v>179</v>
      </c>
      <c r="C297" s="16" t="s">
        <v>180</v>
      </c>
      <c r="D297" s="8"/>
      <c r="E297" s="8" t="s">
        <v>3</v>
      </c>
      <c r="F297" s="8">
        <v>1951</v>
      </c>
      <c r="G297" s="8">
        <v>60</v>
      </c>
      <c r="H297" s="8" t="s">
        <v>235</v>
      </c>
      <c r="I297" s="9">
        <v>40632</v>
      </c>
      <c r="J297" s="10">
        <v>0.69930555555555562</v>
      </c>
      <c r="K297" s="10" t="s">
        <v>249</v>
      </c>
      <c r="L297" s="8">
        <v>181</v>
      </c>
      <c r="M297" s="8">
        <v>94</v>
      </c>
      <c r="N297" s="7">
        <f t="shared" si="8"/>
        <v>28.692652849424622</v>
      </c>
      <c r="O297" s="8" t="s">
        <v>4</v>
      </c>
      <c r="P297" s="8">
        <v>261.3</v>
      </c>
      <c r="Q297" s="8">
        <f t="shared" si="10"/>
        <v>26.5</v>
      </c>
      <c r="R297" s="8">
        <v>262.39999999999998</v>
      </c>
      <c r="S297" s="8">
        <v>108.1</v>
      </c>
      <c r="T297" s="8">
        <v>260.2</v>
      </c>
      <c r="U297" s="8">
        <v>68.599999999999994</v>
      </c>
      <c r="V297" s="8">
        <v>189.6</v>
      </c>
      <c r="W297" s="8">
        <v>168.4</v>
      </c>
      <c r="X297" s="8">
        <v>47.7</v>
      </c>
      <c r="Y297" s="8">
        <v>76.400000000000006</v>
      </c>
      <c r="Z297" s="8">
        <v>5.3</v>
      </c>
      <c r="AA297" s="8">
        <v>19.2</v>
      </c>
      <c r="AB297" s="8">
        <v>19.7</v>
      </c>
      <c r="AC297" s="8">
        <v>21.8</v>
      </c>
      <c r="AD297" s="8">
        <v>42.3</v>
      </c>
      <c r="AE297" s="8">
        <v>105.4</v>
      </c>
      <c r="AF297" s="8">
        <v>4.9000000000000004</v>
      </c>
    </row>
    <row r="298" spans="1:37" hidden="1" x14ac:dyDescent="0.25">
      <c r="A298" s="15">
        <v>149</v>
      </c>
      <c r="B298" s="19" t="s">
        <v>179</v>
      </c>
      <c r="C298" s="16" t="s">
        <v>180</v>
      </c>
      <c r="D298" s="8"/>
      <c r="E298" s="8" t="s">
        <v>3</v>
      </c>
      <c r="F298" s="8">
        <v>1951</v>
      </c>
      <c r="G298" s="8">
        <v>60</v>
      </c>
      <c r="H298" s="8" t="s">
        <v>236</v>
      </c>
      <c r="I298" s="9">
        <v>40632</v>
      </c>
      <c r="J298" s="10">
        <v>0.69930555555555562</v>
      </c>
      <c r="K298" s="10" t="s">
        <v>249</v>
      </c>
      <c r="L298" s="8">
        <v>181</v>
      </c>
      <c r="M298" s="8">
        <v>94</v>
      </c>
      <c r="N298" s="7">
        <f t="shared" si="8"/>
        <v>28.692652849424622</v>
      </c>
      <c r="O298" s="8" t="s">
        <v>4</v>
      </c>
      <c r="P298" s="8">
        <v>262.8</v>
      </c>
      <c r="Q298" s="8">
        <f t="shared" si="10"/>
        <v>26.5</v>
      </c>
      <c r="R298" s="8">
        <v>259.8</v>
      </c>
      <c r="S298" s="8">
        <v>108.8</v>
      </c>
      <c r="T298" s="8">
        <v>259.8</v>
      </c>
      <c r="U298" s="8">
        <v>70.7</v>
      </c>
      <c r="V298" s="8">
        <v>194.4</v>
      </c>
      <c r="W298" s="8">
        <v>168</v>
      </c>
      <c r="X298" s="8">
        <v>44.3</v>
      </c>
      <c r="Y298" s="8">
        <v>72.7</v>
      </c>
      <c r="Z298" s="8">
        <v>6.5</v>
      </c>
      <c r="AA298" s="8">
        <v>17.399999999999999</v>
      </c>
      <c r="AB298" s="8">
        <v>22.3</v>
      </c>
      <c r="AC298" s="8">
        <v>18.7</v>
      </c>
      <c r="AD298" s="8">
        <v>39.4</v>
      </c>
      <c r="AE298" s="8">
        <v>107.2</v>
      </c>
      <c r="AF298" s="8">
        <v>-0.9</v>
      </c>
    </row>
    <row r="299" spans="1:37" hidden="1" x14ac:dyDescent="0.25">
      <c r="A299" s="22">
        <v>150</v>
      </c>
      <c r="B299" s="20" t="s">
        <v>181</v>
      </c>
      <c r="C299" s="17" t="s">
        <v>182</v>
      </c>
      <c r="D299" s="3"/>
      <c r="E299" s="4" t="s">
        <v>7</v>
      </c>
      <c r="F299" s="4">
        <v>1948</v>
      </c>
      <c r="G299" s="4">
        <v>63</v>
      </c>
      <c r="H299" s="4" t="s">
        <v>235</v>
      </c>
      <c r="I299" s="5">
        <v>40632</v>
      </c>
      <c r="J299" s="6">
        <v>0.45277777777777778</v>
      </c>
      <c r="K299" s="6" t="s">
        <v>248</v>
      </c>
      <c r="L299" s="4">
        <v>161</v>
      </c>
      <c r="M299" s="4">
        <v>68</v>
      </c>
      <c r="N299" s="7">
        <f t="shared" si="8"/>
        <v>26.23355580417422</v>
      </c>
      <c r="O299" s="4" t="s">
        <v>4</v>
      </c>
      <c r="P299" s="4">
        <v>253.9</v>
      </c>
      <c r="Q299" s="4">
        <f t="shared" si="10"/>
        <v>25.5</v>
      </c>
      <c r="R299" s="4">
        <v>238.8</v>
      </c>
      <c r="S299" s="4">
        <v>99.1</v>
      </c>
      <c r="T299" s="4">
        <v>232.9</v>
      </c>
      <c r="U299" s="4">
        <v>65.900000000000006</v>
      </c>
      <c r="V299" s="4">
        <v>185.5</v>
      </c>
      <c r="W299" s="4">
        <v>159.1</v>
      </c>
      <c r="X299" s="4">
        <v>40.799999999999997</v>
      </c>
      <c r="Y299" s="4">
        <v>63.9</v>
      </c>
      <c r="Z299" s="4">
        <v>14.8</v>
      </c>
      <c r="AA299" s="4">
        <v>13.7</v>
      </c>
      <c r="AB299" s="4">
        <v>19.899999999999999</v>
      </c>
      <c r="AC299" s="4">
        <v>18.8</v>
      </c>
      <c r="AD299" s="4">
        <v>33.6</v>
      </c>
      <c r="AE299" s="4">
        <v>115.4</v>
      </c>
      <c r="AF299" s="4">
        <v>-0.8</v>
      </c>
      <c r="AG299" s="4">
        <v>29.7</v>
      </c>
      <c r="AH299" s="4">
        <v>50.1</v>
      </c>
      <c r="AI299" s="4">
        <v>14.5</v>
      </c>
      <c r="AJ299" s="4">
        <v>35</v>
      </c>
      <c r="AK299" s="4">
        <v>151.1</v>
      </c>
    </row>
    <row r="300" spans="1:37" hidden="1" x14ac:dyDescent="0.25">
      <c r="A300" s="22">
        <v>150</v>
      </c>
      <c r="B300" s="20" t="s">
        <v>181</v>
      </c>
      <c r="C300" s="17" t="s">
        <v>182</v>
      </c>
      <c r="D300" s="3"/>
      <c r="E300" s="4" t="s">
        <v>7</v>
      </c>
      <c r="F300" s="4">
        <v>1948</v>
      </c>
      <c r="G300" s="4">
        <v>63</v>
      </c>
      <c r="H300" s="4" t="s">
        <v>236</v>
      </c>
      <c r="I300" s="5">
        <v>40632</v>
      </c>
      <c r="J300" s="6">
        <v>0.45277777777777778</v>
      </c>
      <c r="K300" s="6" t="s">
        <v>248</v>
      </c>
      <c r="L300" s="4">
        <v>161</v>
      </c>
      <c r="M300" s="4">
        <v>68</v>
      </c>
      <c r="N300" s="7">
        <f t="shared" si="8"/>
        <v>26.23355580417422</v>
      </c>
      <c r="O300" s="4" t="s">
        <v>4</v>
      </c>
      <c r="P300" s="4">
        <v>256.5</v>
      </c>
      <c r="Q300" s="4">
        <f t="shared" si="10"/>
        <v>26</v>
      </c>
      <c r="R300" s="4">
        <v>235.4</v>
      </c>
      <c r="S300" s="4">
        <v>99</v>
      </c>
      <c r="T300" s="4">
        <v>233.7</v>
      </c>
      <c r="U300" s="4">
        <v>65.5</v>
      </c>
      <c r="V300" s="4">
        <v>185</v>
      </c>
      <c r="W300" s="4">
        <v>159.9</v>
      </c>
      <c r="X300" s="4">
        <v>38.200000000000003</v>
      </c>
      <c r="Y300" s="4">
        <v>63</v>
      </c>
      <c r="Z300" s="4">
        <v>8</v>
      </c>
      <c r="AA300" s="4">
        <v>15.6</v>
      </c>
      <c r="AB300" s="4">
        <v>20.6</v>
      </c>
      <c r="AC300" s="4">
        <v>19.899999999999999</v>
      </c>
      <c r="AD300" s="4">
        <v>34.299999999999997</v>
      </c>
      <c r="AE300" s="4">
        <v>105.1</v>
      </c>
      <c r="AF300" s="4">
        <v>3.5</v>
      </c>
      <c r="AG300" s="4">
        <v>30</v>
      </c>
      <c r="AH300" s="4">
        <v>49.5</v>
      </c>
      <c r="AI300" s="4">
        <v>12.3</v>
      </c>
      <c r="AJ300" s="4">
        <v>33.6</v>
      </c>
      <c r="AK300" s="4">
        <v>152.6</v>
      </c>
    </row>
    <row r="301" spans="1:37" hidden="1" x14ac:dyDescent="0.25">
      <c r="A301" s="23">
        <v>151</v>
      </c>
      <c r="B301" s="20" t="s">
        <v>181</v>
      </c>
      <c r="C301" s="17" t="s">
        <v>182</v>
      </c>
      <c r="D301" s="3"/>
      <c r="E301" s="4" t="s">
        <v>7</v>
      </c>
      <c r="F301" s="4">
        <v>1948</v>
      </c>
      <c r="G301" s="4">
        <v>63</v>
      </c>
      <c r="H301" s="4" t="s">
        <v>235</v>
      </c>
      <c r="I301" s="5">
        <v>40632</v>
      </c>
      <c r="J301" s="6">
        <v>0.68819444444444444</v>
      </c>
      <c r="K301" s="6" t="s">
        <v>249</v>
      </c>
      <c r="L301" s="4">
        <v>161</v>
      </c>
      <c r="M301" s="4">
        <v>68</v>
      </c>
      <c r="N301" s="7">
        <f t="shared" si="8"/>
        <v>26.23355580417422</v>
      </c>
      <c r="O301" s="4" t="s">
        <v>4</v>
      </c>
      <c r="P301" s="4">
        <v>252.2</v>
      </c>
      <c r="Q301" s="4">
        <f t="shared" si="10"/>
        <v>25.5</v>
      </c>
      <c r="R301" s="4">
        <v>239</v>
      </c>
      <c r="S301" s="4">
        <v>98.9</v>
      </c>
      <c r="T301" s="4">
        <v>234.7</v>
      </c>
      <c r="U301" s="4">
        <v>66.2</v>
      </c>
      <c r="V301" s="4">
        <v>186.9</v>
      </c>
      <c r="W301" s="4">
        <v>161.69999999999999</v>
      </c>
      <c r="X301" s="4">
        <v>40.299999999999997</v>
      </c>
      <c r="Y301" s="4">
        <v>66.400000000000006</v>
      </c>
      <c r="Z301" s="4">
        <v>11.4</v>
      </c>
      <c r="AA301" s="4">
        <v>14.5</v>
      </c>
      <c r="AB301" s="4">
        <v>20.8</v>
      </c>
      <c r="AC301" s="4">
        <v>20.7</v>
      </c>
      <c r="AD301" s="4">
        <v>34.700000000000003</v>
      </c>
      <c r="AE301" s="4">
        <v>105.7</v>
      </c>
      <c r="AF301" s="4">
        <v>-3.5</v>
      </c>
      <c r="AG301" s="4"/>
      <c r="AH301" s="4"/>
      <c r="AI301" s="4"/>
      <c r="AJ301" s="4"/>
      <c r="AK301" s="4"/>
    </row>
    <row r="302" spans="1:37" x14ac:dyDescent="0.25">
      <c r="A302" s="23">
        <v>151</v>
      </c>
      <c r="B302" s="20" t="s">
        <v>181</v>
      </c>
      <c r="C302" s="17" t="s">
        <v>182</v>
      </c>
      <c r="D302" s="3"/>
      <c r="E302" s="4" t="s">
        <v>7</v>
      </c>
      <c r="F302" s="4">
        <v>1948</v>
      </c>
      <c r="G302" s="4">
        <v>63</v>
      </c>
      <c r="H302" s="4" t="s">
        <v>236</v>
      </c>
      <c r="I302" s="5">
        <v>40632</v>
      </c>
      <c r="J302" s="6">
        <v>0.68819444444444444</v>
      </c>
      <c r="K302" s="6" t="s">
        <v>249</v>
      </c>
      <c r="L302" s="4">
        <v>161</v>
      </c>
      <c r="M302" s="4">
        <v>68</v>
      </c>
      <c r="N302" s="7">
        <f t="shared" si="8"/>
        <v>26.23355580417422</v>
      </c>
      <c r="O302" s="4" t="s">
        <v>4</v>
      </c>
      <c r="P302" s="4">
        <v>254.2</v>
      </c>
      <c r="Q302" s="4">
        <f t="shared" si="10"/>
        <v>26</v>
      </c>
      <c r="R302" s="4">
        <v>237.7</v>
      </c>
      <c r="S302" s="4">
        <v>99.8</v>
      </c>
      <c r="T302" s="4">
        <v>235.1</v>
      </c>
      <c r="U302" s="4">
        <v>65.900000000000006</v>
      </c>
      <c r="V302" s="4">
        <v>186.8</v>
      </c>
      <c r="W302" s="4">
        <v>160.4</v>
      </c>
      <c r="X302" s="4">
        <v>37.6</v>
      </c>
      <c r="Y302" s="4">
        <v>64.099999999999994</v>
      </c>
      <c r="Z302" s="4">
        <v>6.9</v>
      </c>
      <c r="AA302" s="4">
        <v>12.5</v>
      </c>
      <c r="AB302" s="4">
        <v>21.3</v>
      </c>
      <c r="AC302" s="4">
        <v>20.2</v>
      </c>
      <c r="AD302" s="4">
        <v>39.1</v>
      </c>
      <c r="AE302" s="4">
        <v>102</v>
      </c>
      <c r="AF302" s="4">
        <v>2</v>
      </c>
      <c r="AG302" s="4"/>
      <c r="AH302" s="4"/>
      <c r="AI302" s="4"/>
      <c r="AJ302" s="4"/>
      <c r="AK302" s="4"/>
    </row>
    <row r="303" spans="1:37" hidden="1" x14ac:dyDescent="0.25">
      <c r="A303" s="15">
        <v>152</v>
      </c>
      <c r="B303" s="19" t="s">
        <v>183</v>
      </c>
      <c r="C303" s="16" t="s">
        <v>184</v>
      </c>
      <c r="D303" s="8"/>
      <c r="E303" s="8" t="s">
        <v>7</v>
      </c>
      <c r="F303" s="8">
        <v>1954</v>
      </c>
      <c r="G303" s="8">
        <v>57</v>
      </c>
      <c r="H303" s="8" t="s">
        <v>235</v>
      </c>
      <c r="I303" s="9">
        <v>40632</v>
      </c>
      <c r="J303" s="10">
        <v>0.45555555555555555</v>
      </c>
      <c r="K303" s="10" t="s">
        <v>248</v>
      </c>
      <c r="L303" s="8">
        <v>157</v>
      </c>
      <c r="M303" s="8">
        <v>102</v>
      </c>
      <c r="N303" s="7">
        <f t="shared" si="8"/>
        <v>41.380989086778364</v>
      </c>
      <c r="O303" s="8" t="s">
        <v>4</v>
      </c>
      <c r="P303" s="8">
        <v>244.9</v>
      </c>
      <c r="Q303" s="8">
        <f t="shared" si="10"/>
        <v>25</v>
      </c>
      <c r="R303" s="8">
        <v>252.5</v>
      </c>
      <c r="S303" s="8">
        <v>101.9</v>
      </c>
      <c r="T303" s="8">
        <v>261.3</v>
      </c>
      <c r="U303" s="8">
        <v>75.099999999999994</v>
      </c>
      <c r="V303" s="8">
        <v>182.6</v>
      </c>
      <c r="W303" s="8">
        <v>159.80000000000001</v>
      </c>
      <c r="X303" s="8">
        <v>48.7</v>
      </c>
      <c r="Y303" s="8">
        <v>72.3</v>
      </c>
      <c r="Z303" s="8">
        <v>2.1</v>
      </c>
      <c r="AA303" s="8">
        <v>16.8</v>
      </c>
      <c r="AB303" s="8">
        <v>24.3</v>
      </c>
      <c r="AC303" s="8">
        <v>23.8</v>
      </c>
      <c r="AD303" s="8">
        <v>39.4</v>
      </c>
      <c r="AE303" s="8">
        <v>96.8</v>
      </c>
      <c r="AF303" s="8">
        <v>-2.7</v>
      </c>
      <c r="AG303" s="8">
        <v>28.5</v>
      </c>
      <c r="AH303" s="8">
        <v>57.5</v>
      </c>
      <c r="AI303" s="8">
        <v>11.8</v>
      </c>
      <c r="AJ303" s="8">
        <v>23.9</v>
      </c>
      <c r="AK303" s="8">
        <v>139.4</v>
      </c>
    </row>
    <row r="304" spans="1:37" hidden="1" x14ac:dyDescent="0.25">
      <c r="A304" s="15">
        <v>152</v>
      </c>
      <c r="B304" s="19" t="s">
        <v>183</v>
      </c>
      <c r="C304" s="16" t="s">
        <v>184</v>
      </c>
      <c r="D304" s="8"/>
      <c r="E304" s="8" t="s">
        <v>7</v>
      </c>
      <c r="F304" s="8">
        <v>1954</v>
      </c>
      <c r="G304" s="8">
        <v>57</v>
      </c>
      <c r="H304" s="8" t="s">
        <v>236</v>
      </c>
      <c r="I304" s="9">
        <v>40632</v>
      </c>
      <c r="J304" s="10">
        <v>0.45555555555555555</v>
      </c>
      <c r="K304" s="10" t="s">
        <v>248</v>
      </c>
      <c r="L304" s="8">
        <v>157</v>
      </c>
      <c r="M304" s="8">
        <v>102</v>
      </c>
      <c r="N304" s="7">
        <f t="shared" si="8"/>
        <v>41.380989086778364</v>
      </c>
      <c r="O304" s="8" t="s">
        <v>4</v>
      </c>
      <c r="P304" s="8">
        <v>245.9</v>
      </c>
      <c r="Q304" s="8">
        <f t="shared" si="10"/>
        <v>25</v>
      </c>
      <c r="R304" s="8">
        <v>249.7</v>
      </c>
      <c r="S304" s="8">
        <v>104.1</v>
      </c>
      <c r="T304" s="8">
        <v>255.5</v>
      </c>
      <c r="U304" s="8">
        <v>74.599999999999994</v>
      </c>
      <c r="V304" s="8">
        <v>182.9</v>
      </c>
      <c r="W304" s="8">
        <v>159.9</v>
      </c>
      <c r="X304" s="8">
        <v>43.3</v>
      </c>
      <c r="Y304" s="8">
        <v>67.8</v>
      </c>
      <c r="Z304" s="8">
        <v>7.3</v>
      </c>
      <c r="AA304" s="8">
        <v>19.3</v>
      </c>
      <c r="AB304" s="8">
        <v>21.9</v>
      </c>
      <c r="AC304" s="8">
        <v>22.3</v>
      </c>
      <c r="AD304" s="8">
        <v>37.6</v>
      </c>
      <c r="AE304" s="8">
        <v>98.5</v>
      </c>
      <c r="AF304" s="8">
        <v>2.5</v>
      </c>
      <c r="AG304" s="8">
        <v>29.3</v>
      </c>
      <c r="AH304" s="8">
        <v>58.2</v>
      </c>
      <c r="AI304" s="8">
        <v>12.1</v>
      </c>
      <c r="AJ304" s="8">
        <v>16.899999999999999</v>
      </c>
      <c r="AK304" s="8">
        <v>136.9</v>
      </c>
    </row>
    <row r="305" spans="1:37" hidden="1" x14ac:dyDescent="0.25">
      <c r="A305" s="15">
        <v>153</v>
      </c>
      <c r="B305" s="19" t="s">
        <v>183</v>
      </c>
      <c r="C305" s="16" t="s">
        <v>184</v>
      </c>
      <c r="D305" s="8"/>
      <c r="E305" s="8" t="s">
        <v>7</v>
      </c>
      <c r="F305" s="8">
        <v>1954</v>
      </c>
      <c r="G305" s="8">
        <v>57</v>
      </c>
      <c r="H305" s="8" t="s">
        <v>235</v>
      </c>
      <c r="I305" s="9">
        <v>40632</v>
      </c>
      <c r="J305" s="10">
        <v>0.68888888888888899</v>
      </c>
      <c r="K305" s="10" t="s">
        <v>249</v>
      </c>
      <c r="L305" s="8">
        <v>157</v>
      </c>
      <c r="M305" s="8">
        <v>102</v>
      </c>
      <c r="N305" s="7">
        <f t="shared" si="8"/>
        <v>41.380989086778364</v>
      </c>
      <c r="O305" s="8" t="s">
        <v>4</v>
      </c>
      <c r="P305" s="8">
        <v>250.8</v>
      </c>
      <c r="Q305" s="8">
        <f t="shared" si="10"/>
        <v>25.5</v>
      </c>
      <c r="R305" s="8">
        <v>259.8</v>
      </c>
      <c r="S305" s="8">
        <v>105.8</v>
      </c>
      <c r="T305" s="8">
        <v>261.8</v>
      </c>
      <c r="U305" s="8">
        <v>75.5</v>
      </c>
      <c r="V305" s="8">
        <v>186.4</v>
      </c>
      <c r="W305" s="8">
        <v>156.5</v>
      </c>
      <c r="X305" s="8">
        <v>49.7</v>
      </c>
      <c r="Y305" s="8">
        <v>70.2</v>
      </c>
      <c r="Z305" s="8">
        <v>7.3</v>
      </c>
      <c r="AA305" s="8">
        <v>17.100000000000001</v>
      </c>
      <c r="AB305" s="8">
        <v>23.7</v>
      </c>
      <c r="AC305" s="8">
        <v>25</v>
      </c>
      <c r="AD305" s="8">
        <v>40.1</v>
      </c>
      <c r="AE305" s="8">
        <v>104</v>
      </c>
      <c r="AF305" s="8">
        <v>-1.5</v>
      </c>
    </row>
    <row r="306" spans="1:37" hidden="1" x14ac:dyDescent="0.25">
      <c r="A306" s="15">
        <v>153</v>
      </c>
      <c r="B306" s="19" t="s">
        <v>183</v>
      </c>
      <c r="C306" s="16" t="s">
        <v>184</v>
      </c>
      <c r="D306" s="8"/>
      <c r="E306" s="8" t="s">
        <v>7</v>
      </c>
      <c r="F306" s="8">
        <v>1954</v>
      </c>
      <c r="G306" s="8">
        <v>57</v>
      </c>
      <c r="H306" s="8" t="s">
        <v>236</v>
      </c>
      <c r="I306" s="9">
        <v>40632</v>
      </c>
      <c r="J306" s="10">
        <v>0.68888888888888899</v>
      </c>
      <c r="K306" s="10" t="s">
        <v>249</v>
      </c>
      <c r="L306" s="8">
        <v>157</v>
      </c>
      <c r="M306" s="8">
        <v>102</v>
      </c>
      <c r="N306" s="7">
        <f t="shared" si="8"/>
        <v>41.380989086778364</v>
      </c>
      <c r="O306" s="8" t="s">
        <v>4</v>
      </c>
      <c r="P306" s="8">
        <v>247.6</v>
      </c>
      <c r="Q306" s="8">
        <f t="shared" si="10"/>
        <v>25</v>
      </c>
      <c r="R306" s="8">
        <v>259.89999999999998</v>
      </c>
      <c r="S306" s="8">
        <v>108.9</v>
      </c>
      <c r="T306" s="8">
        <v>256.7</v>
      </c>
      <c r="U306" s="8">
        <v>74.2</v>
      </c>
      <c r="V306" s="8">
        <v>186.5</v>
      </c>
      <c r="W306" s="8">
        <v>156.6</v>
      </c>
      <c r="X306" s="8">
        <v>43.6</v>
      </c>
      <c r="Y306" s="8">
        <v>67.2</v>
      </c>
      <c r="Z306" s="8">
        <v>9.1</v>
      </c>
      <c r="AA306" s="8">
        <v>19.8</v>
      </c>
      <c r="AB306" s="8">
        <v>22.5</v>
      </c>
      <c r="AC306" s="8">
        <v>23.1</v>
      </c>
      <c r="AD306" s="8">
        <v>42.3</v>
      </c>
      <c r="AE306" s="8">
        <v>103.4</v>
      </c>
      <c r="AF306" s="8">
        <v>-7.8</v>
      </c>
    </row>
    <row r="307" spans="1:37" hidden="1" x14ac:dyDescent="0.25">
      <c r="A307" s="22">
        <v>154</v>
      </c>
      <c r="B307" s="20" t="s">
        <v>185</v>
      </c>
      <c r="C307" s="17" t="s">
        <v>186</v>
      </c>
      <c r="D307" s="3"/>
      <c r="E307" s="4" t="s">
        <v>7</v>
      </c>
      <c r="F307" s="4">
        <v>1953</v>
      </c>
      <c r="G307" s="4">
        <v>58</v>
      </c>
      <c r="H307" s="4" t="s">
        <v>235</v>
      </c>
      <c r="I307" s="5">
        <v>40632</v>
      </c>
      <c r="J307" s="6">
        <v>0.45833333333333331</v>
      </c>
      <c r="K307" s="6" t="s">
        <v>248</v>
      </c>
      <c r="L307" s="4">
        <v>148</v>
      </c>
      <c r="M307" s="4">
        <v>70</v>
      </c>
      <c r="N307" s="7">
        <f t="shared" si="8"/>
        <v>31.957633308984661</v>
      </c>
      <c r="O307" s="4" t="s">
        <v>4</v>
      </c>
      <c r="P307" s="4">
        <v>235.2</v>
      </c>
      <c r="Q307" s="4">
        <f t="shared" si="10"/>
        <v>24</v>
      </c>
      <c r="R307" s="4">
        <v>233.9</v>
      </c>
      <c r="S307" s="4">
        <v>98.3</v>
      </c>
      <c r="T307" s="4">
        <v>232.9</v>
      </c>
      <c r="U307" s="4">
        <v>64.599999999999994</v>
      </c>
      <c r="V307" s="4">
        <v>177.5</v>
      </c>
      <c r="W307" s="4">
        <v>150.9</v>
      </c>
      <c r="X307" s="4">
        <v>37.5</v>
      </c>
      <c r="Y307" s="4">
        <v>61.8</v>
      </c>
      <c r="Z307" s="4">
        <v>5.2</v>
      </c>
      <c r="AA307" s="4">
        <v>12.9</v>
      </c>
      <c r="AB307" s="4">
        <v>22.3</v>
      </c>
      <c r="AC307" s="4">
        <v>20.6</v>
      </c>
      <c r="AD307" s="4">
        <v>34.700000000000003</v>
      </c>
      <c r="AE307" s="4">
        <v>90.8</v>
      </c>
      <c r="AF307" s="4">
        <v>0.4</v>
      </c>
      <c r="AG307" s="4">
        <v>27.9</v>
      </c>
      <c r="AH307" s="4">
        <v>49.8</v>
      </c>
      <c r="AI307" s="4">
        <v>9.6999999999999993</v>
      </c>
      <c r="AJ307" s="4">
        <v>21.6</v>
      </c>
      <c r="AK307" s="4">
        <v>125.8</v>
      </c>
    </row>
    <row r="308" spans="1:37" hidden="1" x14ac:dyDescent="0.25">
      <c r="A308" s="22">
        <v>154</v>
      </c>
      <c r="B308" s="20" t="s">
        <v>185</v>
      </c>
      <c r="C308" s="17" t="s">
        <v>186</v>
      </c>
      <c r="D308" s="3"/>
      <c r="E308" s="4" t="s">
        <v>7</v>
      </c>
      <c r="F308" s="4">
        <v>1953</v>
      </c>
      <c r="G308" s="4">
        <v>58</v>
      </c>
      <c r="H308" s="4" t="s">
        <v>236</v>
      </c>
      <c r="I308" s="5">
        <v>40632</v>
      </c>
      <c r="J308" s="6">
        <v>0.45833333333333331</v>
      </c>
      <c r="K308" s="6" t="s">
        <v>248</v>
      </c>
      <c r="L308" s="4">
        <v>148</v>
      </c>
      <c r="M308" s="4">
        <v>70</v>
      </c>
      <c r="N308" s="7">
        <f t="shared" si="8"/>
        <v>31.957633308984661</v>
      </c>
      <c r="O308" s="4" t="s">
        <v>4</v>
      </c>
      <c r="P308" s="4">
        <v>239</v>
      </c>
      <c r="Q308" s="4">
        <f t="shared" si="10"/>
        <v>24</v>
      </c>
      <c r="R308" s="4">
        <v>232</v>
      </c>
      <c r="S308" s="4">
        <v>97.8</v>
      </c>
      <c r="T308" s="4">
        <v>236.8</v>
      </c>
      <c r="U308" s="4">
        <v>64.599999999999994</v>
      </c>
      <c r="V308" s="4">
        <v>177.6</v>
      </c>
      <c r="W308" s="4">
        <v>151.9</v>
      </c>
      <c r="X308" s="4">
        <v>37.799999999999997</v>
      </c>
      <c r="Y308" s="4">
        <v>59.1</v>
      </c>
      <c r="Z308" s="4">
        <v>12.9</v>
      </c>
      <c r="AA308" s="4">
        <v>11.2</v>
      </c>
      <c r="AB308" s="4">
        <v>21.7</v>
      </c>
      <c r="AC308" s="4">
        <v>19.899999999999999</v>
      </c>
      <c r="AD308" s="4">
        <v>37.299999999999997</v>
      </c>
      <c r="AE308" s="4">
        <v>91.1</v>
      </c>
      <c r="AF308" s="4">
        <v>5.7</v>
      </c>
      <c r="AG308" s="4">
        <v>27.9</v>
      </c>
      <c r="AH308" s="4">
        <v>47.5</v>
      </c>
      <c r="AI308" s="4">
        <v>4.3</v>
      </c>
      <c r="AJ308" s="4">
        <v>9.9</v>
      </c>
      <c r="AK308" s="4">
        <v>116.9</v>
      </c>
    </row>
    <row r="309" spans="1:37" hidden="1" x14ac:dyDescent="0.25">
      <c r="A309" s="23">
        <v>155</v>
      </c>
      <c r="B309" s="20" t="s">
        <v>185</v>
      </c>
      <c r="C309" s="17" t="s">
        <v>186</v>
      </c>
      <c r="D309" s="3"/>
      <c r="E309" s="4" t="s">
        <v>7</v>
      </c>
      <c r="F309" s="4">
        <v>1953</v>
      </c>
      <c r="G309" s="4">
        <v>58</v>
      </c>
      <c r="H309" s="4" t="s">
        <v>235</v>
      </c>
      <c r="I309" s="5">
        <v>40632</v>
      </c>
      <c r="J309" s="6">
        <v>0.69166666666666676</v>
      </c>
      <c r="K309" s="6" t="s">
        <v>249</v>
      </c>
      <c r="L309" s="4">
        <v>148</v>
      </c>
      <c r="M309" s="4">
        <v>70</v>
      </c>
      <c r="N309" s="7">
        <f t="shared" si="8"/>
        <v>31.957633308984661</v>
      </c>
      <c r="O309" s="4" t="s">
        <v>4</v>
      </c>
      <c r="P309" s="4">
        <v>234.3</v>
      </c>
      <c r="Q309" s="4">
        <f t="shared" si="10"/>
        <v>24</v>
      </c>
      <c r="R309" s="4">
        <v>235.4</v>
      </c>
      <c r="S309" s="4">
        <v>99.3</v>
      </c>
      <c r="T309" s="4">
        <v>233.6</v>
      </c>
      <c r="U309" s="4">
        <v>64.400000000000006</v>
      </c>
      <c r="V309" s="4">
        <v>179.1</v>
      </c>
      <c r="W309" s="4">
        <v>150.30000000000001</v>
      </c>
      <c r="X309" s="4">
        <v>37.4</v>
      </c>
      <c r="Y309" s="4">
        <v>62.8</v>
      </c>
      <c r="Z309" s="4">
        <v>5.9</v>
      </c>
      <c r="AA309" s="4">
        <v>15.3</v>
      </c>
      <c r="AB309" s="4">
        <v>21.8</v>
      </c>
      <c r="AC309" s="4">
        <v>18.8</v>
      </c>
      <c r="AD309" s="4">
        <v>31.5</v>
      </c>
      <c r="AE309" s="4">
        <v>96.4</v>
      </c>
      <c r="AF309" s="4">
        <v>1.6</v>
      </c>
      <c r="AG309" s="4"/>
      <c r="AH309" s="4"/>
      <c r="AI309" s="4"/>
      <c r="AJ309" s="4"/>
      <c r="AK309" s="4"/>
    </row>
    <row r="310" spans="1:37" hidden="1" x14ac:dyDescent="0.25">
      <c r="A310" s="23">
        <v>155</v>
      </c>
      <c r="B310" s="20" t="s">
        <v>185</v>
      </c>
      <c r="C310" s="17" t="s">
        <v>186</v>
      </c>
      <c r="D310" s="3"/>
      <c r="E310" s="4" t="s">
        <v>7</v>
      </c>
      <c r="F310" s="4">
        <v>1953</v>
      </c>
      <c r="G310" s="4">
        <v>58</v>
      </c>
      <c r="H310" s="4" t="s">
        <v>236</v>
      </c>
      <c r="I310" s="5">
        <v>40632</v>
      </c>
      <c r="J310" s="6">
        <v>0.69166666666666676</v>
      </c>
      <c r="K310" s="6" t="s">
        <v>249</v>
      </c>
      <c r="L310" s="4">
        <v>148</v>
      </c>
      <c r="M310" s="4">
        <v>70</v>
      </c>
      <c r="N310" s="7">
        <f t="shared" si="8"/>
        <v>31.957633308984661</v>
      </c>
      <c r="O310" s="4" t="s">
        <v>4</v>
      </c>
      <c r="P310" s="4">
        <v>239.3</v>
      </c>
      <c r="Q310" s="4">
        <f t="shared" si="10"/>
        <v>24.5</v>
      </c>
      <c r="R310" s="4">
        <v>230.8</v>
      </c>
      <c r="S310" s="4">
        <v>97.4</v>
      </c>
      <c r="T310" s="4">
        <v>236.1</v>
      </c>
      <c r="U310" s="4">
        <v>64.400000000000006</v>
      </c>
      <c r="V310" s="4">
        <v>182</v>
      </c>
      <c r="W310" s="4">
        <v>154</v>
      </c>
      <c r="X310" s="4">
        <v>36.4</v>
      </c>
      <c r="Y310" s="4">
        <v>59.6</v>
      </c>
      <c r="Z310" s="4">
        <v>13.2</v>
      </c>
      <c r="AA310" s="4">
        <v>10.1</v>
      </c>
      <c r="AB310" s="4">
        <v>22.2</v>
      </c>
      <c r="AC310" s="4">
        <v>20</v>
      </c>
      <c r="AD310" s="4">
        <v>33.799999999999997</v>
      </c>
      <c r="AE310" s="4">
        <v>97.3</v>
      </c>
      <c r="AF310" s="4">
        <v>6.3</v>
      </c>
      <c r="AG310" s="4"/>
      <c r="AH310" s="4"/>
      <c r="AI310" s="4"/>
      <c r="AJ310" s="4"/>
      <c r="AK310" s="4"/>
    </row>
    <row r="311" spans="1:37" hidden="1" x14ac:dyDescent="0.25">
      <c r="A311" s="15">
        <v>156</v>
      </c>
      <c r="B311" s="19" t="s">
        <v>187</v>
      </c>
      <c r="C311" s="16" t="s">
        <v>188</v>
      </c>
      <c r="D311" s="8"/>
      <c r="E311" s="8" t="s">
        <v>3</v>
      </c>
      <c r="F311" s="8">
        <v>1951</v>
      </c>
      <c r="G311" s="8">
        <v>60</v>
      </c>
      <c r="H311" s="8" t="s">
        <v>235</v>
      </c>
      <c r="I311" s="9">
        <v>40632</v>
      </c>
      <c r="J311" s="10">
        <v>0.42291666666666666</v>
      </c>
      <c r="K311" s="10" t="s">
        <v>248</v>
      </c>
      <c r="L311" s="8">
        <v>165</v>
      </c>
      <c r="M311" s="8">
        <v>80</v>
      </c>
      <c r="N311" s="7">
        <f t="shared" si="8"/>
        <v>29.384756657483933</v>
      </c>
      <c r="O311" s="8" t="s">
        <v>4</v>
      </c>
      <c r="P311" s="8">
        <v>254.4</v>
      </c>
      <c r="Q311" s="8">
        <f t="shared" si="10"/>
        <v>26</v>
      </c>
      <c r="R311" s="8">
        <v>249.6</v>
      </c>
      <c r="S311" s="8">
        <v>102.6</v>
      </c>
      <c r="T311" s="8">
        <v>262.8</v>
      </c>
      <c r="U311" s="8">
        <v>73</v>
      </c>
      <c r="V311" s="8">
        <v>183.8</v>
      </c>
      <c r="W311" s="8">
        <v>164.9</v>
      </c>
      <c r="X311" s="8">
        <v>46.3</v>
      </c>
      <c r="Y311" s="8">
        <v>82.1</v>
      </c>
      <c r="Z311" s="8">
        <v>1.6</v>
      </c>
      <c r="AA311" s="8">
        <v>14.6</v>
      </c>
      <c r="AB311" s="8">
        <v>21.4</v>
      </c>
      <c r="AC311" s="8">
        <v>24.1</v>
      </c>
      <c r="AD311" s="8">
        <v>42.3</v>
      </c>
      <c r="AE311" s="8">
        <v>108.4</v>
      </c>
      <c r="AF311" s="8">
        <v>-0.2</v>
      </c>
      <c r="AG311" s="8">
        <v>30.3</v>
      </c>
      <c r="AH311" s="8">
        <v>58.3</v>
      </c>
      <c r="AI311" s="8">
        <v>27.6</v>
      </c>
      <c r="AJ311" s="8">
        <v>45.7</v>
      </c>
      <c r="AK311" s="8">
        <v>149.69999999999999</v>
      </c>
    </row>
    <row r="312" spans="1:37" hidden="1" x14ac:dyDescent="0.25">
      <c r="A312" s="15">
        <v>156</v>
      </c>
      <c r="B312" s="19" t="s">
        <v>187</v>
      </c>
      <c r="C312" s="16" t="s">
        <v>188</v>
      </c>
      <c r="D312" s="8"/>
      <c r="E312" s="8" t="s">
        <v>3</v>
      </c>
      <c r="F312" s="8">
        <v>1951</v>
      </c>
      <c r="G312" s="8">
        <v>60</v>
      </c>
      <c r="H312" s="8" t="s">
        <v>236</v>
      </c>
      <c r="I312" s="9">
        <v>40632</v>
      </c>
      <c r="J312" s="10">
        <v>0.42291666666666666</v>
      </c>
      <c r="K312" s="10" t="s">
        <v>248</v>
      </c>
      <c r="L312" s="8">
        <v>165</v>
      </c>
      <c r="M312" s="8">
        <v>80</v>
      </c>
      <c r="N312" s="7">
        <f t="shared" si="8"/>
        <v>29.384756657483933</v>
      </c>
      <c r="O312" s="8" t="s">
        <v>4</v>
      </c>
      <c r="P312" s="8">
        <v>251.5</v>
      </c>
      <c r="Q312" s="8">
        <f t="shared" si="10"/>
        <v>25.5</v>
      </c>
      <c r="R312" s="8">
        <v>246.2</v>
      </c>
      <c r="S312" s="8">
        <v>100.8</v>
      </c>
      <c r="T312" s="8">
        <v>261.7</v>
      </c>
      <c r="U312" s="8">
        <v>72.2</v>
      </c>
      <c r="V312" s="8">
        <v>180.8</v>
      </c>
      <c r="W312" s="8">
        <v>162.19999999999999</v>
      </c>
      <c r="X312" s="8">
        <v>47.8</v>
      </c>
      <c r="Y312" s="8">
        <v>83.1</v>
      </c>
      <c r="Z312" s="8">
        <v>7.8</v>
      </c>
      <c r="AA312" s="8">
        <v>14.4</v>
      </c>
      <c r="AB312" s="8">
        <v>21.4</v>
      </c>
      <c r="AC312" s="8">
        <v>25.3</v>
      </c>
      <c r="AD312" s="8">
        <v>41.2</v>
      </c>
      <c r="AE312" s="8">
        <v>103.5</v>
      </c>
      <c r="AF312" s="8">
        <v>3</v>
      </c>
      <c r="AG312" s="8">
        <v>30</v>
      </c>
      <c r="AH312" s="8">
        <v>62.3</v>
      </c>
      <c r="AI312" s="8">
        <v>30.2</v>
      </c>
      <c r="AJ312" s="8">
        <v>38.9</v>
      </c>
      <c r="AK312" s="8">
        <v>141.9</v>
      </c>
    </row>
    <row r="313" spans="1:37" hidden="1" x14ac:dyDescent="0.25">
      <c r="A313" s="15">
        <v>157</v>
      </c>
      <c r="B313" s="19" t="s">
        <v>187</v>
      </c>
      <c r="C313" s="16" t="s">
        <v>188</v>
      </c>
      <c r="D313" s="8"/>
      <c r="E313" s="8" t="s">
        <v>3</v>
      </c>
      <c r="F313" s="8">
        <v>1951</v>
      </c>
      <c r="G313" s="8">
        <v>60</v>
      </c>
      <c r="H313" s="8" t="s">
        <v>235</v>
      </c>
      <c r="I313" s="9">
        <v>40632</v>
      </c>
      <c r="J313" s="10">
        <v>0.70347222222222217</v>
      </c>
      <c r="K313" s="10" t="s">
        <v>249</v>
      </c>
      <c r="L313" s="8">
        <v>165</v>
      </c>
      <c r="M313" s="8">
        <v>80</v>
      </c>
      <c r="N313" s="7">
        <f t="shared" si="8"/>
        <v>29.384756657483933</v>
      </c>
      <c r="O313" s="8" t="s">
        <v>4</v>
      </c>
      <c r="P313" s="8">
        <v>251.9</v>
      </c>
      <c r="Q313" s="8">
        <f t="shared" si="10"/>
        <v>25.5</v>
      </c>
      <c r="R313" s="8">
        <v>249.8</v>
      </c>
      <c r="S313" s="8">
        <v>102.3</v>
      </c>
      <c r="T313" s="8">
        <v>262.7</v>
      </c>
      <c r="U313" s="8">
        <v>73.3</v>
      </c>
      <c r="V313" s="8">
        <v>180.9</v>
      </c>
      <c r="W313" s="8">
        <v>165.2</v>
      </c>
      <c r="X313" s="8">
        <v>48.5</v>
      </c>
      <c r="Y313" s="8">
        <v>82.5</v>
      </c>
      <c r="Z313" s="8">
        <v>1.7</v>
      </c>
      <c r="AA313" s="8">
        <v>15.4</v>
      </c>
      <c r="AB313" s="8">
        <v>20.8</v>
      </c>
      <c r="AC313" s="8">
        <v>22.4</v>
      </c>
      <c r="AD313" s="8">
        <v>46.3</v>
      </c>
      <c r="AE313" s="8">
        <v>104.2</v>
      </c>
      <c r="AF313" s="8">
        <v>-2.7</v>
      </c>
    </row>
    <row r="314" spans="1:37" hidden="1" x14ac:dyDescent="0.25">
      <c r="A314" s="15">
        <v>157</v>
      </c>
      <c r="B314" s="19" t="s">
        <v>187</v>
      </c>
      <c r="C314" s="16" t="s">
        <v>188</v>
      </c>
      <c r="D314" s="8"/>
      <c r="E314" s="8" t="s">
        <v>3</v>
      </c>
      <c r="F314" s="8">
        <v>1951</v>
      </c>
      <c r="G314" s="8">
        <v>60</v>
      </c>
      <c r="H314" s="8" t="s">
        <v>236</v>
      </c>
      <c r="I314" s="9">
        <v>40632</v>
      </c>
      <c r="J314" s="10">
        <v>0.70347222222222217</v>
      </c>
      <c r="K314" s="10" t="s">
        <v>249</v>
      </c>
      <c r="L314" s="8">
        <v>165</v>
      </c>
      <c r="M314" s="8">
        <v>80</v>
      </c>
      <c r="N314" s="7">
        <f t="shared" si="8"/>
        <v>29.384756657483933</v>
      </c>
      <c r="O314" s="8" t="s">
        <v>4</v>
      </c>
      <c r="P314" s="8">
        <v>249.8</v>
      </c>
      <c r="Q314" s="8">
        <f t="shared" si="10"/>
        <v>25.5</v>
      </c>
      <c r="R314" s="8">
        <v>246.9</v>
      </c>
      <c r="S314" s="8">
        <v>101.4</v>
      </c>
      <c r="T314" s="8">
        <v>263</v>
      </c>
      <c r="U314" s="8">
        <v>72.2</v>
      </c>
      <c r="V314" s="8">
        <v>177.7</v>
      </c>
      <c r="W314" s="8">
        <v>164.2</v>
      </c>
      <c r="X314" s="8">
        <v>47.4</v>
      </c>
      <c r="Y314" s="8">
        <v>82.8</v>
      </c>
      <c r="Z314" s="8">
        <v>8.3000000000000007</v>
      </c>
      <c r="AA314" s="8">
        <v>13.5</v>
      </c>
      <c r="AB314" s="8">
        <v>21.7</v>
      </c>
      <c r="AC314" s="8">
        <v>23.5</v>
      </c>
      <c r="AD314" s="8">
        <v>47.2</v>
      </c>
      <c r="AE314" s="8">
        <v>101.4</v>
      </c>
      <c r="AF314" s="8">
        <v>1.2</v>
      </c>
    </row>
    <row r="315" spans="1:37" hidden="1" x14ac:dyDescent="0.25">
      <c r="A315" s="22">
        <v>158</v>
      </c>
      <c r="B315" s="20" t="s">
        <v>189</v>
      </c>
      <c r="C315" s="17" t="s">
        <v>190</v>
      </c>
      <c r="D315" s="3"/>
      <c r="E315" s="4" t="s">
        <v>3</v>
      </c>
      <c r="F315" s="4">
        <v>1960</v>
      </c>
      <c r="G315" s="4">
        <v>51</v>
      </c>
      <c r="H315" s="4" t="s">
        <v>235</v>
      </c>
      <c r="I315" s="5">
        <v>40632</v>
      </c>
      <c r="J315" s="6">
        <v>0.46875</v>
      </c>
      <c r="K315" s="6" t="s">
        <v>248</v>
      </c>
      <c r="L315" s="4">
        <v>172</v>
      </c>
      <c r="M315" s="4">
        <v>78</v>
      </c>
      <c r="N315" s="7">
        <f t="shared" si="8"/>
        <v>26.365603028664147</v>
      </c>
      <c r="O315" s="4" t="s">
        <v>4</v>
      </c>
      <c r="P315" s="4">
        <v>253.8</v>
      </c>
      <c r="Q315" s="4">
        <f t="shared" si="10"/>
        <v>25.5</v>
      </c>
      <c r="R315" s="4">
        <v>249.8</v>
      </c>
      <c r="S315" s="4">
        <v>103.9</v>
      </c>
      <c r="T315" s="4">
        <v>255</v>
      </c>
      <c r="U315" s="4">
        <v>69.8</v>
      </c>
      <c r="V315" s="4">
        <v>187.4</v>
      </c>
      <c r="W315" s="4">
        <v>164</v>
      </c>
      <c r="X315" s="4">
        <v>41.5</v>
      </c>
      <c r="Y315" s="4">
        <v>69.7</v>
      </c>
      <c r="Z315" s="4">
        <v>4.2</v>
      </c>
      <c r="AA315" s="4">
        <v>13.2</v>
      </c>
      <c r="AB315" s="4">
        <v>22.4</v>
      </c>
      <c r="AC315" s="4">
        <v>22.4</v>
      </c>
      <c r="AD315" s="4">
        <v>37.299999999999997</v>
      </c>
      <c r="AE315" s="4">
        <v>107.8</v>
      </c>
      <c r="AF315" s="4">
        <v>3.2</v>
      </c>
      <c r="AG315" s="4">
        <v>30</v>
      </c>
      <c r="AH315" s="4">
        <v>53.2</v>
      </c>
      <c r="AI315" s="4">
        <v>13.8</v>
      </c>
      <c r="AJ315" s="4">
        <v>41.4</v>
      </c>
      <c r="AK315" s="4">
        <v>145.6</v>
      </c>
    </row>
    <row r="316" spans="1:37" hidden="1" x14ac:dyDescent="0.25">
      <c r="A316" s="22">
        <v>158</v>
      </c>
      <c r="B316" s="20" t="s">
        <v>189</v>
      </c>
      <c r="C316" s="17" t="s">
        <v>190</v>
      </c>
      <c r="D316" s="3"/>
      <c r="E316" s="4" t="s">
        <v>3</v>
      </c>
      <c r="F316" s="4">
        <v>1960</v>
      </c>
      <c r="G316" s="4">
        <v>51</v>
      </c>
      <c r="H316" s="4" t="s">
        <v>236</v>
      </c>
      <c r="I316" s="5">
        <v>40632</v>
      </c>
      <c r="J316" s="6">
        <v>0.46875</v>
      </c>
      <c r="K316" s="6" t="s">
        <v>248</v>
      </c>
      <c r="L316" s="4">
        <v>172</v>
      </c>
      <c r="M316" s="4">
        <v>78</v>
      </c>
      <c r="N316" s="7">
        <f t="shared" si="8"/>
        <v>26.365603028664147</v>
      </c>
      <c r="O316" s="4" t="s">
        <v>4</v>
      </c>
      <c r="P316" s="4">
        <v>257</v>
      </c>
      <c r="Q316" s="4">
        <f t="shared" si="10"/>
        <v>26</v>
      </c>
      <c r="R316" s="4">
        <v>246.1</v>
      </c>
      <c r="S316" s="4">
        <v>100.8</v>
      </c>
      <c r="T316" s="4">
        <v>254.4</v>
      </c>
      <c r="U316" s="4">
        <v>67.8</v>
      </c>
      <c r="V316" s="4">
        <v>186.2</v>
      </c>
      <c r="W316" s="4">
        <v>165.7</v>
      </c>
      <c r="X316" s="4">
        <v>43.2</v>
      </c>
      <c r="Y316" s="4">
        <v>69.7</v>
      </c>
      <c r="Z316" s="4">
        <v>7.5</v>
      </c>
      <c r="AA316" s="4">
        <v>11.7</v>
      </c>
      <c r="AB316" s="4">
        <v>24.5</v>
      </c>
      <c r="AC316" s="4">
        <v>20</v>
      </c>
      <c r="AD316" s="4">
        <v>38.299999999999997</v>
      </c>
      <c r="AE316" s="4">
        <v>108.1</v>
      </c>
      <c r="AF316" s="4">
        <v>3</v>
      </c>
      <c r="AG316" s="4">
        <v>29.5</v>
      </c>
      <c r="AH316" s="4">
        <v>50.7</v>
      </c>
      <c r="AI316" s="4">
        <v>13.9</v>
      </c>
      <c r="AJ316" s="4">
        <v>37.700000000000003</v>
      </c>
      <c r="AK316" s="4">
        <v>141.80000000000001</v>
      </c>
    </row>
    <row r="317" spans="1:37" hidden="1" x14ac:dyDescent="0.25">
      <c r="A317" s="23">
        <v>159</v>
      </c>
      <c r="B317" s="20" t="s">
        <v>189</v>
      </c>
      <c r="C317" s="17" t="s">
        <v>190</v>
      </c>
      <c r="D317" s="3"/>
      <c r="E317" s="4" t="s">
        <v>3</v>
      </c>
      <c r="F317" s="4">
        <v>1960</v>
      </c>
      <c r="G317" s="4">
        <v>51</v>
      </c>
      <c r="H317" s="4" t="s">
        <v>235</v>
      </c>
      <c r="I317" s="5">
        <v>40632</v>
      </c>
      <c r="J317" s="6">
        <v>0.68472222222222223</v>
      </c>
      <c r="K317" s="6" t="s">
        <v>249</v>
      </c>
      <c r="L317" s="4">
        <v>172</v>
      </c>
      <c r="M317" s="4">
        <v>78</v>
      </c>
      <c r="N317" s="7">
        <f t="shared" si="8"/>
        <v>26.365603028664147</v>
      </c>
      <c r="O317" s="4" t="s">
        <v>4</v>
      </c>
      <c r="P317" s="4">
        <v>254.7</v>
      </c>
      <c r="Q317" s="4">
        <f t="shared" si="10"/>
        <v>26</v>
      </c>
      <c r="R317" s="4">
        <v>251.5</v>
      </c>
      <c r="S317" s="4">
        <v>104.7</v>
      </c>
      <c r="T317" s="4">
        <v>256.89999999999998</v>
      </c>
      <c r="U317" s="4">
        <v>70.400000000000006</v>
      </c>
      <c r="V317" s="4">
        <v>190.4</v>
      </c>
      <c r="W317" s="4">
        <v>164.5</v>
      </c>
      <c r="X317" s="4">
        <v>41.7</v>
      </c>
      <c r="Y317" s="4">
        <v>70.400000000000006</v>
      </c>
      <c r="Z317" s="4">
        <v>3.9</v>
      </c>
      <c r="AA317" s="4">
        <v>11.8</v>
      </c>
      <c r="AB317" s="4">
        <v>22.9</v>
      </c>
      <c r="AC317" s="4">
        <v>22.7</v>
      </c>
      <c r="AD317" s="4">
        <v>36.799999999999997</v>
      </c>
      <c r="AE317" s="4">
        <v>106.9</v>
      </c>
      <c r="AF317" s="4">
        <v>2.7</v>
      </c>
      <c r="AG317" s="4"/>
      <c r="AH317" s="4"/>
      <c r="AI317" s="4"/>
      <c r="AJ317" s="4"/>
      <c r="AK317" s="4"/>
    </row>
    <row r="318" spans="1:37" hidden="1" x14ac:dyDescent="0.25">
      <c r="A318" s="23">
        <v>159</v>
      </c>
      <c r="B318" s="20" t="s">
        <v>189</v>
      </c>
      <c r="C318" s="17" t="s">
        <v>190</v>
      </c>
      <c r="D318" s="3"/>
      <c r="E318" s="4" t="s">
        <v>3</v>
      </c>
      <c r="F318" s="4">
        <v>1960</v>
      </c>
      <c r="G318" s="4">
        <v>51</v>
      </c>
      <c r="H318" s="4" t="s">
        <v>236</v>
      </c>
      <c r="I318" s="5">
        <v>40632</v>
      </c>
      <c r="J318" s="6">
        <v>0.68472222222222223</v>
      </c>
      <c r="K318" s="6" t="s">
        <v>249</v>
      </c>
      <c r="L318" s="4">
        <v>172</v>
      </c>
      <c r="M318" s="4">
        <v>78</v>
      </c>
      <c r="N318" s="7">
        <f t="shared" si="8"/>
        <v>26.365603028664147</v>
      </c>
      <c r="O318" s="4" t="s">
        <v>4</v>
      </c>
      <c r="P318" s="4">
        <v>255.5</v>
      </c>
      <c r="Q318" s="4">
        <f t="shared" si="10"/>
        <v>26</v>
      </c>
      <c r="R318" s="4">
        <v>253.2</v>
      </c>
      <c r="S318" s="4">
        <v>105.8</v>
      </c>
      <c r="T318" s="4">
        <v>257.39999999999998</v>
      </c>
      <c r="U318" s="4">
        <v>68.7</v>
      </c>
      <c r="V318" s="4">
        <v>192.5</v>
      </c>
      <c r="W318" s="4">
        <v>163</v>
      </c>
      <c r="X318" s="4">
        <v>41</v>
      </c>
      <c r="Y318" s="4">
        <v>70.3</v>
      </c>
      <c r="Z318" s="4">
        <v>6.4</v>
      </c>
      <c r="AA318" s="4">
        <v>13.7</v>
      </c>
      <c r="AB318" s="4">
        <v>23.9</v>
      </c>
      <c r="AC318" s="4">
        <v>21.4</v>
      </c>
      <c r="AD318" s="4">
        <v>38.299999999999997</v>
      </c>
      <c r="AE318" s="4">
        <v>115.5</v>
      </c>
      <c r="AF318" s="4">
        <v>2.2999999999999998</v>
      </c>
      <c r="AG318" s="4"/>
      <c r="AH318" s="4"/>
      <c r="AI318" s="4"/>
      <c r="AJ318" s="4"/>
      <c r="AK318" s="4"/>
    </row>
    <row r="319" spans="1:37" hidden="1" x14ac:dyDescent="0.25">
      <c r="A319" s="15">
        <v>160</v>
      </c>
      <c r="B319" s="19" t="s">
        <v>191</v>
      </c>
      <c r="C319" s="16" t="s">
        <v>192</v>
      </c>
      <c r="D319" s="8"/>
      <c r="E319" s="8" t="s">
        <v>3</v>
      </c>
      <c r="F319" s="8">
        <v>1958</v>
      </c>
      <c r="G319" s="8">
        <v>53</v>
      </c>
      <c r="H319" s="8" t="s">
        <v>235</v>
      </c>
      <c r="I319" s="9">
        <v>40632</v>
      </c>
      <c r="J319" s="10">
        <v>0.47152777777777777</v>
      </c>
      <c r="K319" s="10" t="s">
        <v>248</v>
      </c>
      <c r="L319" s="8">
        <v>182</v>
      </c>
      <c r="M319" s="8">
        <v>95</v>
      </c>
      <c r="N319" s="7">
        <f t="shared" si="8"/>
        <v>28.680111097693512</v>
      </c>
      <c r="O319" s="8" t="s">
        <v>4</v>
      </c>
      <c r="P319" s="8">
        <v>277.7</v>
      </c>
      <c r="Q319" s="8">
        <f t="shared" si="10"/>
        <v>28</v>
      </c>
      <c r="R319" s="8">
        <v>246.9</v>
      </c>
      <c r="S319" s="8">
        <v>103.1</v>
      </c>
      <c r="T319" s="8">
        <v>258.10000000000002</v>
      </c>
      <c r="U319" s="8">
        <v>71.900000000000006</v>
      </c>
      <c r="V319" s="8">
        <v>205.2</v>
      </c>
      <c r="W319" s="8">
        <v>182.7</v>
      </c>
      <c r="X319" s="8">
        <v>38.9</v>
      </c>
      <c r="Y319" s="8">
        <v>69.2</v>
      </c>
      <c r="Z319" s="8">
        <v>8.9</v>
      </c>
      <c r="AA319" s="8">
        <v>10.7</v>
      </c>
      <c r="AB319" s="8">
        <v>21.6</v>
      </c>
      <c r="AC319" s="8">
        <v>20.7</v>
      </c>
      <c r="AD319" s="8">
        <v>37.9</v>
      </c>
      <c r="AE319" s="8">
        <v>114.9</v>
      </c>
      <c r="AF319" s="8">
        <v>4.8</v>
      </c>
      <c r="AG319" s="8">
        <v>32.799999999999997</v>
      </c>
      <c r="AH319" s="8">
        <v>60.8</v>
      </c>
      <c r="AI319" s="8">
        <v>10.6</v>
      </c>
      <c r="AJ319" s="8">
        <v>34.200000000000003</v>
      </c>
      <c r="AK319" s="8">
        <v>157</v>
      </c>
    </row>
    <row r="320" spans="1:37" hidden="1" x14ac:dyDescent="0.25">
      <c r="A320" s="15">
        <v>160</v>
      </c>
      <c r="B320" s="19" t="s">
        <v>191</v>
      </c>
      <c r="C320" s="16" t="s">
        <v>192</v>
      </c>
      <c r="D320" s="8"/>
      <c r="E320" s="8" t="s">
        <v>3</v>
      </c>
      <c r="F320" s="8">
        <v>1958</v>
      </c>
      <c r="G320" s="8">
        <v>53</v>
      </c>
      <c r="H320" s="8" t="s">
        <v>236</v>
      </c>
      <c r="I320" s="9">
        <v>40632</v>
      </c>
      <c r="J320" s="10">
        <v>0.47152777777777777</v>
      </c>
      <c r="K320" s="10" t="s">
        <v>248</v>
      </c>
      <c r="L320" s="8">
        <v>182</v>
      </c>
      <c r="M320" s="8">
        <v>95</v>
      </c>
      <c r="N320" s="7">
        <f t="shared" si="8"/>
        <v>28.680111097693512</v>
      </c>
      <c r="O320" s="8" t="s">
        <v>4</v>
      </c>
      <c r="P320" s="8">
        <v>279.2</v>
      </c>
      <c r="Q320" s="8">
        <f t="shared" si="10"/>
        <v>28.5</v>
      </c>
      <c r="R320" s="8">
        <v>249.3</v>
      </c>
      <c r="S320" s="8">
        <v>104.7</v>
      </c>
      <c r="T320" s="8">
        <v>257.3</v>
      </c>
      <c r="U320" s="8">
        <v>71.7</v>
      </c>
      <c r="V320" s="8">
        <v>205.9</v>
      </c>
      <c r="W320" s="8">
        <v>183</v>
      </c>
      <c r="X320" s="8">
        <v>39.5</v>
      </c>
      <c r="Y320" s="8">
        <v>68.599999999999994</v>
      </c>
      <c r="Z320" s="8">
        <v>11.8</v>
      </c>
      <c r="AA320" s="8">
        <v>8.1999999999999993</v>
      </c>
      <c r="AB320" s="8">
        <v>21.1</v>
      </c>
      <c r="AC320" s="8">
        <v>17.5</v>
      </c>
      <c r="AD320" s="8">
        <v>35.1</v>
      </c>
      <c r="AE320" s="8">
        <v>113.9</v>
      </c>
      <c r="AF320" s="8">
        <v>4.9000000000000004</v>
      </c>
      <c r="AG320" s="8">
        <v>33.299999999999997</v>
      </c>
      <c r="AH320" s="8">
        <v>60.9</v>
      </c>
      <c r="AI320" s="8">
        <v>10.6</v>
      </c>
      <c r="AJ320" s="8">
        <v>27.3</v>
      </c>
      <c r="AK320" s="8">
        <v>163.9</v>
      </c>
    </row>
    <row r="321" spans="1:37" hidden="1" x14ac:dyDescent="0.25">
      <c r="A321" s="15">
        <v>161</v>
      </c>
      <c r="B321" s="19" t="s">
        <v>191</v>
      </c>
      <c r="C321" s="16" t="s">
        <v>192</v>
      </c>
      <c r="D321" s="8"/>
      <c r="E321" s="8" t="s">
        <v>3</v>
      </c>
      <c r="F321" s="8">
        <v>1958</v>
      </c>
      <c r="G321" s="8">
        <v>53</v>
      </c>
      <c r="H321" s="8" t="s">
        <v>235</v>
      </c>
      <c r="I321" s="9">
        <v>40632</v>
      </c>
      <c r="J321" s="10">
        <v>0.70486111111111116</v>
      </c>
      <c r="K321" s="10" t="s">
        <v>249</v>
      </c>
      <c r="L321" s="8">
        <v>182</v>
      </c>
      <c r="M321" s="8">
        <v>95</v>
      </c>
      <c r="N321" s="7">
        <f t="shared" si="8"/>
        <v>28.680111097693512</v>
      </c>
      <c r="O321" s="8" t="s">
        <v>4</v>
      </c>
      <c r="P321" s="8">
        <v>279</v>
      </c>
      <c r="Q321" s="8">
        <f t="shared" si="10"/>
        <v>28</v>
      </c>
      <c r="R321" s="8">
        <v>248.8</v>
      </c>
      <c r="S321" s="8">
        <v>103</v>
      </c>
      <c r="T321" s="8">
        <v>257.39999999999998</v>
      </c>
      <c r="U321" s="8">
        <v>71.400000000000006</v>
      </c>
      <c r="V321" s="8">
        <v>202.7</v>
      </c>
      <c r="W321" s="8">
        <v>181.2</v>
      </c>
      <c r="X321" s="8">
        <v>40.6</v>
      </c>
      <c r="Y321" s="8">
        <v>68.3</v>
      </c>
      <c r="Z321" s="8">
        <v>9.1999999999999993</v>
      </c>
      <c r="AA321" s="8">
        <v>7.7</v>
      </c>
      <c r="AB321" s="8">
        <v>21.3</v>
      </c>
      <c r="AC321" s="8">
        <v>19.7</v>
      </c>
      <c r="AD321" s="8">
        <v>34.200000000000003</v>
      </c>
      <c r="AE321" s="8">
        <v>112.7</v>
      </c>
      <c r="AF321" s="8">
        <v>5</v>
      </c>
    </row>
    <row r="322" spans="1:37" hidden="1" x14ac:dyDescent="0.25">
      <c r="A322" s="15">
        <v>161</v>
      </c>
      <c r="B322" s="19" t="s">
        <v>191</v>
      </c>
      <c r="C322" s="16" t="s">
        <v>192</v>
      </c>
      <c r="D322" s="8"/>
      <c r="E322" s="8" t="s">
        <v>3</v>
      </c>
      <c r="F322" s="8">
        <v>1958</v>
      </c>
      <c r="G322" s="8">
        <v>53</v>
      </c>
      <c r="H322" s="8" t="s">
        <v>236</v>
      </c>
      <c r="I322" s="9">
        <v>40632</v>
      </c>
      <c r="J322" s="10">
        <v>0.70486111111111116</v>
      </c>
      <c r="K322" s="10" t="s">
        <v>249</v>
      </c>
      <c r="L322" s="8">
        <v>182</v>
      </c>
      <c r="M322" s="8">
        <v>95</v>
      </c>
      <c r="N322" s="7">
        <f t="shared" ref="N322:N348" si="11">M322/((L322/100)*(L322/100))</f>
        <v>28.680111097693512</v>
      </c>
      <c r="O322" s="8" t="s">
        <v>4</v>
      </c>
      <c r="P322" s="8">
        <v>277</v>
      </c>
      <c r="Q322" s="8">
        <f t="shared" ref="Q322:Q348" si="12">VLOOKUP(P322,$O$352:$Q$368,3,TRUE)</f>
        <v>28</v>
      </c>
      <c r="R322" s="8">
        <v>251.5</v>
      </c>
      <c r="S322" s="8">
        <v>105.1</v>
      </c>
      <c r="T322" s="8">
        <v>257.8</v>
      </c>
      <c r="U322" s="8">
        <v>72.3</v>
      </c>
      <c r="V322" s="8">
        <v>202</v>
      </c>
      <c r="W322" s="8">
        <v>181.2</v>
      </c>
      <c r="X322" s="8">
        <v>41.1</v>
      </c>
      <c r="Y322" s="8">
        <v>68.8</v>
      </c>
      <c r="Z322" s="8">
        <v>9.6999999999999993</v>
      </c>
      <c r="AA322" s="8">
        <v>7.7</v>
      </c>
      <c r="AB322" s="8">
        <v>19.899999999999999</v>
      </c>
      <c r="AC322" s="8">
        <v>17.600000000000001</v>
      </c>
      <c r="AD322" s="8">
        <v>33.299999999999997</v>
      </c>
      <c r="AE322" s="8">
        <v>107.8</v>
      </c>
      <c r="AF322" s="8">
        <v>2.7</v>
      </c>
    </row>
    <row r="323" spans="1:37" hidden="1" x14ac:dyDescent="0.25">
      <c r="A323" s="22">
        <v>162</v>
      </c>
      <c r="B323" s="20" t="s">
        <v>193</v>
      </c>
      <c r="C323" s="17" t="s">
        <v>194</v>
      </c>
      <c r="D323" s="3"/>
      <c r="E323" s="4" t="s">
        <v>3</v>
      </c>
      <c r="F323" s="4">
        <v>1975</v>
      </c>
      <c r="G323" s="4">
        <v>36</v>
      </c>
      <c r="H323" s="4" t="s">
        <v>235</v>
      </c>
      <c r="I323" s="5">
        <v>40631</v>
      </c>
      <c r="J323" s="6">
        <v>0.46249999999999997</v>
      </c>
      <c r="K323" s="6" t="s">
        <v>248</v>
      </c>
      <c r="L323" s="4">
        <v>168</v>
      </c>
      <c r="M323" s="4">
        <v>113</v>
      </c>
      <c r="N323" s="7">
        <f t="shared" si="11"/>
        <v>40.036848072562364</v>
      </c>
      <c r="O323" s="4" t="s">
        <v>4</v>
      </c>
      <c r="P323" s="4">
        <v>267.3</v>
      </c>
      <c r="Q323" s="4">
        <f t="shared" si="12"/>
        <v>27</v>
      </c>
      <c r="R323" s="4">
        <v>269.2</v>
      </c>
      <c r="S323" s="4">
        <v>110.6</v>
      </c>
      <c r="T323" s="4">
        <v>292.7</v>
      </c>
      <c r="U323" s="4">
        <v>76.599999999999994</v>
      </c>
      <c r="V323" s="4">
        <v>200.8</v>
      </c>
      <c r="W323" s="4">
        <v>174.1</v>
      </c>
      <c r="X323" s="4">
        <v>46.8</v>
      </c>
      <c r="Y323" s="4">
        <v>75.8</v>
      </c>
      <c r="Z323" s="4">
        <v>14.6</v>
      </c>
      <c r="AA323" s="4">
        <v>11.2</v>
      </c>
      <c r="AB323" s="4">
        <v>19.399999999999999</v>
      </c>
      <c r="AC323" s="4">
        <v>19.600000000000001</v>
      </c>
      <c r="AD323" s="4">
        <v>30.5</v>
      </c>
      <c r="AE323" s="4">
        <v>100.7</v>
      </c>
      <c r="AF323" s="4">
        <v>3.5</v>
      </c>
      <c r="AG323" s="4">
        <v>31.1</v>
      </c>
      <c r="AH323" s="4">
        <v>60</v>
      </c>
      <c r="AI323" s="4">
        <v>2.4</v>
      </c>
      <c r="AJ323" s="4">
        <v>12</v>
      </c>
      <c r="AK323" s="4">
        <v>155.80000000000001</v>
      </c>
    </row>
    <row r="324" spans="1:37" hidden="1" x14ac:dyDescent="0.25">
      <c r="A324" s="22">
        <v>162</v>
      </c>
      <c r="B324" s="20" t="s">
        <v>193</v>
      </c>
      <c r="C324" s="17" t="s">
        <v>194</v>
      </c>
      <c r="D324" s="3"/>
      <c r="E324" s="4" t="s">
        <v>3</v>
      </c>
      <c r="F324" s="4">
        <v>1975</v>
      </c>
      <c r="G324" s="4">
        <v>36</v>
      </c>
      <c r="H324" s="4" t="s">
        <v>236</v>
      </c>
      <c r="I324" s="5">
        <v>40631</v>
      </c>
      <c r="J324" s="6">
        <v>0.46249999999999997</v>
      </c>
      <c r="K324" s="6" t="s">
        <v>248</v>
      </c>
      <c r="L324" s="4">
        <v>168</v>
      </c>
      <c r="M324" s="4">
        <v>113</v>
      </c>
      <c r="N324" s="7">
        <f t="shared" si="11"/>
        <v>40.036848072562364</v>
      </c>
      <c r="O324" s="4" t="s">
        <v>4</v>
      </c>
      <c r="P324" s="4">
        <v>267.60000000000002</v>
      </c>
      <c r="Q324" s="4">
        <f t="shared" si="12"/>
        <v>27</v>
      </c>
      <c r="R324" s="4">
        <v>265.3</v>
      </c>
      <c r="S324" s="4">
        <v>110.8</v>
      </c>
      <c r="T324" s="4">
        <v>290.8</v>
      </c>
      <c r="U324" s="4">
        <v>80.599999999999994</v>
      </c>
      <c r="V324" s="4">
        <v>200.3</v>
      </c>
      <c r="W324" s="4">
        <v>174.1</v>
      </c>
      <c r="X324" s="4">
        <v>45.9</v>
      </c>
      <c r="Y324" s="4">
        <v>75.900000000000006</v>
      </c>
      <c r="Z324" s="4">
        <v>15.3</v>
      </c>
      <c r="AA324" s="4">
        <v>13</v>
      </c>
      <c r="AB324" s="4">
        <v>20.3</v>
      </c>
      <c r="AC324" s="4">
        <v>20.6</v>
      </c>
      <c r="AD324" s="4">
        <v>32.700000000000003</v>
      </c>
      <c r="AE324" s="4">
        <v>103.9</v>
      </c>
      <c r="AF324" s="4">
        <v>8.4</v>
      </c>
      <c r="AG324" s="4">
        <v>31.9</v>
      </c>
      <c r="AH324" s="4">
        <v>65.599999999999994</v>
      </c>
      <c r="AI324" s="4">
        <v>4.5</v>
      </c>
      <c r="AJ324" s="4">
        <v>13.3</v>
      </c>
      <c r="AK324" s="4">
        <v>151.19999999999999</v>
      </c>
    </row>
    <row r="325" spans="1:37" hidden="1" x14ac:dyDescent="0.25">
      <c r="A325" s="15">
        <v>163</v>
      </c>
      <c r="B325" s="19" t="s">
        <v>195</v>
      </c>
      <c r="C325" s="16" t="s">
        <v>196</v>
      </c>
      <c r="D325" s="8"/>
      <c r="E325" s="8" t="s">
        <v>3</v>
      </c>
      <c r="F325" s="8">
        <v>1975</v>
      </c>
      <c r="G325" s="8">
        <v>36</v>
      </c>
      <c r="H325" s="8" t="s">
        <v>235</v>
      </c>
      <c r="I325" s="9">
        <v>40631</v>
      </c>
      <c r="J325" s="10">
        <v>0.47222222222222227</v>
      </c>
      <c r="K325" s="10" t="s">
        <v>248</v>
      </c>
      <c r="L325" s="8">
        <v>151</v>
      </c>
      <c r="M325" s="8">
        <v>63</v>
      </c>
      <c r="N325" s="7">
        <f t="shared" si="11"/>
        <v>27.630367089162757</v>
      </c>
      <c r="O325" s="8" t="s">
        <v>4</v>
      </c>
      <c r="P325" s="8">
        <v>246.4</v>
      </c>
      <c r="Q325" s="8">
        <f t="shared" si="12"/>
        <v>25</v>
      </c>
      <c r="R325" s="8">
        <v>234.8</v>
      </c>
      <c r="S325" s="8">
        <v>96.9</v>
      </c>
      <c r="T325" s="8">
        <v>241</v>
      </c>
      <c r="U325" s="8">
        <v>64.5</v>
      </c>
      <c r="V325" s="8">
        <v>179.7</v>
      </c>
      <c r="W325" s="8">
        <v>162.19999999999999</v>
      </c>
      <c r="X325" s="8">
        <v>39.700000000000003</v>
      </c>
      <c r="Y325" s="8">
        <v>63.4</v>
      </c>
      <c r="Z325" s="8">
        <v>-0.5</v>
      </c>
      <c r="AA325" s="8">
        <v>12.4</v>
      </c>
      <c r="AB325" s="8">
        <v>19.8</v>
      </c>
      <c r="AC325" s="8">
        <v>21.3</v>
      </c>
      <c r="AD325" s="8">
        <v>33</v>
      </c>
      <c r="AE325" s="8">
        <v>87.6</v>
      </c>
      <c r="AF325" s="8">
        <v>4.2</v>
      </c>
      <c r="AG325" s="8">
        <v>29.4</v>
      </c>
      <c r="AH325" s="8">
        <v>51.5</v>
      </c>
      <c r="AI325" s="8">
        <v>9.4</v>
      </c>
      <c r="AJ325" s="8">
        <v>19.399999999999999</v>
      </c>
      <c r="AK325" s="8">
        <v>151.69999999999999</v>
      </c>
    </row>
    <row r="326" spans="1:37" hidden="1" x14ac:dyDescent="0.25">
      <c r="A326" s="15">
        <v>163</v>
      </c>
      <c r="B326" s="19" t="s">
        <v>195</v>
      </c>
      <c r="C326" s="16" t="s">
        <v>196</v>
      </c>
      <c r="D326" s="8"/>
      <c r="E326" s="8" t="s">
        <v>3</v>
      </c>
      <c r="F326" s="8">
        <v>1975</v>
      </c>
      <c r="G326" s="8">
        <v>36</v>
      </c>
      <c r="H326" s="8" t="s">
        <v>236</v>
      </c>
      <c r="I326" s="9">
        <v>40631</v>
      </c>
      <c r="J326" s="10">
        <v>0.47222222222222227</v>
      </c>
      <c r="K326" s="10" t="s">
        <v>248</v>
      </c>
      <c r="L326" s="8">
        <v>151</v>
      </c>
      <c r="M326" s="8">
        <v>63</v>
      </c>
      <c r="N326" s="7">
        <f t="shared" si="11"/>
        <v>27.630367089162757</v>
      </c>
      <c r="O326" s="8" t="s">
        <v>4</v>
      </c>
      <c r="P326" s="8">
        <v>248.8</v>
      </c>
      <c r="Q326" s="8">
        <f t="shared" si="12"/>
        <v>25</v>
      </c>
      <c r="R326" s="8">
        <v>234</v>
      </c>
      <c r="S326" s="8">
        <v>97.3</v>
      </c>
      <c r="T326" s="8">
        <v>241.6</v>
      </c>
      <c r="U326" s="8">
        <v>63.8</v>
      </c>
      <c r="V326" s="8">
        <v>181.6</v>
      </c>
      <c r="W326" s="8">
        <v>161.6</v>
      </c>
      <c r="X326" s="8">
        <v>38.6</v>
      </c>
      <c r="Y326" s="8">
        <v>63.1</v>
      </c>
      <c r="Z326" s="8">
        <v>7.1</v>
      </c>
      <c r="AA326" s="8">
        <v>7.3</v>
      </c>
      <c r="AB326" s="8">
        <v>20.100000000000001</v>
      </c>
      <c r="AC326" s="8">
        <v>22.1</v>
      </c>
      <c r="AD326" s="8">
        <v>32.799999999999997</v>
      </c>
      <c r="AE326" s="8">
        <v>87.1</v>
      </c>
      <c r="AF326" s="8">
        <v>8.5</v>
      </c>
      <c r="AG326" s="8">
        <v>29.4</v>
      </c>
      <c r="AH326" s="8">
        <v>48.4</v>
      </c>
      <c r="AI326" s="8">
        <v>7.1</v>
      </c>
      <c r="AJ326" s="8">
        <v>28</v>
      </c>
      <c r="AK326" s="8">
        <v>149.4</v>
      </c>
    </row>
    <row r="327" spans="1:37" hidden="1" x14ac:dyDescent="0.25">
      <c r="A327" s="15">
        <v>164</v>
      </c>
      <c r="B327" s="19" t="s">
        <v>195</v>
      </c>
      <c r="C327" s="16" t="s">
        <v>196</v>
      </c>
      <c r="D327" s="8"/>
      <c r="E327" s="8" t="s">
        <v>3</v>
      </c>
      <c r="F327" s="8">
        <v>1975</v>
      </c>
      <c r="G327" s="8">
        <v>36</v>
      </c>
      <c r="H327" s="8" t="s">
        <v>235</v>
      </c>
      <c r="I327" s="9">
        <v>40631</v>
      </c>
      <c r="J327" s="10">
        <v>0.64722222222222225</v>
      </c>
      <c r="K327" s="10" t="s">
        <v>249</v>
      </c>
      <c r="L327" s="8">
        <v>151</v>
      </c>
      <c r="M327" s="8">
        <v>63</v>
      </c>
      <c r="N327" s="7">
        <f t="shared" si="11"/>
        <v>27.630367089162757</v>
      </c>
      <c r="O327" s="8" t="s">
        <v>4</v>
      </c>
      <c r="P327" s="8">
        <v>247.2</v>
      </c>
      <c r="Q327" s="8">
        <f t="shared" si="12"/>
        <v>25</v>
      </c>
      <c r="R327" s="8">
        <v>237.2</v>
      </c>
      <c r="S327" s="8">
        <v>98</v>
      </c>
      <c r="T327" s="8">
        <v>241.1</v>
      </c>
      <c r="U327" s="8">
        <v>64.5</v>
      </c>
      <c r="V327" s="8">
        <v>183.1</v>
      </c>
      <c r="W327" s="8">
        <v>161.4</v>
      </c>
      <c r="X327" s="8">
        <v>38.9</v>
      </c>
      <c r="Y327" s="8">
        <v>64.5</v>
      </c>
      <c r="Z327" s="8">
        <v>2.5</v>
      </c>
      <c r="AA327" s="8">
        <v>11.4</v>
      </c>
      <c r="AB327" s="8">
        <v>20.3</v>
      </c>
      <c r="AC327" s="8">
        <v>21.3</v>
      </c>
      <c r="AD327" s="8">
        <v>33.9</v>
      </c>
      <c r="AE327" s="8">
        <v>112.5</v>
      </c>
      <c r="AF327" s="8">
        <v>0.4</v>
      </c>
    </row>
    <row r="328" spans="1:37" hidden="1" x14ac:dyDescent="0.25">
      <c r="A328" s="15">
        <v>164</v>
      </c>
      <c r="B328" s="19" t="s">
        <v>195</v>
      </c>
      <c r="C328" s="16" t="s">
        <v>196</v>
      </c>
      <c r="D328" s="8"/>
      <c r="E328" s="8" t="s">
        <v>3</v>
      </c>
      <c r="F328" s="8">
        <v>1975</v>
      </c>
      <c r="G328" s="8">
        <v>36</v>
      </c>
      <c r="H328" s="8" t="s">
        <v>236</v>
      </c>
      <c r="I328" s="9">
        <v>40631</v>
      </c>
      <c r="J328" s="10">
        <v>0.64722222222222225</v>
      </c>
      <c r="K328" s="10" t="s">
        <v>249</v>
      </c>
      <c r="L328" s="8">
        <v>151</v>
      </c>
      <c r="M328" s="8">
        <v>63</v>
      </c>
      <c r="N328" s="7">
        <f t="shared" si="11"/>
        <v>27.630367089162757</v>
      </c>
      <c r="O328" s="8" t="s">
        <v>4</v>
      </c>
      <c r="P328" s="8">
        <v>248.9</v>
      </c>
      <c r="Q328" s="8">
        <f t="shared" si="12"/>
        <v>25</v>
      </c>
      <c r="R328" s="8">
        <v>235.8</v>
      </c>
      <c r="S328" s="8">
        <v>98.1</v>
      </c>
      <c r="T328" s="8">
        <v>240.7</v>
      </c>
      <c r="U328" s="8">
        <v>63.6</v>
      </c>
      <c r="V328" s="8">
        <v>183</v>
      </c>
      <c r="W328" s="8">
        <v>161.19999999999999</v>
      </c>
      <c r="X328" s="8">
        <v>37.799999999999997</v>
      </c>
      <c r="Y328" s="8">
        <v>64.5</v>
      </c>
      <c r="Z328" s="8">
        <v>1.1000000000000001</v>
      </c>
      <c r="AA328" s="8">
        <v>8.6999999999999993</v>
      </c>
      <c r="AB328" s="8">
        <v>20.100000000000001</v>
      </c>
      <c r="AC328" s="8">
        <v>18.100000000000001</v>
      </c>
      <c r="AD328" s="8">
        <v>32.299999999999997</v>
      </c>
      <c r="AE328" s="8">
        <v>104.9</v>
      </c>
      <c r="AF328" s="8">
        <v>0.9</v>
      </c>
    </row>
    <row r="329" spans="1:37" hidden="1" x14ac:dyDescent="0.25">
      <c r="A329" s="22">
        <v>165</v>
      </c>
      <c r="B329" s="20" t="s">
        <v>197</v>
      </c>
      <c r="C329" s="17" t="s">
        <v>198</v>
      </c>
      <c r="D329" s="3"/>
      <c r="E329" s="4" t="s">
        <v>3</v>
      </c>
      <c r="F329" s="4">
        <v>1967</v>
      </c>
      <c r="G329" s="4">
        <v>44</v>
      </c>
      <c r="H329" s="4" t="s">
        <v>235</v>
      </c>
      <c r="I329" s="5">
        <v>40631</v>
      </c>
      <c r="J329" s="6">
        <v>0.47916666666666669</v>
      </c>
      <c r="K329" s="6" t="s">
        <v>248</v>
      </c>
      <c r="L329" s="4">
        <v>161</v>
      </c>
      <c r="M329" s="4">
        <v>113</v>
      </c>
      <c r="N329" s="7">
        <f t="shared" si="11"/>
        <v>43.593997145171862</v>
      </c>
      <c r="O329" s="4" t="s">
        <v>4</v>
      </c>
      <c r="P329" s="4">
        <v>248.5</v>
      </c>
      <c r="Q329" s="4">
        <f t="shared" si="12"/>
        <v>25</v>
      </c>
      <c r="R329" s="4">
        <v>264.89999999999998</v>
      </c>
      <c r="S329" s="4">
        <v>109</v>
      </c>
      <c r="T329" s="4">
        <v>276</v>
      </c>
      <c r="U329" s="4">
        <v>77.099999999999994</v>
      </c>
      <c r="V329" s="4">
        <v>180.6</v>
      </c>
      <c r="W329" s="4">
        <v>166.8</v>
      </c>
      <c r="X329" s="4">
        <v>48.6</v>
      </c>
      <c r="Y329" s="4">
        <v>78.7</v>
      </c>
      <c r="Z329" s="4">
        <v>10.6</v>
      </c>
      <c r="AA329" s="4">
        <v>15.9</v>
      </c>
      <c r="AB329" s="4">
        <v>24.5</v>
      </c>
      <c r="AC329" s="4">
        <v>25.8</v>
      </c>
      <c r="AD329" s="4">
        <v>33.1</v>
      </c>
      <c r="AE329" s="4">
        <v>107.8</v>
      </c>
      <c r="AF329" s="4">
        <v>-3.8</v>
      </c>
      <c r="AG329" s="4">
        <v>29.3</v>
      </c>
      <c r="AH329" s="4">
        <v>58.7</v>
      </c>
      <c r="AI329" s="4">
        <v>15.6</v>
      </c>
      <c r="AJ329" s="4">
        <v>34</v>
      </c>
      <c r="AK329" s="4">
        <v>147.69999999999999</v>
      </c>
    </row>
    <row r="330" spans="1:37" hidden="1" x14ac:dyDescent="0.25">
      <c r="A330" s="22">
        <v>165</v>
      </c>
      <c r="B330" s="20" t="s">
        <v>197</v>
      </c>
      <c r="C330" s="17" t="s">
        <v>198</v>
      </c>
      <c r="D330" s="3"/>
      <c r="E330" s="4" t="s">
        <v>3</v>
      </c>
      <c r="F330" s="4">
        <v>1967</v>
      </c>
      <c r="G330" s="4">
        <v>44</v>
      </c>
      <c r="H330" s="4" t="s">
        <v>236</v>
      </c>
      <c r="I330" s="5">
        <v>40631</v>
      </c>
      <c r="J330" s="6">
        <v>0.47916666666666669</v>
      </c>
      <c r="K330" s="6" t="s">
        <v>248</v>
      </c>
      <c r="L330" s="4">
        <v>161</v>
      </c>
      <c r="M330" s="4">
        <v>113</v>
      </c>
      <c r="N330" s="7">
        <f t="shared" si="11"/>
        <v>43.593997145171862</v>
      </c>
      <c r="O330" s="4" t="s">
        <v>4</v>
      </c>
      <c r="P330" s="4">
        <v>252.5</v>
      </c>
      <c r="Q330" s="4">
        <f t="shared" si="12"/>
        <v>25.5</v>
      </c>
      <c r="R330" s="4">
        <v>267.7</v>
      </c>
      <c r="S330" s="4">
        <v>109.1</v>
      </c>
      <c r="T330" s="4">
        <v>278.10000000000002</v>
      </c>
      <c r="U330" s="4">
        <v>79.2</v>
      </c>
      <c r="V330" s="4">
        <v>186.1</v>
      </c>
      <c r="W330" s="4">
        <v>167.5</v>
      </c>
      <c r="X330" s="4">
        <v>49.9</v>
      </c>
      <c r="Y330" s="4">
        <v>79.599999999999994</v>
      </c>
      <c r="Z330" s="4">
        <v>8.8000000000000007</v>
      </c>
      <c r="AA330" s="4">
        <v>15.6</v>
      </c>
      <c r="AB330" s="4">
        <v>22.2</v>
      </c>
      <c r="AC330" s="4">
        <v>23.5</v>
      </c>
      <c r="AD330" s="4">
        <v>34.700000000000003</v>
      </c>
      <c r="AE330" s="4">
        <v>107.3</v>
      </c>
      <c r="AF330" s="4">
        <v>3.5</v>
      </c>
      <c r="AG330" s="4">
        <v>29.5</v>
      </c>
      <c r="AH330" s="4">
        <v>58.5</v>
      </c>
      <c r="AI330" s="4">
        <v>17</v>
      </c>
      <c r="AJ330" s="4">
        <v>35.700000000000003</v>
      </c>
      <c r="AK330" s="4">
        <v>143.4</v>
      </c>
    </row>
    <row r="331" spans="1:37" hidden="1" x14ac:dyDescent="0.25">
      <c r="A331" s="23">
        <v>166</v>
      </c>
      <c r="B331" s="20" t="s">
        <v>197</v>
      </c>
      <c r="C331" s="17" t="s">
        <v>198</v>
      </c>
      <c r="D331" s="3"/>
      <c r="E331" s="4" t="s">
        <v>3</v>
      </c>
      <c r="F331" s="4">
        <v>1967</v>
      </c>
      <c r="G331" s="4">
        <v>44</v>
      </c>
      <c r="H331" s="4" t="s">
        <v>235</v>
      </c>
      <c r="I331" s="5">
        <v>40631</v>
      </c>
      <c r="J331" s="6">
        <v>0.60625000000000007</v>
      </c>
      <c r="K331" s="6" t="s">
        <v>249</v>
      </c>
      <c r="L331" s="4">
        <v>161</v>
      </c>
      <c r="M331" s="4">
        <v>113</v>
      </c>
      <c r="N331" s="7">
        <f t="shared" si="11"/>
        <v>43.593997145171862</v>
      </c>
      <c r="O331" s="4" t="s">
        <v>4</v>
      </c>
      <c r="P331" s="4">
        <v>248.5</v>
      </c>
      <c r="Q331" s="4">
        <f t="shared" si="12"/>
        <v>25</v>
      </c>
      <c r="R331" s="4">
        <v>260.7</v>
      </c>
      <c r="S331" s="4">
        <v>108.1</v>
      </c>
      <c r="T331" s="4">
        <v>273.7</v>
      </c>
      <c r="U331" s="4">
        <v>76.8</v>
      </c>
      <c r="V331" s="4">
        <v>185.1</v>
      </c>
      <c r="W331" s="4">
        <v>167.6</v>
      </c>
      <c r="X331" s="4">
        <v>45.6</v>
      </c>
      <c r="Y331" s="4">
        <v>77.599999999999994</v>
      </c>
      <c r="Z331" s="4">
        <v>11</v>
      </c>
      <c r="AA331" s="4">
        <v>13.2</v>
      </c>
      <c r="AB331" s="4">
        <v>23.4</v>
      </c>
      <c r="AC331" s="4">
        <v>24.9</v>
      </c>
      <c r="AD331" s="4">
        <v>36</v>
      </c>
      <c r="AE331" s="4">
        <v>103.1</v>
      </c>
      <c r="AF331" s="4">
        <v>-2</v>
      </c>
      <c r="AG331" s="4"/>
      <c r="AH331" s="4"/>
      <c r="AI331" s="4"/>
      <c r="AJ331" s="4"/>
      <c r="AK331" s="4"/>
    </row>
    <row r="332" spans="1:37" hidden="1" x14ac:dyDescent="0.25">
      <c r="A332" s="23">
        <v>166</v>
      </c>
      <c r="B332" s="20" t="s">
        <v>197</v>
      </c>
      <c r="C332" s="17" t="s">
        <v>198</v>
      </c>
      <c r="D332" s="3"/>
      <c r="E332" s="4" t="s">
        <v>3</v>
      </c>
      <c r="F332" s="4">
        <v>1967</v>
      </c>
      <c r="G332" s="4">
        <v>44</v>
      </c>
      <c r="H332" s="4" t="s">
        <v>236</v>
      </c>
      <c r="I332" s="5">
        <v>40631</v>
      </c>
      <c r="J332" s="6">
        <v>0.60625000000000007</v>
      </c>
      <c r="K332" s="6" t="s">
        <v>249</v>
      </c>
      <c r="L332" s="4">
        <v>161</v>
      </c>
      <c r="M332" s="4">
        <v>113</v>
      </c>
      <c r="N332" s="7">
        <f t="shared" si="11"/>
        <v>43.593997145171862</v>
      </c>
      <c r="O332" s="4" t="s">
        <v>4</v>
      </c>
      <c r="P332" s="4">
        <v>253</v>
      </c>
      <c r="Q332" s="4">
        <f t="shared" si="12"/>
        <v>25.5</v>
      </c>
      <c r="R332" s="4">
        <v>265.39999999999998</v>
      </c>
      <c r="S332" s="4">
        <v>109.5</v>
      </c>
      <c r="T332" s="4">
        <v>276.5</v>
      </c>
      <c r="U332" s="4">
        <v>77.900000000000006</v>
      </c>
      <c r="V332" s="4">
        <v>188.2</v>
      </c>
      <c r="W332" s="4">
        <v>168.3</v>
      </c>
      <c r="X332" s="4">
        <v>48.1</v>
      </c>
      <c r="Y332" s="4">
        <v>80.2</v>
      </c>
      <c r="Z332" s="4">
        <v>12.8</v>
      </c>
      <c r="AA332" s="4">
        <v>14.7</v>
      </c>
      <c r="AB332" s="4">
        <v>22.6</v>
      </c>
      <c r="AC332" s="4">
        <v>24.1</v>
      </c>
      <c r="AD332" s="4">
        <v>38.799999999999997</v>
      </c>
      <c r="AE332" s="4">
        <v>109.1</v>
      </c>
      <c r="AF332" s="4">
        <v>2</v>
      </c>
      <c r="AG332" s="4"/>
      <c r="AH332" s="4"/>
      <c r="AI332" s="4"/>
      <c r="AJ332" s="4"/>
      <c r="AK332" s="4"/>
    </row>
    <row r="333" spans="1:37" hidden="1" x14ac:dyDescent="0.25">
      <c r="A333" s="15">
        <v>167</v>
      </c>
      <c r="B333" s="19" t="s">
        <v>199</v>
      </c>
      <c r="C333" s="16" t="s">
        <v>200</v>
      </c>
      <c r="D333" s="8"/>
      <c r="E333" s="8" t="s">
        <v>3</v>
      </c>
      <c r="F333" s="8">
        <v>1969</v>
      </c>
      <c r="G333" s="8">
        <v>42</v>
      </c>
      <c r="H333" s="8" t="s">
        <v>235</v>
      </c>
      <c r="I333" s="9">
        <v>40631</v>
      </c>
      <c r="J333" s="10">
        <v>0.48194444444444445</v>
      </c>
      <c r="K333" s="10" t="s">
        <v>248</v>
      </c>
      <c r="L333" s="8">
        <v>170</v>
      </c>
      <c r="M333" s="8">
        <v>87</v>
      </c>
      <c r="N333" s="7">
        <f t="shared" si="11"/>
        <v>30.103806228373706</v>
      </c>
      <c r="O333" s="8" t="s">
        <v>4</v>
      </c>
      <c r="P333" s="8">
        <v>248.6</v>
      </c>
      <c r="Q333" s="8">
        <f t="shared" si="12"/>
        <v>25</v>
      </c>
      <c r="R333" s="8">
        <v>250.9</v>
      </c>
      <c r="S333" s="8">
        <v>105.6</v>
      </c>
      <c r="T333" s="8">
        <v>257.60000000000002</v>
      </c>
      <c r="U333" s="8">
        <v>65.900000000000006</v>
      </c>
      <c r="V333" s="8">
        <v>182.6</v>
      </c>
      <c r="W333" s="8">
        <v>164.4</v>
      </c>
      <c r="X333" s="8">
        <v>40.200000000000003</v>
      </c>
      <c r="Y333" s="8">
        <v>69.400000000000006</v>
      </c>
      <c r="Z333" s="8">
        <v>10.6</v>
      </c>
      <c r="AA333" s="8">
        <v>19</v>
      </c>
      <c r="AB333" s="8">
        <v>19.8</v>
      </c>
      <c r="AC333" s="8">
        <v>22.6</v>
      </c>
      <c r="AD333" s="8">
        <v>34.700000000000003</v>
      </c>
      <c r="AE333" s="8">
        <v>104.4</v>
      </c>
      <c r="AF333" s="8">
        <v>-0.7</v>
      </c>
      <c r="AG333" s="8">
        <v>28.6</v>
      </c>
      <c r="AH333" s="8">
        <v>51</v>
      </c>
      <c r="AI333" s="8">
        <v>18</v>
      </c>
      <c r="AJ333" s="8">
        <v>37.5</v>
      </c>
      <c r="AK333" s="8">
        <v>146.69999999999999</v>
      </c>
    </row>
    <row r="334" spans="1:37" hidden="1" x14ac:dyDescent="0.25">
      <c r="A334" s="15">
        <v>167</v>
      </c>
      <c r="B334" s="19" t="s">
        <v>199</v>
      </c>
      <c r="C334" s="16" t="s">
        <v>200</v>
      </c>
      <c r="D334" s="8"/>
      <c r="E334" s="8" t="s">
        <v>3</v>
      </c>
      <c r="F334" s="8">
        <v>1969</v>
      </c>
      <c r="G334" s="8">
        <v>42</v>
      </c>
      <c r="H334" s="8" t="s">
        <v>236</v>
      </c>
      <c r="I334" s="9">
        <v>40631</v>
      </c>
      <c r="J334" s="10">
        <v>0.48194444444444445</v>
      </c>
      <c r="K334" s="10" t="s">
        <v>248</v>
      </c>
      <c r="L334" s="8">
        <v>170</v>
      </c>
      <c r="M334" s="8">
        <v>87</v>
      </c>
      <c r="N334" s="7">
        <f t="shared" si="11"/>
        <v>30.103806228373706</v>
      </c>
      <c r="O334" s="8" t="s">
        <v>4</v>
      </c>
      <c r="P334" s="8">
        <v>249.6</v>
      </c>
      <c r="Q334" s="8">
        <f t="shared" si="12"/>
        <v>25.5</v>
      </c>
      <c r="R334" s="8">
        <v>245.9</v>
      </c>
      <c r="S334" s="8">
        <v>102.5</v>
      </c>
      <c r="T334" s="8">
        <v>255.8</v>
      </c>
      <c r="U334" s="8">
        <v>66.5</v>
      </c>
      <c r="V334" s="8">
        <v>181.1</v>
      </c>
      <c r="W334" s="8">
        <v>163.69999999999999</v>
      </c>
      <c r="X334" s="8">
        <v>41.2</v>
      </c>
      <c r="Y334" s="8">
        <v>69.7</v>
      </c>
      <c r="Z334" s="8">
        <v>3.9</v>
      </c>
      <c r="AA334" s="8">
        <v>21.5</v>
      </c>
      <c r="AB334" s="8">
        <v>18.8</v>
      </c>
      <c r="AC334" s="8">
        <v>21</v>
      </c>
      <c r="AD334" s="8">
        <v>35</v>
      </c>
      <c r="AE334" s="8">
        <v>104.5</v>
      </c>
      <c r="AF334" s="8">
        <v>2.4</v>
      </c>
      <c r="AG334" s="8">
        <v>29.6</v>
      </c>
      <c r="AH334" s="8">
        <v>51</v>
      </c>
      <c r="AI334" s="8">
        <v>19.5</v>
      </c>
      <c r="AJ334" s="8">
        <v>39</v>
      </c>
      <c r="AK334" s="8">
        <v>148.30000000000001</v>
      </c>
    </row>
    <row r="335" spans="1:37" hidden="1" x14ac:dyDescent="0.25">
      <c r="A335" s="15">
        <v>168</v>
      </c>
      <c r="B335" s="19" t="s">
        <v>199</v>
      </c>
      <c r="C335" s="16" t="s">
        <v>200</v>
      </c>
      <c r="D335" s="8"/>
      <c r="E335" s="8" t="s">
        <v>3</v>
      </c>
      <c r="F335" s="8">
        <v>1969</v>
      </c>
      <c r="G335" s="8">
        <v>42</v>
      </c>
      <c r="H335" s="8" t="s">
        <v>235</v>
      </c>
      <c r="I335" s="9">
        <v>40631</v>
      </c>
      <c r="J335" s="10">
        <v>0.62083333333333335</v>
      </c>
      <c r="K335" s="10" t="s">
        <v>249</v>
      </c>
      <c r="L335" s="8">
        <v>170</v>
      </c>
      <c r="M335" s="8">
        <v>87</v>
      </c>
      <c r="N335" s="7">
        <f t="shared" si="11"/>
        <v>30.103806228373706</v>
      </c>
      <c r="O335" s="8" t="s">
        <v>4</v>
      </c>
      <c r="P335" s="8">
        <v>251</v>
      </c>
      <c r="Q335" s="8">
        <f t="shared" si="12"/>
        <v>25.5</v>
      </c>
      <c r="R335" s="8">
        <v>250</v>
      </c>
      <c r="S335" s="8">
        <v>105.8</v>
      </c>
      <c r="T335" s="8">
        <v>257</v>
      </c>
      <c r="U335" s="8">
        <v>65.7</v>
      </c>
      <c r="V335" s="8">
        <v>185.5</v>
      </c>
      <c r="W335" s="8">
        <v>165.1</v>
      </c>
      <c r="X335" s="8">
        <v>38.5</v>
      </c>
      <c r="Y335" s="8">
        <v>68.2</v>
      </c>
      <c r="Z335" s="8">
        <v>10.9</v>
      </c>
      <c r="AA335" s="8">
        <v>20.3</v>
      </c>
      <c r="AB335" s="8">
        <v>20.2</v>
      </c>
      <c r="AC335" s="8">
        <v>23.7</v>
      </c>
      <c r="AD335" s="8">
        <v>29.6</v>
      </c>
      <c r="AE335" s="8">
        <v>110.6</v>
      </c>
      <c r="AF335" s="8">
        <v>-2.5</v>
      </c>
    </row>
    <row r="336" spans="1:37" hidden="1" x14ac:dyDescent="0.25">
      <c r="A336" s="15">
        <v>168</v>
      </c>
      <c r="B336" s="19" t="s">
        <v>199</v>
      </c>
      <c r="C336" s="16" t="s">
        <v>200</v>
      </c>
      <c r="D336" s="8"/>
      <c r="E336" s="8" t="s">
        <v>3</v>
      </c>
      <c r="F336" s="8">
        <v>1969</v>
      </c>
      <c r="G336" s="8">
        <v>42</v>
      </c>
      <c r="H336" s="8" t="s">
        <v>236</v>
      </c>
      <c r="I336" s="9">
        <v>40631</v>
      </c>
      <c r="J336" s="10">
        <v>0.62083333333333335</v>
      </c>
      <c r="K336" s="10" t="s">
        <v>249</v>
      </c>
      <c r="L336" s="8">
        <v>170</v>
      </c>
      <c r="M336" s="8">
        <v>87</v>
      </c>
      <c r="N336" s="7">
        <f t="shared" si="11"/>
        <v>30.103806228373706</v>
      </c>
      <c r="O336" s="8" t="s">
        <v>4</v>
      </c>
      <c r="P336" s="8">
        <v>249.1</v>
      </c>
      <c r="Q336" s="8">
        <f t="shared" si="12"/>
        <v>25.5</v>
      </c>
      <c r="R336" s="8">
        <v>244.4</v>
      </c>
      <c r="S336" s="8">
        <v>103</v>
      </c>
      <c r="T336" s="8">
        <v>254.8</v>
      </c>
      <c r="U336" s="8">
        <v>65.900000000000006</v>
      </c>
      <c r="V336" s="8">
        <v>185.1</v>
      </c>
      <c r="W336" s="8">
        <v>166.2</v>
      </c>
      <c r="X336" s="8">
        <v>37.9</v>
      </c>
      <c r="Y336" s="8">
        <v>69.599999999999994</v>
      </c>
      <c r="Z336" s="8">
        <v>5.2</v>
      </c>
      <c r="AA336" s="8">
        <v>20.9</v>
      </c>
      <c r="AB336" s="8">
        <v>18.399999999999999</v>
      </c>
      <c r="AC336" s="8">
        <v>20.9</v>
      </c>
      <c r="AD336" s="8">
        <v>32.799999999999997</v>
      </c>
      <c r="AE336" s="8">
        <v>107.4</v>
      </c>
      <c r="AF336" s="8">
        <v>0.1</v>
      </c>
    </row>
    <row r="337" spans="1:37" hidden="1" x14ac:dyDescent="0.25">
      <c r="A337" s="22">
        <v>169</v>
      </c>
      <c r="B337" s="20" t="s">
        <v>201</v>
      </c>
      <c r="C337" s="17" t="s">
        <v>202</v>
      </c>
      <c r="D337" s="3"/>
      <c r="E337" s="4" t="s">
        <v>3</v>
      </c>
      <c r="F337" s="4">
        <v>1968</v>
      </c>
      <c r="G337" s="4">
        <v>43</v>
      </c>
      <c r="H337" s="4" t="s">
        <v>235</v>
      </c>
      <c r="I337" s="5">
        <v>40631</v>
      </c>
      <c r="J337" s="6">
        <v>0.4680555555555555</v>
      </c>
      <c r="K337" s="6" t="s">
        <v>248</v>
      </c>
      <c r="L337" s="4">
        <v>158</v>
      </c>
      <c r="M337" s="4">
        <v>74</v>
      </c>
      <c r="N337" s="7">
        <f t="shared" si="11"/>
        <v>29.642685467072578</v>
      </c>
      <c r="O337" s="4" t="s">
        <v>4</v>
      </c>
      <c r="P337" s="4">
        <v>244.5</v>
      </c>
      <c r="Q337" s="4">
        <f t="shared" si="12"/>
        <v>25</v>
      </c>
      <c r="R337" s="4">
        <v>245.4</v>
      </c>
      <c r="S337" s="4">
        <v>102.6</v>
      </c>
      <c r="T337" s="4">
        <v>247.9</v>
      </c>
      <c r="U337" s="4">
        <v>66.8</v>
      </c>
      <c r="V337" s="4">
        <v>182.9</v>
      </c>
      <c r="W337" s="4">
        <v>156.4</v>
      </c>
      <c r="X337" s="4">
        <v>40.799999999999997</v>
      </c>
      <c r="Y337" s="4">
        <v>70.2</v>
      </c>
      <c r="Z337" s="4">
        <v>14.1</v>
      </c>
      <c r="AA337" s="4">
        <v>10.9</v>
      </c>
      <c r="AB337" s="4">
        <v>18.600000000000001</v>
      </c>
      <c r="AC337" s="4">
        <v>24.5</v>
      </c>
      <c r="AD337" s="4">
        <v>34.299999999999997</v>
      </c>
      <c r="AE337" s="4">
        <v>100.5</v>
      </c>
      <c r="AF337" s="4">
        <v>1.4</v>
      </c>
      <c r="AG337" s="4">
        <v>29</v>
      </c>
      <c r="AH337" s="4">
        <v>47.3</v>
      </c>
      <c r="AI337" s="4">
        <v>15.9</v>
      </c>
      <c r="AJ337" s="4">
        <v>29.3</v>
      </c>
      <c r="AK337" s="4">
        <v>149.5</v>
      </c>
    </row>
    <row r="338" spans="1:37" hidden="1" x14ac:dyDescent="0.25">
      <c r="A338" s="22">
        <v>169</v>
      </c>
      <c r="B338" s="20" t="s">
        <v>201</v>
      </c>
      <c r="C338" s="17" t="s">
        <v>202</v>
      </c>
      <c r="D338" s="3"/>
      <c r="E338" s="4" t="s">
        <v>3</v>
      </c>
      <c r="F338" s="4">
        <v>1968</v>
      </c>
      <c r="G338" s="4">
        <v>43</v>
      </c>
      <c r="H338" s="4" t="s">
        <v>236</v>
      </c>
      <c r="I338" s="5">
        <v>40631</v>
      </c>
      <c r="J338" s="6">
        <v>0.4680555555555555</v>
      </c>
      <c r="K338" s="6" t="s">
        <v>248</v>
      </c>
      <c r="L338" s="4">
        <v>158</v>
      </c>
      <c r="M338" s="4">
        <v>74</v>
      </c>
      <c r="N338" s="7">
        <f t="shared" si="11"/>
        <v>29.642685467072578</v>
      </c>
      <c r="O338" s="4" t="s">
        <v>4</v>
      </c>
      <c r="P338" s="4">
        <v>243.6</v>
      </c>
      <c r="Q338" s="4">
        <f t="shared" si="12"/>
        <v>24.5</v>
      </c>
      <c r="R338" s="4">
        <v>246.1</v>
      </c>
      <c r="S338" s="4">
        <v>103.4</v>
      </c>
      <c r="T338" s="4">
        <v>246.4</v>
      </c>
      <c r="U338" s="4">
        <v>67</v>
      </c>
      <c r="V338" s="4">
        <v>181.3</v>
      </c>
      <c r="W338" s="4">
        <v>154.1</v>
      </c>
      <c r="X338" s="4">
        <v>41.6</v>
      </c>
      <c r="Y338" s="4">
        <v>71</v>
      </c>
      <c r="Z338" s="4">
        <v>17.899999999999999</v>
      </c>
      <c r="AA338" s="4">
        <v>12.8</v>
      </c>
      <c r="AB338" s="4">
        <v>18.5</v>
      </c>
      <c r="AC338" s="4">
        <v>20.7</v>
      </c>
      <c r="AD338" s="4">
        <v>32.9</v>
      </c>
      <c r="AE338" s="4">
        <v>98.1</v>
      </c>
      <c r="AF338" s="4">
        <v>1.9</v>
      </c>
      <c r="AG338" s="4">
        <v>29</v>
      </c>
      <c r="AH338" s="4">
        <v>51.7</v>
      </c>
      <c r="AI338" s="4">
        <v>16.899999999999999</v>
      </c>
      <c r="AJ338" s="4">
        <v>30.4</v>
      </c>
      <c r="AK338" s="4">
        <v>157.19999999999999</v>
      </c>
    </row>
    <row r="339" spans="1:37" hidden="1" x14ac:dyDescent="0.25">
      <c r="A339" s="23">
        <v>170</v>
      </c>
      <c r="B339" s="20" t="s">
        <v>201</v>
      </c>
      <c r="C339" s="17" t="s">
        <v>202</v>
      </c>
      <c r="D339" s="3"/>
      <c r="E339" s="4" t="s">
        <v>3</v>
      </c>
      <c r="F339" s="4">
        <v>1968</v>
      </c>
      <c r="G339" s="4">
        <v>43</v>
      </c>
      <c r="H339" s="4" t="s">
        <v>235</v>
      </c>
      <c r="I339" s="5">
        <v>40631</v>
      </c>
      <c r="J339" s="6">
        <v>0.6333333333333333</v>
      </c>
      <c r="K339" s="6" t="s">
        <v>249</v>
      </c>
      <c r="L339" s="4">
        <v>158</v>
      </c>
      <c r="M339" s="4">
        <v>74</v>
      </c>
      <c r="N339" s="7">
        <f t="shared" si="11"/>
        <v>29.642685467072578</v>
      </c>
      <c r="O339" s="4" t="s">
        <v>4</v>
      </c>
      <c r="P339" s="4">
        <v>246.2</v>
      </c>
      <c r="Q339" s="4">
        <f t="shared" si="12"/>
        <v>25</v>
      </c>
      <c r="R339" s="4">
        <v>245.4</v>
      </c>
      <c r="S339" s="4">
        <v>102.3</v>
      </c>
      <c r="T339" s="4">
        <v>249</v>
      </c>
      <c r="U339" s="4">
        <v>67.2</v>
      </c>
      <c r="V339" s="4">
        <v>182.2</v>
      </c>
      <c r="W339" s="4">
        <v>157.19999999999999</v>
      </c>
      <c r="X339" s="4">
        <v>41.5</v>
      </c>
      <c r="Y339" s="4">
        <v>70.2</v>
      </c>
      <c r="Z339" s="4">
        <v>12.6</v>
      </c>
      <c r="AA339" s="4">
        <v>12.8</v>
      </c>
      <c r="AB339" s="4">
        <v>18.5</v>
      </c>
      <c r="AC339" s="4">
        <v>23.9</v>
      </c>
      <c r="AD339" s="4">
        <v>28.6</v>
      </c>
      <c r="AE339" s="4">
        <v>102.6</v>
      </c>
      <c r="AF339" s="4">
        <v>0.5</v>
      </c>
      <c r="AG339" s="4"/>
      <c r="AH339" s="4"/>
      <c r="AI339" s="4"/>
      <c r="AJ339" s="4"/>
      <c r="AK339" s="4"/>
    </row>
    <row r="340" spans="1:37" ht="16.5" hidden="1" customHeight="1" x14ac:dyDescent="0.25">
      <c r="A340" s="23">
        <v>170</v>
      </c>
      <c r="B340" s="20" t="s">
        <v>201</v>
      </c>
      <c r="C340" s="17" t="s">
        <v>202</v>
      </c>
      <c r="D340" s="3"/>
      <c r="E340" s="4" t="s">
        <v>3</v>
      </c>
      <c r="F340" s="4">
        <v>1968</v>
      </c>
      <c r="G340" s="4">
        <v>43</v>
      </c>
      <c r="H340" s="4" t="s">
        <v>236</v>
      </c>
      <c r="I340" s="5">
        <v>40631</v>
      </c>
      <c r="J340" s="6">
        <v>0.6333333333333333</v>
      </c>
      <c r="K340" s="6" t="s">
        <v>249</v>
      </c>
      <c r="L340" s="4">
        <v>158</v>
      </c>
      <c r="M340" s="4">
        <v>74</v>
      </c>
      <c r="N340" s="7">
        <f t="shared" si="11"/>
        <v>29.642685467072578</v>
      </c>
      <c r="O340" s="4" t="s">
        <v>4</v>
      </c>
      <c r="P340" s="4">
        <v>242</v>
      </c>
      <c r="Q340" s="4">
        <f t="shared" si="12"/>
        <v>24.5</v>
      </c>
      <c r="R340" s="4">
        <v>243.7</v>
      </c>
      <c r="S340" s="4">
        <v>102.7</v>
      </c>
      <c r="T340" s="4">
        <v>245.7</v>
      </c>
      <c r="U340" s="4">
        <v>66.599999999999994</v>
      </c>
      <c r="V340" s="4">
        <v>180.9</v>
      </c>
      <c r="W340" s="4">
        <v>152.69999999999999</v>
      </c>
      <c r="X340" s="4">
        <v>42.3</v>
      </c>
      <c r="Y340" s="4">
        <v>71.8</v>
      </c>
      <c r="Z340" s="4">
        <v>19.7</v>
      </c>
      <c r="AA340" s="4">
        <v>14.5</v>
      </c>
      <c r="AB340" s="4">
        <v>20.100000000000001</v>
      </c>
      <c r="AC340" s="4">
        <v>20.100000000000001</v>
      </c>
      <c r="AD340" s="4">
        <v>27.7</v>
      </c>
      <c r="AE340" s="4">
        <v>100.8</v>
      </c>
      <c r="AF340" s="4">
        <v>0.5</v>
      </c>
      <c r="AG340" s="4"/>
      <c r="AH340" s="4"/>
      <c r="AI340" s="4"/>
      <c r="AJ340" s="4"/>
      <c r="AK340" s="4"/>
    </row>
    <row r="341" spans="1:37" hidden="1" x14ac:dyDescent="0.25">
      <c r="A341" s="15">
        <v>171</v>
      </c>
      <c r="B341" s="19" t="s">
        <v>203</v>
      </c>
      <c r="C341" s="16" t="s">
        <v>204</v>
      </c>
      <c r="D341" s="8"/>
      <c r="E341" s="8" t="s">
        <v>3</v>
      </c>
      <c r="F341" s="8">
        <v>1972</v>
      </c>
      <c r="G341" s="8">
        <v>39</v>
      </c>
      <c r="H341" s="8" t="s">
        <v>235</v>
      </c>
      <c r="I341" s="9">
        <v>40631</v>
      </c>
      <c r="J341" s="10">
        <v>0.47569444444444442</v>
      </c>
      <c r="K341" s="10" t="s">
        <v>248</v>
      </c>
      <c r="L341" s="8">
        <v>153</v>
      </c>
      <c r="M341" s="8">
        <v>75</v>
      </c>
      <c r="N341" s="7">
        <f t="shared" si="11"/>
        <v>32.038959374599514</v>
      </c>
      <c r="O341" s="8" t="s">
        <v>4</v>
      </c>
      <c r="P341" s="8">
        <v>239.7</v>
      </c>
      <c r="Q341" s="8">
        <f t="shared" si="12"/>
        <v>24.5</v>
      </c>
      <c r="R341" s="8">
        <v>237</v>
      </c>
      <c r="S341" s="8">
        <v>97.2</v>
      </c>
      <c r="T341" s="8">
        <v>247.5</v>
      </c>
      <c r="U341" s="8">
        <v>68.900000000000006</v>
      </c>
      <c r="V341" s="8">
        <v>175.6</v>
      </c>
      <c r="W341" s="8">
        <v>157.80000000000001</v>
      </c>
      <c r="X341" s="8">
        <v>40.700000000000003</v>
      </c>
      <c r="Y341" s="8">
        <v>64.2</v>
      </c>
      <c r="Z341" s="8">
        <v>16.600000000000001</v>
      </c>
      <c r="AA341" s="8">
        <v>10.3</v>
      </c>
      <c r="AB341" s="8">
        <v>19</v>
      </c>
      <c r="AC341" s="8">
        <v>18.2</v>
      </c>
      <c r="AD341" s="8">
        <v>34.5</v>
      </c>
      <c r="AE341" s="8">
        <v>95.8</v>
      </c>
      <c r="AF341" s="8">
        <v>3.8</v>
      </c>
      <c r="AG341" s="8">
        <v>28.6</v>
      </c>
      <c r="AH341" s="8">
        <v>52.1</v>
      </c>
      <c r="AI341" s="8">
        <v>6.3</v>
      </c>
      <c r="AJ341" s="8">
        <v>22.4</v>
      </c>
      <c r="AK341" s="8">
        <v>133.80000000000001</v>
      </c>
    </row>
    <row r="342" spans="1:37" hidden="1" x14ac:dyDescent="0.25">
      <c r="A342" s="15">
        <v>171</v>
      </c>
      <c r="B342" s="19" t="s">
        <v>203</v>
      </c>
      <c r="C342" s="16" t="s">
        <v>204</v>
      </c>
      <c r="D342" s="8"/>
      <c r="E342" s="8" t="s">
        <v>3</v>
      </c>
      <c r="F342" s="8">
        <v>1972</v>
      </c>
      <c r="G342" s="8">
        <v>39</v>
      </c>
      <c r="H342" s="8" t="s">
        <v>236</v>
      </c>
      <c r="I342" s="9">
        <v>40631</v>
      </c>
      <c r="J342" s="10">
        <v>0.47569444444444442</v>
      </c>
      <c r="K342" s="10" t="s">
        <v>248</v>
      </c>
      <c r="L342" s="8">
        <v>153</v>
      </c>
      <c r="M342" s="8">
        <v>75</v>
      </c>
      <c r="N342" s="7">
        <f t="shared" si="11"/>
        <v>32.038959374599514</v>
      </c>
      <c r="O342" s="8" t="s">
        <v>4</v>
      </c>
      <c r="P342" s="8">
        <v>242.7</v>
      </c>
      <c r="Q342" s="8">
        <f t="shared" si="12"/>
        <v>24.5</v>
      </c>
      <c r="R342" s="8">
        <v>240.9</v>
      </c>
      <c r="S342" s="8">
        <v>99.3</v>
      </c>
      <c r="T342" s="8">
        <v>250.7</v>
      </c>
      <c r="U342" s="8">
        <v>69.900000000000006</v>
      </c>
      <c r="V342" s="8">
        <v>178.2</v>
      </c>
      <c r="W342" s="8">
        <v>157.69999999999999</v>
      </c>
      <c r="X342" s="8">
        <v>41.4</v>
      </c>
      <c r="Y342" s="8">
        <v>66.400000000000006</v>
      </c>
      <c r="Z342" s="8">
        <v>14.8</v>
      </c>
      <c r="AA342" s="8">
        <v>12.2</v>
      </c>
      <c r="AB342" s="8">
        <v>19.100000000000001</v>
      </c>
      <c r="AC342" s="8">
        <v>16</v>
      </c>
      <c r="AD342" s="8">
        <v>36.1</v>
      </c>
      <c r="AE342" s="8">
        <v>96.7</v>
      </c>
      <c r="AF342" s="8">
        <v>5.3</v>
      </c>
      <c r="AG342" s="8">
        <v>28.6</v>
      </c>
      <c r="AH342" s="8">
        <v>52.1</v>
      </c>
      <c r="AI342" s="8">
        <v>6.9</v>
      </c>
      <c r="AJ342" s="8">
        <v>22.7</v>
      </c>
      <c r="AK342" s="8">
        <v>142.9</v>
      </c>
    </row>
    <row r="343" spans="1:37" hidden="1" x14ac:dyDescent="0.25">
      <c r="A343" s="15">
        <v>172</v>
      </c>
      <c r="B343" s="19" t="s">
        <v>203</v>
      </c>
      <c r="C343" s="16" t="s">
        <v>204</v>
      </c>
      <c r="D343" s="8"/>
      <c r="E343" s="8" t="s">
        <v>3</v>
      </c>
      <c r="F343" s="8">
        <v>1972</v>
      </c>
      <c r="G343" s="8">
        <v>39</v>
      </c>
      <c r="H343" s="8" t="s">
        <v>235</v>
      </c>
      <c r="I343" s="9">
        <v>40631</v>
      </c>
      <c r="J343" s="10">
        <v>0.62222222222222223</v>
      </c>
      <c r="K343" s="10" t="s">
        <v>249</v>
      </c>
      <c r="L343" s="8">
        <v>153</v>
      </c>
      <c r="M343" s="8">
        <v>75</v>
      </c>
      <c r="N343" s="7">
        <f t="shared" si="11"/>
        <v>32.038959374599514</v>
      </c>
      <c r="O343" s="8" t="s">
        <v>4</v>
      </c>
      <c r="P343" s="8">
        <v>240.8</v>
      </c>
      <c r="Q343" s="8">
        <f t="shared" si="12"/>
        <v>24.5</v>
      </c>
      <c r="R343" s="8">
        <v>236.9</v>
      </c>
      <c r="S343" s="8">
        <v>97.9</v>
      </c>
      <c r="T343" s="8">
        <v>246.5</v>
      </c>
      <c r="U343" s="8">
        <v>68.099999999999994</v>
      </c>
      <c r="V343" s="8">
        <v>175.3</v>
      </c>
      <c r="W343" s="8">
        <v>157.1</v>
      </c>
      <c r="X343" s="8">
        <v>41.2</v>
      </c>
      <c r="Y343" s="8">
        <v>64.099999999999994</v>
      </c>
      <c r="Z343" s="8">
        <v>15.6</v>
      </c>
      <c r="AA343" s="8">
        <v>11</v>
      </c>
      <c r="AB343" s="8">
        <v>19.399999999999999</v>
      </c>
      <c r="AC343" s="8">
        <v>15</v>
      </c>
      <c r="AD343" s="8">
        <v>30.2</v>
      </c>
      <c r="AE343" s="8">
        <v>96.9</v>
      </c>
      <c r="AF343" s="8">
        <v>0.9</v>
      </c>
    </row>
    <row r="344" spans="1:37" hidden="1" x14ac:dyDescent="0.25">
      <c r="A344" s="15">
        <v>172</v>
      </c>
      <c r="B344" s="19" t="s">
        <v>203</v>
      </c>
      <c r="C344" s="16" t="s">
        <v>204</v>
      </c>
      <c r="D344" s="8"/>
      <c r="E344" s="8" t="s">
        <v>3</v>
      </c>
      <c r="F344" s="8">
        <v>1972</v>
      </c>
      <c r="G344" s="8">
        <v>39</v>
      </c>
      <c r="H344" s="8" t="s">
        <v>236</v>
      </c>
      <c r="I344" s="9">
        <v>40631</v>
      </c>
      <c r="J344" s="10">
        <v>0.62222222222222223</v>
      </c>
      <c r="K344" s="10" t="s">
        <v>249</v>
      </c>
      <c r="L344" s="8">
        <v>153</v>
      </c>
      <c r="M344" s="8">
        <v>75</v>
      </c>
      <c r="N344" s="7">
        <f t="shared" si="11"/>
        <v>32.038959374599514</v>
      </c>
      <c r="O344" s="8" t="s">
        <v>4</v>
      </c>
      <c r="P344" s="8">
        <v>244.8</v>
      </c>
      <c r="Q344" s="8">
        <f t="shared" si="12"/>
        <v>25</v>
      </c>
      <c r="R344" s="8">
        <v>241.8</v>
      </c>
      <c r="S344" s="8">
        <v>100.2</v>
      </c>
      <c r="T344" s="8">
        <v>249.7</v>
      </c>
      <c r="U344" s="8">
        <v>69.400000000000006</v>
      </c>
      <c r="V344" s="8">
        <v>182.4</v>
      </c>
      <c r="W344" s="8">
        <v>157.6</v>
      </c>
      <c r="X344" s="8">
        <v>39.9</v>
      </c>
      <c r="Y344" s="8">
        <v>65.8</v>
      </c>
      <c r="Z344" s="8">
        <v>11.9</v>
      </c>
      <c r="AA344" s="8">
        <v>14.9</v>
      </c>
      <c r="AB344" s="8">
        <v>19.3</v>
      </c>
      <c r="AC344" s="8">
        <v>19.3</v>
      </c>
      <c r="AD344" s="8">
        <v>32.9</v>
      </c>
      <c r="AE344" s="8">
        <v>97.2</v>
      </c>
      <c r="AF344" s="8">
        <v>5.3</v>
      </c>
    </row>
    <row r="345" spans="1:37" hidden="1" x14ac:dyDescent="0.25">
      <c r="A345" s="22">
        <v>173</v>
      </c>
      <c r="B345" s="20" t="s">
        <v>205</v>
      </c>
      <c r="C345" s="17" t="s">
        <v>206</v>
      </c>
      <c r="D345" s="3"/>
      <c r="E345" s="4" t="s">
        <v>7</v>
      </c>
      <c r="F345" s="4">
        <v>1970</v>
      </c>
      <c r="G345" s="4">
        <v>41</v>
      </c>
      <c r="H345" s="4" t="s">
        <v>235</v>
      </c>
      <c r="I345" s="5">
        <v>40631</v>
      </c>
      <c r="J345" s="6">
        <v>0.4861111111111111</v>
      </c>
      <c r="K345" s="6" t="s">
        <v>248</v>
      </c>
      <c r="L345" s="4">
        <v>149</v>
      </c>
      <c r="M345" s="4">
        <v>89</v>
      </c>
      <c r="N345" s="7">
        <f t="shared" si="11"/>
        <v>40.088284311517498</v>
      </c>
      <c r="O345" s="4" t="s">
        <v>4</v>
      </c>
      <c r="P345" s="4">
        <v>233.6</v>
      </c>
      <c r="Q345" s="4">
        <f t="shared" si="12"/>
        <v>23.5</v>
      </c>
      <c r="R345" s="4">
        <v>241.8</v>
      </c>
      <c r="S345" s="4">
        <v>99.9</v>
      </c>
      <c r="T345" s="4">
        <v>252.9</v>
      </c>
      <c r="U345" s="4">
        <v>66.2</v>
      </c>
      <c r="V345" s="4">
        <v>178.1</v>
      </c>
      <c r="W345" s="4">
        <v>156.9</v>
      </c>
      <c r="X345" s="4">
        <v>43.6</v>
      </c>
      <c r="Y345" s="4">
        <v>73.2</v>
      </c>
      <c r="Z345" s="4">
        <v>10.7</v>
      </c>
      <c r="AA345" s="4">
        <v>8.3000000000000007</v>
      </c>
      <c r="AB345" s="4">
        <v>21.5</v>
      </c>
      <c r="AC345" s="4">
        <v>24.1</v>
      </c>
      <c r="AD345" s="4">
        <v>30.3</v>
      </c>
      <c r="AE345" s="4">
        <v>100.4</v>
      </c>
      <c r="AF345" s="4">
        <v>0.8</v>
      </c>
      <c r="AG345" s="4">
        <v>27.5</v>
      </c>
      <c r="AH345" s="4">
        <v>51.4</v>
      </c>
      <c r="AI345" s="4">
        <v>12.9</v>
      </c>
      <c r="AJ345" s="4">
        <v>35.299999999999997</v>
      </c>
      <c r="AK345" s="4">
        <v>142.69999999999999</v>
      </c>
    </row>
    <row r="346" spans="1:37" hidden="1" x14ac:dyDescent="0.25">
      <c r="A346" s="22">
        <v>173</v>
      </c>
      <c r="B346" s="20" t="s">
        <v>205</v>
      </c>
      <c r="C346" s="17" t="s">
        <v>206</v>
      </c>
      <c r="D346" s="3"/>
      <c r="E346" s="4" t="s">
        <v>7</v>
      </c>
      <c r="F346" s="4">
        <v>1970</v>
      </c>
      <c r="G346" s="4">
        <v>41</v>
      </c>
      <c r="H346" s="4" t="s">
        <v>236</v>
      </c>
      <c r="I346" s="5">
        <v>40631</v>
      </c>
      <c r="J346" s="6">
        <v>0.4861111111111111</v>
      </c>
      <c r="K346" s="6" t="s">
        <v>248</v>
      </c>
      <c r="L346" s="4">
        <v>149</v>
      </c>
      <c r="M346" s="4">
        <v>89</v>
      </c>
      <c r="N346" s="7">
        <f t="shared" si="11"/>
        <v>40.088284311517498</v>
      </c>
      <c r="O346" s="4" t="s">
        <v>4</v>
      </c>
      <c r="P346" s="4">
        <v>234.3</v>
      </c>
      <c r="Q346" s="4">
        <f t="shared" si="12"/>
        <v>24</v>
      </c>
      <c r="R346" s="4">
        <v>241.4</v>
      </c>
      <c r="S346" s="4">
        <v>100.4</v>
      </c>
      <c r="T346" s="4">
        <v>246.1</v>
      </c>
      <c r="U346" s="4">
        <v>67.2</v>
      </c>
      <c r="V346" s="4">
        <v>178.3</v>
      </c>
      <c r="W346" s="4">
        <v>156.80000000000001</v>
      </c>
      <c r="X346" s="4">
        <v>39.6</v>
      </c>
      <c r="Y346" s="4">
        <v>67.2</v>
      </c>
      <c r="Z346" s="4">
        <v>12.8</v>
      </c>
      <c r="AA346" s="4">
        <v>11.2</v>
      </c>
      <c r="AB346" s="4">
        <v>20.399999999999999</v>
      </c>
      <c r="AC346" s="4">
        <v>24.9</v>
      </c>
      <c r="AD346" s="4">
        <v>31.5</v>
      </c>
      <c r="AE346" s="4">
        <v>97</v>
      </c>
      <c r="AF346" s="4">
        <v>3.6</v>
      </c>
      <c r="AG346" s="4">
        <v>27.4</v>
      </c>
      <c r="AH346" s="4">
        <v>50.4</v>
      </c>
      <c r="AI346" s="4">
        <v>12.5</v>
      </c>
      <c r="AJ346" s="4">
        <v>35.5</v>
      </c>
      <c r="AK346" s="4">
        <v>142.69999999999999</v>
      </c>
    </row>
    <row r="347" spans="1:37" hidden="1" x14ac:dyDescent="0.25">
      <c r="A347" s="23">
        <v>174</v>
      </c>
      <c r="B347" s="20" t="s">
        <v>205</v>
      </c>
      <c r="C347" s="17" t="s">
        <v>206</v>
      </c>
      <c r="D347" s="3"/>
      <c r="E347" s="4" t="s">
        <v>7</v>
      </c>
      <c r="F347" s="4">
        <v>1970</v>
      </c>
      <c r="G347" s="4">
        <v>41</v>
      </c>
      <c r="H347" s="4" t="s">
        <v>235</v>
      </c>
      <c r="I347" s="5">
        <v>40631</v>
      </c>
      <c r="J347" s="6">
        <v>0.63541666666666663</v>
      </c>
      <c r="K347" s="6" t="s">
        <v>249</v>
      </c>
      <c r="L347" s="4">
        <v>149</v>
      </c>
      <c r="M347" s="4">
        <v>89</v>
      </c>
      <c r="N347" s="7">
        <f t="shared" si="11"/>
        <v>40.088284311517498</v>
      </c>
      <c r="O347" s="4" t="s">
        <v>4</v>
      </c>
      <c r="P347" s="4">
        <v>232</v>
      </c>
      <c r="Q347" s="4">
        <f t="shared" si="12"/>
        <v>23.5</v>
      </c>
      <c r="R347" s="4">
        <v>240</v>
      </c>
      <c r="S347" s="4">
        <v>99.2</v>
      </c>
      <c r="T347" s="4">
        <v>250.5</v>
      </c>
      <c r="U347" s="4">
        <v>65.400000000000006</v>
      </c>
      <c r="V347" s="4">
        <v>178.8</v>
      </c>
      <c r="W347" s="4">
        <v>155.6</v>
      </c>
      <c r="X347" s="4">
        <v>42.2</v>
      </c>
      <c r="Y347" s="4">
        <v>72.599999999999994</v>
      </c>
      <c r="Z347" s="4">
        <v>15.5</v>
      </c>
      <c r="AA347" s="4">
        <v>12.5</v>
      </c>
      <c r="AB347" s="4">
        <v>21.9</v>
      </c>
      <c r="AC347" s="4">
        <v>24.7</v>
      </c>
      <c r="AD347" s="4">
        <v>32.200000000000003</v>
      </c>
      <c r="AE347" s="4">
        <v>98</v>
      </c>
      <c r="AF347" s="4">
        <v>1.7</v>
      </c>
      <c r="AG347" s="4"/>
      <c r="AH347" s="4"/>
      <c r="AI347" s="4"/>
      <c r="AJ347" s="4"/>
      <c r="AK347" s="4"/>
    </row>
    <row r="348" spans="1:37" hidden="1" x14ac:dyDescent="0.25">
      <c r="A348" s="23">
        <v>174</v>
      </c>
      <c r="B348" s="20" t="s">
        <v>205</v>
      </c>
      <c r="C348" s="17" t="s">
        <v>206</v>
      </c>
      <c r="D348" s="3"/>
      <c r="E348" s="4" t="s">
        <v>7</v>
      </c>
      <c r="F348" s="4">
        <v>1970</v>
      </c>
      <c r="G348" s="4">
        <v>41</v>
      </c>
      <c r="H348" s="4" t="s">
        <v>236</v>
      </c>
      <c r="I348" s="5">
        <v>40631</v>
      </c>
      <c r="J348" s="6">
        <v>0.63541666666666663</v>
      </c>
      <c r="K348" s="6" t="s">
        <v>249</v>
      </c>
      <c r="L348" s="4">
        <v>149</v>
      </c>
      <c r="M348" s="4">
        <v>89</v>
      </c>
      <c r="N348" s="7">
        <f t="shared" si="11"/>
        <v>40.088284311517498</v>
      </c>
      <c r="O348" s="4" t="s">
        <v>4</v>
      </c>
      <c r="P348" s="4">
        <v>233.3</v>
      </c>
      <c r="Q348" s="4">
        <f t="shared" si="12"/>
        <v>23.5</v>
      </c>
      <c r="R348" s="4">
        <v>240.2</v>
      </c>
      <c r="S348" s="4">
        <v>101</v>
      </c>
      <c r="T348" s="4">
        <v>246.3</v>
      </c>
      <c r="U348" s="4">
        <v>66.8</v>
      </c>
      <c r="V348" s="4">
        <v>178</v>
      </c>
      <c r="W348" s="4">
        <v>155.4</v>
      </c>
      <c r="X348" s="4">
        <v>40</v>
      </c>
      <c r="Y348" s="4">
        <v>66.900000000000006</v>
      </c>
      <c r="Z348" s="4">
        <v>15.2</v>
      </c>
      <c r="AA348" s="4">
        <v>14.7</v>
      </c>
      <c r="AB348" s="4">
        <v>21</v>
      </c>
      <c r="AC348" s="4">
        <v>25.2</v>
      </c>
      <c r="AD348" s="4">
        <v>31.4</v>
      </c>
      <c r="AE348" s="4">
        <v>96.9</v>
      </c>
      <c r="AF348" s="4">
        <v>2.8</v>
      </c>
      <c r="AG348" s="4"/>
      <c r="AH348" s="4"/>
      <c r="AI348" s="4"/>
      <c r="AJ348" s="4"/>
      <c r="AK348" s="4"/>
    </row>
    <row r="349" spans="1:37" x14ac:dyDescent="0.25">
      <c r="N349" s="7"/>
    </row>
    <row r="350" spans="1:37" x14ac:dyDescent="0.25">
      <c r="N350" s="7"/>
    </row>
    <row r="351" spans="1:37" x14ac:dyDescent="0.25">
      <c r="N351" s="7"/>
      <c r="O351" s="15" t="s">
        <v>239</v>
      </c>
      <c r="P351" s="2" t="s">
        <v>240</v>
      </c>
      <c r="Q351" s="8" t="s">
        <v>237</v>
      </c>
    </row>
    <row r="352" spans="1:37" x14ac:dyDescent="0.25">
      <c r="H352" s="2"/>
      <c r="I352" s="2"/>
      <c r="J352" s="2"/>
      <c r="K352" s="2"/>
      <c r="N352" s="7"/>
      <c r="O352" s="2">
        <v>209.1</v>
      </c>
      <c r="P352" s="8">
        <v>214</v>
      </c>
      <c r="Q352" s="8">
        <v>21.5</v>
      </c>
    </row>
    <row r="353" spans="8:17" x14ac:dyDescent="0.25">
      <c r="H353" s="2"/>
      <c r="I353" s="2"/>
      <c r="J353" s="2"/>
      <c r="K353" s="2"/>
      <c r="N353" s="7"/>
      <c r="O353" s="2">
        <v>214.1</v>
      </c>
      <c r="P353" s="8">
        <v>219</v>
      </c>
      <c r="Q353" s="8">
        <v>22</v>
      </c>
    </row>
    <row r="354" spans="8:17" x14ac:dyDescent="0.25">
      <c r="H354" s="2"/>
      <c r="I354" s="2"/>
      <c r="J354" s="2"/>
      <c r="K354" s="2"/>
      <c r="N354" s="7"/>
      <c r="O354" s="2">
        <v>219.1</v>
      </c>
      <c r="P354" s="8">
        <v>224</v>
      </c>
      <c r="Q354" s="8">
        <v>22.5</v>
      </c>
    </row>
    <row r="355" spans="8:17" x14ac:dyDescent="0.25">
      <c r="H355" s="2"/>
      <c r="I355" s="2"/>
      <c r="J355" s="2"/>
      <c r="K355" s="2"/>
      <c r="O355" s="2">
        <v>224.1</v>
      </c>
      <c r="P355" s="8">
        <v>229</v>
      </c>
      <c r="Q355" s="8">
        <v>23</v>
      </c>
    </row>
    <row r="356" spans="8:17" x14ac:dyDescent="0.25">
      <c r="H356" s="2"/>
      <c r="I356" s="2"/>
      <c r="J356" s="2"/>
      <c r="K356" s="2"/>
      <c r="O356" s="2">
        <v>229.1</v>
      </c>
      <c r="P356" s="8">
        <v>234</v>
      </c>
      <c r="Q356" s="8">
        <v>23.5</v>
      </c>
    </row>
    <row r="357" spans="8:17" x14ac:dyDescent="0.25">
      <c r="H357" s="2"/>
      <c r="I357" s="2"/>
      <c r="J357" s="2"/>
      <c r="K357" s="2"/>
      <c r="O357" s="2">
        <v>234.1</v>
      </c>
      <c r="P357" s="8">
        <v>239</v>
      </c>
      <c r="Q357" s="8">
        <v>24</v>
      </c>
    </row>
    <row r="358" spans="8:17" x14ac:dyDescent="0.25">
      <c r="H358" s="2"/>
      <c r="I358" s="2"/>
      <c r="J358" s="2"/>
      <c r="K358" s="2"/>
      <c r="O358" s="2">
        <v>239.1</v>
      </c>
      <c r="P358" s="8">
        <v>244</v>
      </c>
      <c r="Q358" s="8">
        <v>24.5</v>
      </c>
    </row>
    <row r="359" spans="8:17" x14ac:dyDescent="0.25">
      <c r="H359" s="2"/>
      <c r="I359" s="2"/>
      <c r="J359" s="2"/>
      <c r="K359" s="2"/>
      <c r="O359" s="2">
        <v>244.1</v>
      </c>
      <c r="P359" s="8">
        <v>249</v>
      </c>
      <c r="Q359" s="8">
        <v>25</v>
      </c>
    </row>
    <row r="360" spans="8:17" x14ac:dyDescent="0.25">
      <c r="H360" s="2"/>
      <c r="I360" s="2"/>
      <c r="J360" s="2"/>
      <c r="K360" s="2"/>
      <c r="O360" s="2">
        <v>249.1</v>
      </c>
      <c r="P360" s="8">
        <v>254</v>
      </c>
      <c r="Q360" s="8">
        <v>25.5</v>
      </c>
    </row>
    <row r="361" spans="8:17" x14ac:dyDescent="0.25">
      <c r="H361" s="2"/>
      <c r="I361" s="2"/>
      <c r="J361" s="2"/>
      <c r="K361" s="2"/>
      <c r="O361" s="2">
        <v>254.1</v>
      </c>
      <c r="P361" s="8">
        <v>259</v>
      </c>
      <c r="Q361" s="8">
        <v>26</v>
      </c>
    </row>
    <row r="362" spans="8:17" x14ac:dyDescent="0.25">
      <c r="H362" s="2"/>
      <c r="I362" s="2"/>
      <c r="J362" s="2"/>
      <c r="K362" s="2"/>
      <c r="O362" s="2">
        <v>259.10000000000002</v>
      </c>
      <c r="P362" s="8">
        <v>264</v>
      </c>
      <c r="Q362" s="8">
        <v>26.5</v>
      </c>
    </row>
    <row r="363" spans="8:17" x14ac:dyDescent="0.25">
      <c r="H363" s="2"/>
      <c r="I363" s="2"/>
      <c r="J363" s="2"/>
      <c r="K363" s="2"/>
      <c r="O363" s="2">
        <v>264.10000000000002</v>
      </c>
      <c r="P363" s="8">
        <v>269</v>
      </c>
      <c r="Q363" s="8">
        <v>27</v>
      </c>
    </row>
    <row r="364" spans="8:17" x14ac:dyDescent="0.25">
      <c r="H364" s="2"/>
      <c r="I364" s="2"/>
      <c r="J364" s="2"/>
      <c r="K364" s="2"/>
      <c r="O364" s="2">
        <v>269.10000000000002</v>
      </c>
      <c r="P364" s="8">
        <v>274</v>
      </c>
      <c r="Q364" s="8">
        <v>27.5</v>
      </c>
    </row>
    <row r="365" spans="8:17" x14ac:dyDescent="0.25">
      <c r="H365" s="2"/>
      <c r="I365" s="2"/>
      <c r="J365" s="2"/>
      <c r="K365" s="2"/>
      <c r="O365" s="2">
        <v>274.10000000000002</v>
      </c>
      <c r="P365" s="8">
        <v>279</v>
      </c>
      <c r="Q365" s="8">
        <v>28</v>
      </c>
    </row>
    <row r="366" spans="8:17" x14ac:dyDescent="0.25">
      <c r="H366" s="2"/>
      <c r="I366" s="2"/>
      <c r="J366" s="2"/>
      <c r="K366" s="2"/>
      <c r="O366" s="2">
        <v>279.10000000000002</v>
      </c>
      <c r="P366" s="8">
        <v>284</v>
      </c>
      <c r="Q366" s="8">
        <v>28.5</v>
      </c>
    </row>
    <row r="367" spans="8:17" x14ac:dyDescent="0.25">
      <c r="H367" s="2"/>
      <c r="I367" s="2"/>
      <c r="J367" s="2"/>
      <c r="K367" s="2"/>
      <c r="O367" s="2">
        <v>284.10000000000002</v>
      </c>
      <c r="P367" s="8">
        <v>289</v>
      </c>
      <c r="Q367" s="8">
        <v>29</v>
      </c>
    </row>
    <row r="368" spans="8:17" x14ac:dyDescent="0.25">
      <c r="H368" s="2"/>
      <c r="I368" s="2"/>
      <c r="J368" s="2"/>
      <c r="K368" s="2"/>
      <c r="O368" s="2">
        <v>289.10000000000002</v>
      </c>
      <c r="P368" s="8">
        <v>294</v>
      </c>
      <c r="Q368" s="8">
        <v>29.5</v>
      </c>
    </row>
    <row r="369" spans="8:11" x14ac:dyDescent="0.25">
      <c r="H369" s="2"/>
      <c r="I369" s="2"/>
      <c r="J369" s="2"/>
      <c r="K369" s="2"/>
    </row>
    <row r="370" spans="8:11" x14ac:dyDescent="0.25">
      <c r="H370" s="2"/>
      <c r="I370" s="2"/>
      <c r="J370" s="2"/>
      <c r="K370" s="2"/>
    </row>
    <row r="371" spans="8:11" x14ac:dyDescent="0.25">
      <c r="H371" s="2"/>
      <c r="I371" s="2"/>
      <c r="J371" s="2"/>
      <c r="K371" s="2"/>
    </row>
    <row r="372" spans="8:11" x14ac:dyDescent="0.25">
      <c r="H372" s="2"/>
      <c r="I372" s="2"/>
      <c r="J372" s="2"/>
      <c r="K372" s="2"/>
    </row>
    <row r="373" spans="8:11" x14ac:dyDescent="0.25">
      <c r="H373" s="2"/>
      <c r="I373" s="2"/>
      <c r="J373" s="2"/>
      <c r="K373" s="2"/>
    </row>
    <row r="374" spans="8:11" x14ac:dyDescent="0.25">
      <c r="H374" s="2"/>
      <c r="I374" s="2"/>
      <c r="J374" s="2"/>
      <c r="K374" s="2"/>
    </row>
    <row r="375" spans="8:11" x14ac:dyDescent="0.25">
      <c r="H375" s="2"/>
      <c r="I375" s="2"/>
      <c r="J375" s="2"/>
      <c r="K375" s="2"/>
    </row>
    <row r="376" spans="8:11" x14ac:dyDescent="0.25">
      <c r="H376" s="2"/>
      <c r="I376" s="2"/>
      <c r="J376" s="2"/>
      <c r="K376" s="2"/>
    </row>
    <row r="377" spans="8:11" x14ac:dyDescent="0.25">
      <c r="H377" s="2"/>
      <c r="I377" s="2"/>
      <c r="J377" s="2"/>
      <c r="K377" s="2"/>
    </row>
    <row r="378" spans="8:11" x14ac:dyDescent="0.25">
      <c r="H378" s="2"/>
      <c r="I378" s="2"/>
      <c r="J378" s="2"/>
      <c r="K378" s="2"/>
    </row>
    <row r="379" spans="8:11" x14ac:dyDescent="0.25">
      <c r="H379" s="2"/>
      <c r="I379" s="2"/>
      <c r="J379" s="2"/>
      <c r="K379" s="2"/>
    </row>
    <row r="380" spans="8:11" x14ac:dyDescent="0.25">
      <c r="H380" s="2"/>
      <c r="I380" s="2"/>
      <c r="J380" s="2"/>
      <c r="K380" s="2"/>
    </row>
    <row r="381" spans="8:11" x14ac:dyDescent="0.25">
      <c r="H381" s="2"/>
      <c r="I381" s="2"/>
      <c r="J381" s="2"/>
      <c r="K381" s="2"/>
    </row>
    <row r="382" spans="8:11" x14ac:dyDescent="0.25">
      <c r="H382" s="2"/>
      <c r="I382" s="2"/>
      <c r="J382" s="2"/>
      <c r="K382" s="2"/>
    </row>
  </sheetData>
  <autoFilter ref="A1:AK348">
    <filterColumn colId="4">
      <filters>
        <filter val="F"/>
      </filters>
    </filterColumn>
    <filterColumn colId="10">
      <filters>
        <filter val="Vespertino"/>
      </filters>
    </filterColumn>
    <filterColumn colId="16">
      <filters>
        <filter val="26"/>
      </filters>
    </filterColumn>
  </autoFilter>
  <mergeCells count="35">
    <mergeCell ref="G1:G2"/>
    <mergeCell ref="A1:A2"/>
    <mergeCell ref="B1:B2"/>
    <mergeCell ref="C1:C2"/>
    <mergeCell ref="E1:E2"/>
    <mergeCell ref="F1:F2"/>
    <mergeCell ref="T1:T2"/>
    <mergeCell ref="H1:H2"/>
    <mergeCell ref="I1:I2"/>
    <mergeCell ref="J1:J2"/>
    <mergeCell ref="L1:L2"/>
    <mergeCell ref="M1:M2"/>
    <mergeCell ref="N1:N2"/>
    <mergeCell ref="O1:O2"/>
    <mergeCell ref="P1:P2"/>
    <mergeCell ref="Q1:Q2"/>
    <mergeCell ref="R1:R2"/>
    <mergeCell ref="S1:S2"/>
    <mergeCell ref="AF1:AF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G1:AG2"/>
    <mergeCell ref="AH1:AH2"/>
    <mergeCell ref="AI1:AI2"/>
    <mergeCell ref="AJ1:AJ2"/>
    <mergeCell ref="AK1:A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S301"/>
  <sheetViews>
    <sheetView tabSelected="1" zoomScale="80" zoomScaleNormal="80" workbookViewId="0">
      <selection activeCell="F5" sqref="F5"/>
    </sheetView>
  </sheetViews>
  <sheetFormatPr baseColWidth="10" defaultRowHeight="15" x14ac:dyDescent="0.25"/>
  <cols>
    <col min="5" max="5" width="5.7109375" style="37" customWidth="1"/>
    <col min="6" max="6" width="6.85546875" style="37" customWidth="1"/>
    <col min="7" max="13" width="5.7109375" style="37" customWidth="1"/>
    <col min="17" max="25" width="5.7109375" customWidth="1"/>
    <col min="29" max="37" width="5.7109375" customWidth="1"/>
    <col min="41" max="49" width="5.7109375" customWidth="1"/>
    <col min="53" max="61" width="5.7109375" customWidth="1"/>
    <col min="65" max="73" width="5.7109375" customWidth="1"/>
    <col min="77" max="85" width="5.7109375" customWidth="1"/>
    <col min="89" max="97" width="5.7109375" customWidth="1"/>
    <col min="101" max="109" width="5.7109375" customWidth="1"/>
    <col min="113" max="121" width="5.7109375" customWidth="1"/>
    <col min="125" max="133" width="5.7109375" customWidth="1"/>
    <col min="137" max="145" width="5.7109375" customWidth="1"/>
    <col min="149" max="157" width="5.7109375" customWidth="1"/>
    <col min="161" max="169" width="5.7109375" customWidth="1"/>
    <col min="173" max="181" width="5.7109375" customWidth="1"/>
    <col min="185" max="193" width="5.7109375" customWidth="1"/>
    <col min="197" max="205" width="5.7109375" customWidth="1"/>
    <col min="209" max="217" width="5.7109375" customWidth="1"/>
    <col min="221" max="229" width="5.7109375" customWidth="1"/>
    <col min="233" max="241" width="5.7109375" customWidth="1"/>
    <col min="245" max="253" width="5.7109375" customWidth="1"/>
  </cols>
  <sheetData>
    <row r="1" spans="5:253" x14ac:dyDescent="0.25">
      <c r="E1" s="37" t="s">
        <v>252</v>
      </c>
      <c r="Q1" t="s">
        <v>253</v>
      </c>
      <c r="AC1" t="s">
        <v>262</v>
      </c>
      <c r="AO1" t="s">
        <v>263</v>
      </c>
      <c r="BA1" t="s">
        <v>243</v>
      </c>
      <c r="BM1" t="s">
        <v>264</v>
      </c>
      <c r="BY1" t="s">
        <v>265</v>
      </c>
      <c r="CK1" t="s">
        <v>266</v>
      </c>
      <c r="CW1" t="s">
        <v>267</v>
      </c>
      <c r="DI1" t="s">
        <v>268</v>
      </c>
      <c r="DU1" t="s">
        <v>269</v>
      </c>
      <c r="EG1" t="s">
        <v>270</v>
      </c>
      <c r="ES1" t="s">
        <v>271</v>
      </c>
      <c r="FE1" t="s">
        <v>272</v>
      </c>
      <c r="FQ1" t="s">
        <v>273</v>
      </c>
      <c r="GC1" t="s">
        <v>274</v>
      </c>
      <c r="GO1" t="s">
        <v>242</v>
      </c>
      <c r="HA1" t="s">
        <v>275</v>
      </c>
      <c r="HM1" t="s">
        <v>244</v>
      </c>
      <c r="HY1" t="s">
        <v>245</v>
      </c>
      <c r="IK1" t="s">
        <v>246</v>
      </c>
    </row>
    <row r="2" spans="5:253" x14ac:dyDescent="0.25">
      <c r="P2" s="41" t="s">
        <v>261</v>
      </c>
      <c r="Q2">
        <f>PERCENTILE(Q5:Q51, 0.6)</f>
        <v>28.444444444444443</v>
      </c>
      <c r="R2">
        <f t="shared" ref="R2:Y2" si="0">PERCENTILE(R5:R51, 0.6)</f>
        <v>28.444444444444443</v>
      </c>
      <c r="S2" t="e">
        <f t="shared" si="0"/>
        <v>#NUM!</v>
      </c>
      <c r="T2">
        <f>PERCENTILE(T5:T51, 0.6)</f>
        <v>40.088284311517498</v>
      </c>
      <c r="U2">
        <f t="shared" si="0"/>
        <v>32.393909944930357</v>
      </c>
      <c r="V2">
        <f t="shared" si="0"/>
        <v>31.957633308984661</v>
      </c>
      <c r="W2">
        <f t="shared" si="0"/>
        <v>41.380989086778364</v>
      </c>
      <c r="X2">
        <f t="shared" si="0"/>
        <v>35.322015773736709</v>
      </c>
      <c r="Y2">
        <f t="shared" si="0"/>
        <v>26.23355580417422</v>
      </c>
      <c r="Z2">
        <f>PERCENTILE(Q5:Y11,0.6)</f>
        <v>32.393909944930357</v>
      </c>
    </row>
    <row r="3" spans="5:253" x14ac:dyDescent="0.25">
      <c r="E3" s="38">
        <f>PERCENTILE(E5:E57,0.6)</f>
        <v>231.6</v>
      </c>
      <c r="F3" s="38">
        <f t="shared" ref="F3:M3" si="1">PERCENTILE(F5:F57,0.6)</f>
        <v>147.38000000000002</v>
      </c>
      <c r="G3" s="38" t="e">
        <f>PERCENTILE(G5:G55,0.6)</f>
        <v>#NUM!</v>
      </c>
      <c r="H3" s="38">
        <f>PERCENTILE(H5:H57,0.6)</f>
        <v>238.68</v>
      </c>
      <c r="I3" s="38">
        <f t="shared" si="1"/>
        <v>236.7</v>
      </c>
      <c r="J3" s="38">
        <f t="shared" si="1"/>
        <v>230.8</v>
      </c>
      <c r="K3" s="38">
        <f t="shared" si="1"/>
        <v>259.89999999999998</v>
      </c>
      <c r="L3" s="38">
        <f t="shared" si="1"/>
        <v>251.48000000000002</v>
      </c>
      <c r="M3" s="38">
        <f t="shared" si="1"/>
        <v>237.7</v>
      </c>
      <c r="N3" s="44"/>
      <c r="O3" s="44"/>
      <c r="P3" s="44" t="s">
        <v>260</v>
      </c>
      <c r="Q3" s="44">
        <f>MEDIAN(Q5:Q57)</f>
        <v>28.444444444444443</v>
      </c>
      <c r="R3" s="44">
        <f t="shared" ref="R3:Y3" si="2">MEDIAN(R5:R57)</f>
        <v>28.444444444444443</v>
      </c>
      <c r="S3" s="44" t="e">
        <f t="shared" si="2"/>
        <v>#NUM!</v>
      </c>
      <c r="T3" s="44">
        <f>MEDIAN(T5:T57)</f>
        <v>40.088284311517498</v>
      </c>
      <c r="U3" s="44">
        <f t="shared" si="2"/>
        <v>32.175771626957513</v>
      </c>
      <c r="V3" s="44">
        <f t="shared" si="2"/>
        <v>31.957633308984661</v>
      </c>
      <c r="W3" s="44">
        <f t="shared" si="2"/>
        <v>41.380989086778364</v>
      </c>
      <c r="X3" s="44">
        <f t="shared" si="2"/>
        <v>33.807272445476293</v>
      </c>
      <c r="Y3" s="44">
        <f t="shared" si="2"/>
        <v>26.23355580417422</v>
      </c>
      <c r="Z3" s="44">
        <f>MEDIAN(Q5:Y10)</f>
        <v>32.175771626957513</v>
      </c>
      <c r="AA3" s="44"/>
      <c r="AB3" s="44"/>
      <c r="AC3" s="44">
        <f t="shared" ref="AC3:AD3" si="3">PERCENTILE(AC5:AC55,0.6)</f>
        <v>94.2</v>
      </c>
      <c r="AD3" s="44">
        <f t="shared" si="3"/>
        <v>95.8</v>
      </c>
      <c r="AE3" s="44" t="e">
        <f t="shared" ref="AE3:AK3" si="4">PERCENTILE(AE5:AE55,0.6)</f>
        <v>#NUM!</v>
      </c>
      <c r="AF3" s="44">
        <f t="shared" si="4"/>
        <v>100.44</v>
      </c>
      <c r="AG3" s="44">
        <f t="shared" si="4"/>
        <v>98.6</v>
      </c>
      <c r="AH3" s="44">
        <f t="shared" si="4"/>
        <v>97.4</v>
      </c>
      <c r="AI3" s="44">
        <f t="shared" si="4"/>
        <v>108.9</v>
      </c>
      <c r="AJ3" s="44">
        <f t="shared" si="4"/>
        <v>103.04</v>
      </c>
      <c r="AK3" s="44">
        <f t="shared" si="4"/>
        <v>99.8</v>
      </c>
      <c r="AL3" s="44"/>
      <c r="AM3" s="44"/>
      <c r="AN3" s="44"/>
      <c r="AO3" s="44">
        <f t="shared" ref="AO3:AP3" si="5">PERCENTILE(AO5:AO55,0.6)</f>
        <v>240.1</v>
      </c>
      <c r="AP3" s="44">
        <f t="shared" si="5"/>
        <v>238.9</v>
      </c>
      <c r="AQ3" s="44" t="e">
        <f t="shared" ref="AQ3:AW3" si="6">PERCENTILE(AQ5:AQ55,0.6)</f>
        <v>#NUM!</v>
      </c>
      <c r="AR3" s="44">
        <f t="shared" si="6"/>
        <v>247.14000000000001</v>
      </c>
      <c r="AS3" s="44">
        <f t="shared" si="6"/>
        <v>239.3</v>
      </c>
      <c r="AT3" s="44">
        <f t="shared" si="6"/>
        <v>236.1</v>
      </c>
      <c r="AU3" s="44">
        <f t="shared" si="6"/>
        <v>256.7</v>
      </c>
      <c r="AV3" s="44">
        <f t="shared" si="6"/>
        <v>250.96</v>
      </c>
      <c r="AW3" s="44">
        <f t="shared" si="6"/>
        <v>235.1</v>
      </c>
      <c r="AX3" s="44"/>
      <c r="AY3" s="44"/>
      <c r="AZ3" s="44"/>
      <c r="BA3" s="44">
        <f t="shared" ref="BA3:BB3" si="7">PERCENTILE(BA5:BA55,0.6)</f>
        <v>66.3</v>
      </c>
      <c r="BB3" s="44">
        <f t="shared" si="7"/>
        <v>66.5</v>
      </c>
      <c r="BC3" s="44" t="e">
        <f t="shared" ref="BC3:BI3" si="8">PERCENTILE(BC5:BC55,0.6)</f>
        <v>#NUM!</v>
      </c>
      <c r="BD3" s="44">
        <f t="shared" si="8"/>
        <v>65.680000000000007</v>
      </c>
      <c r="BE3" s="44">
        <f t="shared" si="8"/>
        <v>63.7</v>
      </c>
      <c r="BF3" s="44">
        <f t="shared" si="8"/>
        <v>64.400000000000006</v>
      </c>
      <c r="BG3" s="44">
        <f t="shared" si="8"/>
        <v>74.2</v>
      </c>
      <c r="BH3" s="44">
        <f t="shared" si="8"/>
        <v>71.78</v>
      </c>
      <c r="BI3" s="44">
        <f t="shared" si="8"/>
        <v>65.900000000000006</v>
      </c>
      <c r="BJ3" s="44"/>
      <c r="BK3" s="44"/>
      <c r="BL3" s="44"/>
      <c r="BM3" s="44">
        <f t="shared" ref="BM3:BN3" si="9">PERCENTILE(BM5:BM55,0.6)</f>
        <v>160</v>
      </c>
      <c r="BN3" s="44">
        <f t="shared" si="9"/>
        <v>165.1</v>
      </c>
      <c r="BO3" s="44" t="e">
        <f t="shared" ref="BO3:BT3" si="10">PERCENTILE(BO5:BO55,0.6)</f>
        <v>#NUM!</v>
      </c>
      <c r="BP3" s="44">
        <f t="shared" si="10"/>
        <v>178.24</v>
      </c>
      <c r="BQ3" s="44">
        <f t="shared" si="10"/>
        <v>175.2</v>
      </c>
      <c r="BR3" s="44">
        <f t="shared" si="10"/>
        <v>182</v>
      </c>
      <c r="BS3" s="44">
        <f t="shared" si="10"/>
        <v>186.5</v>
      </c>
      <c r="BT3" s="44">
        <f t="shared" si="10"/>
        <v>186.70000000000002</v>
      </c>
      <c r="BU3" s="44">
        <f t="shared" ref="BU3" si="11">PERCENTILE(BU5:BU55,0.6)</f>
        <v>186.8</v>
      </c>
      <c r="BV3" s="44"/>
      <c r="BW3" s="44"/>
      <c r="BX3" s="44"/>
      <c r="BY3" s="44">
        <f t="shared" ref="BY3:BZ3" si="12">PERCENTILE(BY5:BY55,0.6)</f>
        <v>147.19999999999999</v>
      </c>
      <c r="BZ3" s="44">
        <f t="shared" si="12"/>
        <v>150.30000000000001</v>
      </c>
      <c r="CA3" s="44" t="e">
        <f>PERCENTILE(CA5:CA55,0.6)</f>
        <v>#NUM!</v>
      </c>
      <c r="CB3" s="44">
        <f>PERCENTILE(CB5:CB55,0.6)</f>
        <v>155.44</v>
      </c>
      <c r="CC3" s="44">
        <f>PERCENTILE(CC5:CC55,0.6)</f>
        <v>150.30000000000001</v>
      </c>
      <c r="CD3" s="44">
        <f>PERCENTILE(CD5:CD55,0.6)</f>
        <v>154</v>
      </c>
      <c r="CE3" s="44">
        <f>PERCENTILE(CE5:CE55,0.6)</f>
        <v>156.6</v>
      </c>
      <c r="CF3" s="44">
        <f t="shared" ref="CF3" si="13">PERCENTILE(CF5:CF55,0.6)</f>
        <v>159.62</v>
      </c>
      <c r="CG3" s="44">
        <f>PERCENTILE(CG5:CG55,0.6)</f>
        <v>160.4</v>
      </c>
      <c r="CH3" s="44"/>
      <c r="CI3" s="44"/>
      <c r="CJ3" s="44"/>
      <c r="CK3" s="44">
        <f t="shared" ref="CK3:CL3" si="14">PERCENTILE(CK5:CK55,0.6)</f>
        <v>41.2</v>
      </c>
      <c r="CL3" s="44">
        <f t="shared" si="14"/>
        <v>39</v>
      </c>
      <c r="CM3" s="44" t="e">
        <f>PERCENTILE(CM5:CM55,0.6)</f>
        <v>#NUM!</v>
      </c>
      <c r="CN3" s="44">
        <f>PERCENTILE(CN5:CN55,0.6)</f>
        <v>40.44</v>
      </c>
      <c r="CO3" s="44">
        <f>PERCENTILE(CO5:CO55,0.6)</f>
        <v>42</v>
      </c>
      <c r="CP3" s="44">
        <f>PERCENTILE(CP5:CP55,0.6)</f>
        <v>36.4</v>
      </c>
      <c r="CQ3" s="44">
        <f t="shared" ref="CQ3" si="15">PERCENTILE(CQ5:CQ55,0.6)</f>
        <v>43.6</v>
      </c>
      <c r="CR3" s="44">
        <f>PERCENTILE(CR5:CR55,0.6)</f>
        <v>45.94</v>
      </c>
      <c r="CS3" s="44">
        <f>PERCENTILE(CS5:CS55,0.6)</f>
        <v>37.6</v>
      </c>
      <c r="CT3" s="44"/>
      <c r="CU3" s="44"/>
      <c r="CV3" s="44"/>
      <c r="CW3" s="44">
        <f>PERCENTILE(CW5:CW55,0.6)</f>
        <v>65.3</v>
      </c>
      <c r="CX3" s="44">
        <f>PERCENTILE(CX5:CX55,0.6)</f>
        <v>64.599999999999994</v>
      </c>
      <c r="CY3" s="44" t="e">
        <f>PERCENTILE(CY5:CY55,0.6)</f>
        <v>#NUM!</v>
      </c>
      <c r="CZ3" s="44">
        <f>PERCENTILE(CZ5:CZ55,0.6)</f>
        <v>68.040000000000006</v>
      </c>
      <c r="DA3" s="44">
        <f>PERCENTILE(DA5:DA55,0.6)</f>
        <v>66.3</v>
      </c>
      <c r="DB3" s="44">
        <f t="shared" ref="DB3" si="16">PERCENTILE(DB5:DB55,0.6)</f>
        <v>59.6</v>
      </c>
      <c r="DC3" s="44">
        <f>PERCENTILE(DC5:DC55,0.6)</f>
        <v>67.2</v>
      </c>
      <c r="DD3" s="44">
        <f>PERCENTILE(DD5:DD55,0.6)</f>
        <v>68.680000000000007</v>
      </c>
      <c r="DE3" s="44">
        <f>PERCENTILE(DE5:DE55,0.6)</f>
        <v>64.099999999999994</v>
      </c>
      <c r="DF3" s="44"/>
      <c r="DG3" s="44"/>
      <c r="DH3" s="44"/>
      <c r="DI3" s="44">
        <f>PERCENTILE(DI5:DI55,0.6)</f>
        <v>5</v>
      </c>
      <c r="DJ3" s="44">
        <f>PERCENTILE(DJ5:DJ55,0.6)</f>
        <v>16.8</v>
      </c>
      <c r="DK3" s="44" t="e">
        <f>PERCENTILE(DK5:DK55,0.6)</f>
        <v>#NUM!</v>
      </c>
      <c r="DL3" s="44">
        <f>PERCENTILE(DL5:DL55,0.6)</f>
        <v>15.58</v>
      </c>
      <c r="DM3" s="44">
        <f t="shared" ref="DM3" si="17">PERCENTILE(DM5:DM55,0.6)</f>
        <v>12.7</v>
      </c>
      <c r="DN3" s="44">
        <f>PERCENTILE(DN5:DN55,0.6)</f>
        <v>13.2</v>
      </c>
      <c r="DO3" s="44">
        <f>PERCENTILE(DO5:DO55,0.6)</f>
        <v>9.1</v>
      </c>
      <c r="DP3" s="44">
        <f>PERCENTILE(DP5:DP55,0.6)</f>
        <v>9.7600000000000016</v>
      </c>
      <c r="DQ3" s="44">
        <f>PERCENTILE(DQ5:DQ55,0.6)</f>
        <v>6.9</v>
      </c>
      <c r="DR3" s="44"/>
      <c r="DS3" s="44"/>
      <c r="DT3" s="44"/>
      <c r="DU3" s="44">
        <f t="shared" ref="DU3:EC3" si="18">PERCENTILE(DU5:DU55,0.6)</f>
        <v>8.6</v>
      </c>
      <c r="DV3" s="44">
        <f t="shared" si="18"/>
        <v>16.3</v>
      </c>
      <c r="DW3" s="44" t="e">
        <f t="shared" si="18"/>
        <v>#NUM!</v>
      </c>
      <c r="DX3" s="44">
        <f t="shared" si="18"/>
        <v>15.34</v>
      </c>
      <c r="DY3" s="44">
        <f t="shared" si="18"/>
        <v>14.2</v>
      </c>
      <c r="DZ3" s="44">
        <f t="shared" si="18"/>
        <v>10.1</v>
      </c>
      <c r="EA3" s="44">
        <f t="shared" si="18"/>
        <v>19.8</v>
      </c>
      <c r="EB3" s="44">
        <f t="shared" si="18"/>
        <v>16.060000000000002</v>
      </c>
      <c r="EC3" s="44">
        <f t="shared" si="18"/>
        <v>12.5</v>
      </c>
      <c r="ED3" s="44"/>
      <c r="EE3" s="44"/>
      <c r="EF3" s="44"/>
      <c r="EG3" s="44">
        <f>PERCENTILE(EG5:EG55,0.6)</f>
        <v>18.7</v>
      </c>
      <c r="EH3" s="44">
        <f>PERCENTILE(EH5:EH55,0.6)</f>
        <v>19.8</v>
      </c>
      <c r="EI3" s="44" t="e">
        <f t="shared" ref="EI3" si="19">PERCENTILE(EI5:EI55,0.6)</f>
        <v>#NUM!</v>
      </c>
      <c r="EJ3" s="44">
        <f t="shared" ref="EJ3:EO3" si="20">PERCENTILE(EJ5:EJ55,0.6)</f>
        <v>21.18</v>
      </c>
      <c r="EK3" s="44">
        <f t="shared" si="20"/>
        <v>21</v>
      </c>
      <c r="EL3" s="44">
        <f t="shared" si="20"/>
        <v>22.2</v>
      </c>
      <c r="EM3" s="44">
        <f t="shared" si="20"/>
        <v>22.5</v>
      </c>
      <c r="EN3" s="44">
        <f t="shared" si="20"/>
        <v>22.54</v>
      </c>
      <c r="EO3" s="44">
        <f t="shared" si="20"/>
        <v>21.3</v>
      </c>
      <c r="EP3" s="44"/>
      <c r="EQ3" s="44"/>
      <c r="ER3" s="44"/>
      <c r="ES3" s="44">
        <f>PERCENTILE(ES5:ES55,0.6)</f>
        <v>19.399999999999999</v>
      </c>
      <c r="ET3" s="44">
        <f t="shared" ref="ET3" si="21">PERCENTILE(ET5:ET55,0.6)</f>
        <v>18.5</v>
      </c>
      <c r="EU3" s="44" t="e">
        <f t="shared" ref="EU3:FA3" si="22">PERCENTILE(EU5:EU55,0.6)</f>
        <v>#NUM!</v>
      </c>
      <c r="EV3" s="44">
        <f t="shared" si="22"/>
        <v>24.8</v>
      </c>
      <c r="EW3" s="44">
        <f t="shared" si="22"/>
        <v>21.3</v>
      </c>
      <c r="EX3" s="44">
        <f t="shared" si="22"/>
        <v>20</v>
      </c>
      <c r="EY3" s="44">
        <f t="shared" si="22"/>
        <v>23.1</v>
      </c>
      <c r="EZ3" s="44">
        <f t="shared" si="22"/>
        <v>23.28</v>
      </c>
      <c r="FA3" s="44">
        <f t="shared" si="22"/>
        <v>20.2</v>
      </c>
      <c r="FB3" s="44"/>
      <c r="FC3" s="44"/>
      <c r="FD3" s="44"/>
      <c r="FE3" s="44">
        <f t="shared" ref="FE3:FM3" si="23">PERCENTILE(FE5:FE55,0.6)</f>
        <v>28.6</v>
      </c>
      <c r="FF3" s="44">
        <f t="shared" si="23"/>
        <v>30.8</v>
      </c>
      <c r="FG3" s="44" t="e">
        <f t="shared" si="23"/>
        <v>#NUM!</v>
      </c>
      <c r="FH3" s="44">
        <f t="shared" si="23"/>
        <v>31.56</v>
      </c>
      <c r="FI3" s="44">
        <f t="shared" si="23"/>
        <v>31.5</v>
      </c>
      <c r="FJ3" s="44">
        <f t="shared" si="23"/>
        <v>33.799999999999997</v>
      </c>
      <c r="FK3" s="44">
        <f t="shared" si="23"/>
        <v>42.3</v>
      </c>
      <c r="FL3" s="44">
        <f t="shared" si="23"/>
        <v>37.940000000000005</v>
      </c>
      <c r="FM3" s="44">
        <f t="shared" si="23"/>
        <v>39.1</v>
      </c>
      <c r="FN3" s="44"/>
      <c r="FO3" s="44"/>
      <c r="FP3" s="44"/>
      <c r="FQ3" s="44">
        <f t="shared" ref="FQ3:FY3" si="24">PERCENTILE(FQ5:FQ55,0.6)</f>
        <v>90.1</v>
      </c>
      <c r="FR3" s="44">
        <f t="shared" si="24"/>
        <v>88.9</v>
      </c>
      <c r="FS3" s="44" t="e">
        <f t="shared" si="24"/>
        <v>#NUM!</v>
      </c>
      <c r="FT3" s="44">
        <f t="shared" si="24"/>
        <v>97.12</v>
      </c>
      <c r="FU3" s="44">
        <f t="shared" si="24"/>
        <v>99.6</v>
      </c>
      <c r="FV3" s="44">
        <f t="shared" si="24"/>
        <v>97.3</v>
      </c>
      <c r="FW3" s="44">
        <f t="shared" si="24"/>
        <v>103.4</v>
      </c>
      <c r="FX3" s="44">
        <f t="shared" si="24"/>
        <v>105.02</v>
      </c>
      <c r="FY3" s="44">
        <f t="shared" si="24"/>
        <v>102</v>
      </c>
      <c r="FZ3" s="44"/>
      <c r="GA3" s="44"/>
      <c r="GB3" s="44"/>
      <c r="GC3" s="44">
        <f>PERCENTILE(GC5:GC55,0.6)</f>
        <v>-5.6</v>
      </c>
      <c r="GD3" s="44">
        <f>PERCENTILE(GD5:GD55,0.6)</f>
        <v>-1</v>
      </c>
      <c r="GE3" s="44" t="e">
        <f>PERCENTILE(GE5:GE55,0.6)</f>
        <v>#NUM!</v>
      </c>
      <c r="GF3" s="44">
        <f>PERCENTILE(GF5:GF55,0.6)</f>
        <v>1.9200000000000002</v>
      </c>
      <c r="GG3" s="44">
        <f>PERCENTILE(GG5:GG55,0.6)</f>
        <v>1.7</v>
      </c>
      <c r="GH3" s="44">
        <f t="shared" ref="GH3" si="25">PERCENTILE(GH5:GH55,0.6)</f>
        <v>6.3</v>
      </c>
      <c r="GI3" s="44">
        <f>PERCENTILE(GI5:GI55,0.6)</f>
        <v>-7.8</v>
      </c>
      <c r="GJ3" s="44">
        <f>PERCENTILE(GJ5:GJ55,0.6)</f>
        <v>-2.2999999999999998</v>
      </c>
      <c r="GK3" s="44">
        <f>PERCENTILE(GK5:GK55,0.6)</f>
        <v>2</v>
      </c>
      <c r="GL3" s="44"/>
      <c r="GM3" s="44"/>
      <c r="GN3" s="44"/>
      <c r="GO3" s="44" t="e">
        <f t="shared" ref="GO3:GW3" si="26">PERCENTILE(GO5:GO55,0.6)</f>
        <v>#NUM!</v>
      </c>
      <c r="GP3" s="44" t="e">
        <f t="shared" si="26"/>
        <v>#NUM!</v>
      </c>
      <c r="GQ3" s="44" t="e">
        <f t="shared" si="26"/>
        <v>#NUM!</v>
      </c>
      <c r="GR3" s="44" t="e">
        <f t="shared" si="26"/>
        <v>#NUM!</v>
      </c>
      <c r="GS3" s="44" t="e">
        <f t="shared" si="26"/>
        <v>#NUM!</v>
      </c>
      <c r="GT3" s="44" t="e">
        <f t="shared" si="26"/>
        <v>#NUM!</v>
      </c>
      <c r="GU3" s="44" t="e">
        <f t="shared" si="26"/>
        <v>#NUM!</v>
      </c>
      <c r="GV3" s="44" t="e">
        <f t="shared" si="26"/>
        <v>#NUM!</v>
      </c>
      <c r="GW3" s="44" t="e">
        <f t="shared" si="26"/>
        <v>#NUM!</v>
      </c>
      <c r="GX3" s="44"/>
      <c r="GY3" s="44"/>
      <c r="GZ3" s="44"/>
      <c r="HA3" s="44" t="e">
        <f t="shared" ref="HA3:HI3" si="27">PERCENTILE(HA5:HA55,0.6)</f>
        <v>#NUM!</v>
      </c>
      <c r="HB3" s="44" t="e">
        <f t="shared" si="27"/>
        <v>#NUM!</v>
      </c>
      <c r="HC3" s="44" t="e">
        <f t="shared" si="27"/>
        <v>#NUM!</v>
      </c>
      <c r="HD3" s="44" t="e">
        <f t="shared" si="27"/>
        <v>#NUM!</v>
      </c>
      <c r="HE3" s="44" t="e">
        <f t="shared" si="27"/>
        <v>#NUM!</v>
      </c>
      <c r="HF3" s="44" t="e">
        <f t="shared" si="27"/>
        <v>#NUM!</v>
      </c>
      <c r="HG3" s="44" t="e">
        <f t="shared" si="27"/>
        <v>#NUM!</v>
      </c>
      <c r="HH3" s="44" t="e">
        <f t="shared" si="27"/>
        <v>#NUM!</v>
      </c>
      <c r="HI3" s="44" t="e">
        <f t="shared" si="27"/>
        <v>#NUM!</v>
      </c>
      <c r="HJ3" s="44"/>
      <c r="HK3" s="44"/>
      <c r="HL3" s="44"/>
      <c r="HM3" s="44" t="e">
        <f t="shared" ref="HM3:HU3" si="28">PERCENTILE(HM5:HM55,0.6)</f>
        <v>#NUM!</v>
      </c>
      <c r="HN3" s="44" t="e">
        <f t="shared" si="28"/>
        <v>#NUM!</v>
      </c>
      <c r="HO3" s="44" t="e">
        <f t="shared" si="28"/>
        <v>#NUM!</v>
      </c>
      <c r="HP3" s="44" t="e">
        <f t="shared" si="28"/>
        <v>#NUM!</v>
      </c>
      <c r="HQ3" s="44" t="e">
        <f t="shared" si="28"/>
        <v>#NUM!</v>
      </c>
      <c r="HR3" s="44" t="e">
        <f t="shared" si="28"/>
        <v>#NUM!</v>
      </c>
      <c r="HS3" s="44" t="e">
        <f t="shared" si="28"/>
        <v>#NUM!</v>
      </c>
      <c r="HT3" s="44" t="e">
        <f t="shared" si="28"/>
        <v>#NUM!</v>
      </c>
      <c r="HU3" s="44" t="e">
        <f t="shared" si="28"/>
        <v>#NUM!</v>
      </c>
      <c r="HV3" s="44"/>
      <c r="HW3" s="44"/>
      <c r="HX3" s="44"/>
      <c r="HY3" s="44" t="e">
        <f t="shared" ref="HY3:IG3" si="29">PERCENTILE(HY5:HY55,0.6)</f>
        <v>#NUM!</v>
      </c>
      <c r="HZ3" s="44" t="e">
        <f t="shared" si="29"/>
        <v>#NUM!</v>
      </c>
      <c r="IA3" s="44" t="e">
        <f t="shared" si="29"/>
        <v>#NUM!</v>
      </c>
      <c r="IB3" s="44" t="e">
        <f t="shared" si="29"/>
        <v>#NUM!</v>
      </c>
      <c r="IC3" s="44" t="e">
        <f t="shared" si="29"/>
        <v>#NUM!</v>
      </c>
      <c r="ID3" s="44" t="e">
        <f t="shared" si="29"/>
        <v>#NUM!</v>
      </c>
      <c r="IE3" s="44" t="e">
        <f t="shared" si="29"/>
        <v>#NUM!</v>
      </c>
      <c r="IF3" s="44" t="e">
        <f t="shared" si="29"/>
        <v>#NUM!</v>
      </c>
      <c r="IG3" s="44" t="e">
        <f t="shared" si="29"/>
        <v>#NUM!</v>
      </c>
      <c r="IH3" s="44"/>
      <c r="II3" s="44"/>
      <c r="IJ3" s="44"/>
      <c r="IK3" s="44" t="e">
        <f t="shared" ref="IK3:IS3" si="30">PERCENTILE(IK5:IK55,0.6)</f>
        <v>#NUM!</v>
      </c>
      <c r="IL3" s="44" t="e">
        <f t="shared" si="30"/>
        <v>#NUM!</v>
      </c>
      <c r="IM3" s="44" t="e">
        <f t="shared" si="30"/>
        <v>#NUM!</v>
      </c>
      <c r="IN3" s="44" t="e">
        <f t="shared" si="30"/>
        <v>#NUM!</v>
      </c>
      <c r="IO3" s="44" t="e">
        <f t="shared" si="30"/>
        <v>#NUM!</v>
      </c>
      <c r="IP3" s="44" t="e">
        <f t="shared" si="30"/>
        <v>#NUM!</v>
      </c>
      <c r="IQ3" s="44" t="e">
        <f t="shared" si="30"/>
        <v>#NUM!</v>
      </c>
      <c r="IR3" s="44" t="e">
        <f t="shared" si="30"/>
        <v>#NUM!</v>
      </c>
      <c r="IS3" s="44" t="e">
        <f t="shared" si="30"/>
        <v>#NUM!</v>
      </c>
    </row>
    <row r="4" spans="5:253" s="44" customFormat="1" ht="12" x14ac:dyDescent="0.2">
      <c r="E4" s="48">
        <v>22</v>
      </c>
      <c r="F4" s="48">
        <v>22.5</v>
      </c>
      <c r="G4" s="48">
        <v>23</v>
      </c>
      <c r="H4" s="48">
        <v>23.5</v>
      </c>
      <c r="I4" s="48">
        <v>24</v>
      </c>
      <c r="J4" s="48">
        <v>24.5</v>
      </c>
      <c r="K4" s="48">
        <v>25</v>
      </c>
      <c r="L4" s="48">
        <v>25.5</v>
      </c>
      <c r="M4" s="48">
        <v>26</v>
      </c>
      <c r="Q4" s="48">
        <v>22</v>
      </c>
      <c r="R4" s="48">
        <v>22.5</v>
      </c>
      <c r="S4" s="48">
        <v>23</v>
      </c>
      <c r="T4" s="48">
        <v>23.5</v>
      </c>
      <c r="U4" s="48">
        <v>24</v>
      </c>
      <c r="V4" s="48">
        <v>24.5</v>
      </c>
      <c r="W4" s="48">
        <v>25</v>
      </c>
      <c r="X4" s="48">
        <v>25.5</v>
      </c>
      <c r="Y4" s="48">
        <v>26</v>
      </c>
      <c r="AC4" s="48">
        <v>22</v>
      </c>
      <c r="AD4" s="48">
        <v>22.5</v>
      </c>
      <c r="AE4" s="48">
        <v>23</v>
      </c>
      <c r="AF4" s="48">
        <v>23.5</v>
      </c>
      <c r="AG4" s="48">
        <v>24</v>
      </c>
      <c r="AH4" s="48">
        <v>24.5</v>
      </c>
      <c r="AI4" s="48">
        <v>25</v>
      </c>
      <c r="AJ4" s="48">
        <v>25.5</v>
      </c>
      <c r="AK4" s="48">
        <v>26</v>
      </c>
      <c r="AO4" s="48">
        <v>22</v>
      </c>
      <c r="AP4" s="48">
        <v>22.5</v>
      </c>
      <c r="AQ4" s="48">
        <v>23</v>
      </c>
      <c r="AR4" s="48">
        <v>23.5</v>
      </c>
      <c r="AS4" s="48">
        <v>24</v>
      </c>
      <c r="AT4" s="48">
        <v>24.5</v>
      </c>
      <c r="AU4" s="48">
        <v>25</v>
      </c>
      <c r="AV4" s="48">
        <v>25.5</v>
      </c>
      <c r="AW4" s="48">
        <v>26</v>
      </c>
      <c r="BA4" s="48">
        <v>22</v>
      </c>
      <c r="BB4" s="48">
        <v>22.5</v>
      </c>
      <c r="BC4" s="48">
        <v>23</v>
      </c>
      <c r="BD4" s="48">
        <v>23.5</v>
      </c>
      <c r="BE4" s="48">
        <v>24</v>
      </c>
      <c r="BF4" s="48">
        <v>24.5</v>
      </c>
      <c r="BG4" s="48">
        <v>25</v>
      </c>
      <c r="BH4" s="48">
        <v>25.5</v>
      </c>
      <c r="BI4" s="48">
        <v>26</v>
      </c>
      <c r="BM4" s="48">
        <v>22</v>
      </c>
      <c r="BN4" s="48">
        <v>22.5</v>
      </c>
      <c r="BO4" s="48">
        <v>23</v>
      </c>
      <c r="BP4" s="48">
        <v>23.5</v>
      </c>
      <c r="BQ4" s="48">
        <v>24</v>
      </c>
      <c r="BR4" s="48">
        <v>24.5</v>
      </c>
      <c r="BS4" s="48">
        <v>25</v>
      </c>
      <c r="BT4" s="48">
        <v>25.5</v>
      </c>
      <c r="BU4" s="48">
        <v>26</v>
      </c>
      <c r="BY4" s="48">
        <v>22</v>
      </c>
      <c r="BZ4" s="48">
        <v>22.5</v>
      </c>
      <c r="CA4" s="48">
        <v>23</v>
      </c>
      <c r="CB4" s="48">
        <v>23.5</v>
      </c>
      <c r="CC4" s="48">
        <v>24</v>
      </c>
      <c r="CD4" s="48">
        <v>24.5</v>
      </c>
      <c r="CE4" s="48">
        <v>25</v>
      </c>
      <c r="CF4" s="48">
        <v>25.5</v>
      </c>
      <c r="CG4" s="48">
        <v>26</v>
      </c>
      <c r="CK4" s="48">
        <v>22</v>
      </c>
      <c r="CL4" s="48">
        <v>22.5</v>
      </c>
      <c r="CM4" s="48">
        <v>23</v>
      </c>
      <c r="CN4" s="48">
        <v>23.5</v>
      </c>
      <c r="CO4" s="48">
        <v>24</v>
      </c>
      <c r="CP4" s="48">
        <v>24.5</v>
      </c>
      <c r="CQ4" s="48">
        <v>25</v>
      </c>
      <c r="CR4" s="48">
        <v>25.5</v>
      </c>
      <c r="CS4" s="48">
        <v>26</v>
      </c>
      <c r="CW4" s="48">
        <v>22</v>
      </c>
      <c r="CX4" s="48">
        <v>22.5</v>
      </c>
      <c r="CY4" s="48">
        <v>23</v>
      </c>
      <c r="CZ4" s="48">
        <v>23.5</v>
      </c>
      <c r="DA4" s="48">
        <v>24</v>
      </c>
      <c r="DB4" s="48">
        <v>24.5</v>
      </c>
      <c r="DC4" s="48">
        <v>25</v>
      </c>
      <c r="DD4" s="48">
        <v>25.5</v>
      </c>
      <c r="DE4" s="48">
        <v>26</v>
      </c>
      <c r="DI4" s="48">
        <v>22</v>
      </c>
      <c r="DJ4" s="48">
        <v>22.5</v>
      </c>
      <c r="DK4" s="48">
        <v>23</v>
      </c>
      <c r="DL4" s="48">
        <v>23.5</v>
      </c>
      <c r="DM4" s="48">
        <v>24</v>
      </c>
      <c r="DN4" s="48">
        <v>24.5</v>
      </c>
      <c r="DO4" s="48">
        <v>25</v>
      </c>
      <c r="DP4" s="48">
        <v>25.5</v>
      </c>
      <c r="DQ4" s="48">
        <v>26</v>
      </c>
      <c r="DU4" s="48">
        <v>22</v>
      </c>
      <c r="DV4" s="48">
        <v>22.5</v>
      </c>
      <c r="DW4" s="48">
        <v>23</v>
      </c>
      <c r="DX4" s="48">
        <v>23.5</v>
      </c>
      <c r="DY4" s="48">
        <v>24</v>
      </c>
      <c r="DZ4" s="48">
        <v>24.5</v>
      </c>
      <c r="EA4" s="48">
        <v>25</v>
      </c>
      <c r="EB4" s="48">
        <v>25.5</v>
      </c>
      <c r="EC4" s="48">
        <v>26</v>
      </c>
      <c r="EG4" s="48">
        <v>22</v>
      </c>
      <c r="EH4" s="48">
        <v>22.5</v>
      </c>
      <c r="EI4" s="48">
        <v>23</v>
      </c>
      <c r="EJ4" s="48">
        <v>23.5</v>
      </c>
      <c r="EK4" s="48">
        <v>24</v>
      </c>
      <c r="EL4" s="48">
        <v>24.5</v>
      </c>
      <c r="EM4" s="48">
        <v>25</v>
      </c>
      <c r="EN4" s="48">
        <v>25.5</v>
      </c>
      <c r="EO4" s="48">
        <v>26</v>
      </c>
      <c r="ES4" s="48">
        <v>22</v>
      </c>
      <c r="ET4" s="48">
        <v>22.5</v>
      </c>
      <c r="EU4" s="48">
        <v>23</v>
      </c>
      <c r="EV4" s="48">
        <v>23.5</v>
      </c>
      <c r="EW4" s="48">
        <v>24</v>
      </c>
      <c r="EX4" s="48">
        <v>24.5</v>
      </c>
      <c r="EY4" s="48">
        <v>25</v>
      </c>
      <c r="EZ4" s="48">
        <v>25.5</v>
      </c>
      <c r="FA4" s="48">
        <v>26</v>
      </c>
      <c r="FE4" s="48">
        <v>22</v>
      </c>
      <c r="FF4" s="48">
        <v>22.5</v>
      </c>
      <c r="FG4" s="48">
        <v>23</v>
      </c>
      <c r="FH4" s="48">
        <v>23.5</v>
      </c>
      <c r="FI4" s="48">
        <v>24</v>
      </c>
      <c r="FJ4" s="48">
        <v>24.5</v>
      </c>
      <c r="FK4" s="48">
        <v>25</v>
      </c>
      <c r="FL4" s="48">
        <v>25.5</v>
      </c>
      <c r="FM4" s="48">
        <v>26</v>
      </c>
      <c r="FQ4" s="48">
        <v>22</v>
      </c>
      <c r="FR4" s="48">
        <v>22.5</v>
      </c>
      <c r="FS4" s="48">
        <v>23</v>
      </c>
      <c r="FT4" s="48">
        <v>23.5</v>
      </c>
      <c r="FU4" s="48">
        <v>24</v>
      </c>
      <c r="FV4" s="48">
        <v>24.5</v>
      </c>
      <c r="FW4" s="48">
        <v>25</v>
      </c>
      <c r="FX4" s="48">
        <v>25.5</v>
      </c>
      <c r="FY4" s="48">
        <v>26</v>
      </c>
      <c r="GC4" s="48">
        <v>22</v>
      </c>
      <c r="GD4" s="48">
        <v>22.5</v>
      </c>
      <c r="GE4" s="48">
        <v>23</v>
      </c>
      <c r="GF4" s="48">
        <v>23.5</v>
      </c>
      <c r="GG4" s="48">
        <v>24</v>
      </c>
      <c r="GH4" s="48">
        <v>24.5</v>
      </c>
      <c r="GI4" s="48">
        <v>25</v>
      </c>
      <c r="GJ4" s="48">
        <v>25.5</v>
      </c>
      <c r="GK4" s="48">
        <v>26</v>
      </c>
      <c r="GO4" s="48">
        <v>22</v>
      </c>
      <c r="GP4" s="48">
        <v>22.5</v>
      </c>
      <c r="GQ4" s="48">
        <v>23</v>
      </c>
      <c r="GR4" s="48">
        <v>23.5</v>
      </c>
      <c r="GS4" s="48">
        <v>24</v>
      </c>
      <c r="GT4" s="48">
        <v>24.5</v>
      </c>
      <c r="GU4" s="48">
        <v>25</v>
      </c>
      <c r="GV4" s="48">
        <v>25.5</v>
      </c>
      <c r="GW4" s="48">
        <v>26</v>
      </c>
      <c r="HA4" s="48">
        <v>22</v>
      </c>
      <c r="HB4" s="48">
        <v>22.5</v>
      </c>
      <c r="HC4" s="48">
        <v>23</v>
      </c>
      <c r="HD4" s="48">
        <v>23.5</v>
      </c>
      <c r="HE4" s="48">
        <v>24</v>
      </c>
      <c r="HF4" s="48">
        <v>24.5</v>
      </c>
      <c r="HG4" s="48">
        <v>25</v>
      </c>
      <c r="HH4" s="48">
        <v>25.5</v>
      </c>
      <c r="HI4" s="48">
        <v>26</v>
      </c>
      <c r="HM4" s="48">
        <v>22</v>
      </c>
      <c r="HN4" s="48">
        <v>22.5</v>
      </c>
      <c r="HO4" s="48">
        <v>23</v>
      </c>
      <c r="HP4" s="48">
        <v>23.5</v>
      </c>
      <c r="HQ4" s="48">
        <v>24</v>
      </c>
      <c r="HR4" s="48">
        <v>24.5</v>
      </c>
      <c r="HS4" s="48">
        <v>25</v>
      </c>
      <c r="HT4" s="48">
        <v>25.5</v>
      </c>
      <c r="HU4" s="48">
        <v>26</v>
      </c>
      <c r="HY4" s="48">
        <v>22</v>
      </c>
      <c r="HZ4" s="48">
        <v>22.5</v>
      </c>
      <c r="IA4" s="48">
        <v>23</v>
      </c>
      <c r="IB4" s="48">
        <v>23.5</v>
      </c>
      <c r="IC4" s="48">
        <v>24</v>
      </c>
      <c r="ID4" s="48">
        <v>24.5</v>
      </c>
      <c r="IE4" s="48">
        <v>25</v>
      </c>
      <c r="IF4" s="48">
        <v>25.5</v>
      </c>
      <c r="IG4" s="48">
        <v>26</v>
      </c>
      <c r="IK4" s="48">
        <v>22</v>
      </c>
      <c r="IL4" s="48">
        <v>22.5</v>
      </c>
      <c r="IM4" s="48">
        <v>23</v>
      </c>
      <c r="IN4" s="48">
        <v>23.5</v>
      </c>
      <c r="IO4" s="48">
        <v>24</v>
      </c>
      <c r="IP4" s="48">
        <v>24.5</v>
      </c>
      <c r="IQ4" s="48">
        <v>25</v>
      </c>
      <c r="IR4" s="48">
        <v>25.5</v>
      </c>
      <c r="IS4" s="48">
        <v>26</v>
      </c>
    </row>
    <row r="5" spans="5:253" s="51" customFormat="1" ht="11.25" x14ac:dyDescent="0.2">
      <c r="E5" s="50">
        <v>231.6</v>
      </c>
      <c r="F5" s="50">
        <v>230.3</v>
      </c>
      <c r="H5" s="52">
        <v>233.4</v>
      </c>
      <c r="I5" s="52">
        <v>236.7</v>
      </c>
      <c r="J5" s="50">
        <v>230.8</v>
      </c>
      <c r="K5" s="52">
        <v>259.89999999999998</v>
      </c>
      <c r="L5" s="50">
        <v>239</v>
      </c>
      <c r="M5" s="50">
        <v>237.7</v>
      </c>
      <c r="Q5" s="51">
        <v>28.444444444444443</v>
      </c>
      <c r="R5" s="51">
        <v>28.444444444444443</v>
      </c>
      <c r="T5" s="51">
        <v>32.393909944930357</v>
      </c>
      <c r="U5" s="53">
        <v>35.419126328217239</v>
      </c>
      <c r="V5" s="51">
        <v>31.957633308984661</v>
      </c>
      <c r="W5" s="51">
        <v>41.380989086778364</v>
      </c>
      <c r="X5" s="51">
        <v>26.23355580417422</v>
      </c>
      <c r="Y5" s="51">
        <v>26.23355580417422</v>
      </c>
      <c r="AC5" s="50">
        <v>94.2</v>
      </c>
      <c r="AD5" s="50">
        <v>95.8</v>
      </c>
      <c r="AF5" s="52">
        <v>100.3</v>
      </c>
      <c r="AG5" s="52">
        <v>96.6</v>
      </c>
      <c r="AH5" s="50">
        <v>97.4</v>
      </c>
      <c r="AI5" s="52">
        <v>108.9</v>
      </c>
      <c r="AJ5" s="50">
        <v>98.9</v>
      </c>
      <c r="AK5" s="50">
        <v>99.8</v>
      </c>
      <c r="AO5" s="50">
        <v>240.1</v>
      </c>
      <c r="AP5" s="50">
        <v>238.9</v>
      </c>
      <c r="AR5" s="52">
        <v>241.6</v>
      </c>
      <c r="AS5" s="52">
        <v>237.9</v>
      </c>
      <c r="AT5" s="50">
        <v>236.1</v>
      </c>
      <c r="AU5" s="52">
        <v>256.7</v>
      </c>
      <c r="AV5" s="50">
        <v>234.7</v>
      </c>
      <c r="AW5" s="50">
        <v>235.1</v>
      </c>
      <c r="BA5" s="50">
        <v>66.3</v>
      </c>
      <c r="BB5" s="50">
        <v>66.5</v>
      </c>
      <c r="BD5" s="52">
        <v>63.5</v>
      </c>
      <c r="BE5" s="52">
        <v>59.9</v>
      </c>
      <c r="BF5" s="50">
        <v>64.400000000000006</v>
      </c>
      <c r="BG5" s="52">
        <v>74.2</v>
      </c>
      <c r="BH5" s="50">
        <v>66.2</v>
      </c>
      <c r="BI5" s="50">
        <v>65.900000000000006</v>
      </c>
      <c r="BM5" s="50">
        <v>160</v>
      </c>
      <c r="BN5" s="50">
        <v>165.1</v>
      </c>
      <c r="BP5" s="52">
        <v>178.1</v>
      </c>
      <c r="BQ5" s="52">
        <v>175.2</v>
      </c>
      <c r="BR5" s="50">
        <v>182</v>
      </c>
      <c r="BS5" s="52">
        <v>186.5</v>
      </c>
      <c r="BT5" s="50">
        <v>186.9</v>
      </c>
      <c r="BU5" s="50">
        <v>186.8</v>
      </c>
      <c r="BY5" s="50">
        <v>147.19999999999999</v>
      </c>
      <c r="BZ5" s="50">
        <v>150.30000000000001</v>
      </c>
      <c r="CB5" s="52">
        <v>151</v>
      </c>
      <c r="CC5" s="52">
        <v>150</v>
      </c>
      <c r="CD5" s="50">
        <v>154</v>
      </c>
      <c r="CE5" s="52">
        <v>156.6</v>
      </c>
      <c r="CF5" s="50">
        <v>161.69999999999999</v>
      </c>
      <c r="CG5" s="50">
        <v>160.4</v>
      </c>
      <c r="CK5" s="50">
        <v>41.2</v>
      </c>
      <c r="CL5" s="50">
        <v>39</v>
      </c>
      <c r="CN5" s="52">
        <v>36</v>
      </c>
      <c r="CO5" s="52">
        <v>42</v>
      </c>
      <c r="CP5" s="50">
        <v>36.4</v>
      </c>
      <c r="CQ5" s="52">
        <v>43.6</v>
      </c>
      <c r="CR5" s="50">
        <v>40.299999999999997</v>
      </c>
      <c r="CS5" s="50">
        <v>37.6</v>
      </c>
      <c r="CW5" s="50">
        <v>65.3</v>
      </c>
      <c r="CX5" s="50">
        <v>64.599999999999994</v>
      </c>
      <c r="CZ5" s="52">
        <v>62.1</v>
      </c>
      <c r="DA5" s="52">
        <v>64.5</v>
      </c>
      <c r="DB5" s="50">
        <v>59.6</v>
      </c>
      <c r="DC5" s="52">
        <v>67.2</v>
      </c>
      <c r="DD5" s="50">
        <v>66.400000000000006</v>
      </c>
      <c r="DE5" s="50">
        <v>64.099999999999994</v>
      </c>
      <c r="DI5" s="50">
        <v>5</v>
      </c>
      <c r="DJ5" s="50">
        <v>16.8</v>
      </c>
      <c r="DL5" s="52">
        <v>15.9</v>
      </c>
      <c r="DM5" s="52">
        <v>13.7</v>
      </c>
      <c r="DN5" s="50">
        <v>13.2</v>
      </c>
      <c r="DO5" s="52">
        <v>9.1</v>
      </c>
      <c r="DP5" s="50">
        <v>11.4</v>
      </c>
      <c r="DQ5" s="50">
        <v>6.9</v>
      </c>
      <c r="DU5" s="50">
        <v>8.6</v>
      </c>
      <c r="DV5" s="50">
        <v>16.3</v>
      </c>
      <c r="DX5" s="52">
        <v>17.899999999999999</v>
      </c>
      <c r="DY5" s="52">
        <v>13.4</v>
      </c>
      <c r="DZ5" s="50">
        <v>10.1</v>
      </c>
      <c r="EA5" s="52">
        <v>19.8</v>
      </c>
      <c r="EB5" s="50">
        <v>14.5</v>
      </c>
      <c r="EC5" s="50">
        <v>12.5</v>
      </c>
      <c r="EG5" s="50">
        <v>18.7</v>
      </c>
      <c r="EH5" s="50">
        <v>19.8</v>
      </c>
      <c r="EJ5" s="52">
        <v>19.5</v>
      </c>
      <c r="EK5" s="52">
        <v>23</v>
      </c>
      <c r="EL5" s="50">
        <v>22.2</v>
      </c>
      <c r="EM5" s="52">
        <v>22.5</v>
      </c>
      <c r="EN5" s="50">
        <v>20.8</v>
      </c>
      <c r="EO5" s="50">
        <v>21.3</v>
      </c>
      <c r="ES5" s="50">
        <v>19.399999999999999</v>
      </c>
      <c r="ET5" s="50">
        <v>18.5</v>
      </c>
      <c r="EV5" s="52">
        <v>17.399999999999999</v>
      </c>
      <c r="EW5" s="52">
        <v>25</v>
      </c>
      <c r="EX5" s="50">
        <v>20</v>
      </c>
      <c r="EY5" s="52">
        <v>23.1</v>
      </c>
      <c r="EZ5" s="50">
        <v>20.7</v>
      </c>
      <c r="FA5" s="50">
        <v>20.2</v>
      </c>
      <c r="FE5" s="50">
        <v>28.6</v>
      </c>
      <c r="FF5" s="50">
        <v>30.8</v>
      </c>
      <c r="FH5" s="52">
        <v>30.8</v>
      </c>
      <c r="FI5" s="52">
        <v>27.3</v>
      </c>
      <c r="FJ5" s="50">
        <v>33.799999999999997</v>
      </c>
      <c r="FK5" s="52">
        <v>42.3</v>
      </c>
      <c r="FL5" s="50">
        <v>34.700000000000003</v>
      </c>
      <c r="FM5" s="50">
        <v>39.1</v>
      </c>
      <c r="FQ5" s="50">
        <v>90.1</v>
      </c>
      <c r="FR5" s="50">
        <v>88.9</v>
      </c>
      <c r="FT5" s="52">
        <v>75.400000000000006</v>
      </c>
      <c r="FU5" s="52">
        <v>105.8</v>
      </c>
      <c r="FV5" s="50">
        <v>97.3</v>
      </c>
      <c r="FW5" s="52">
        <v>103.4</v>
      </c>
      <c r="FX5" s="50">
        <v>105.7</v>
      </c>
      <c r="FY5" s="50">
        <v>102</v>
      </c>
      <c r="GC5" s="50">
        <v>-5.6</v>
      </c>
      <c r="GD5" s="50">
        <v>-1</v>
      </c>
      <c r="GF5" s="52">
        <v>1</v>
      </c>
      <c r="GG5" s="52">
        <v>1.7</v>
      </c>
      <c r="GH5" s="50">
        <v>6.3</v>
      </c>
      <c r="GI5" s="52">
        <v>-7.8</v>
      </c>
      <c r="GJ5" s="50">
        <v>-3.5</v>
      </c>
      <c r="GK5" s="50">
        <v>2</v>
      </c>
      <c r="GM5" s="52"/>
      <c r="GO5" s="50"/>
      <c r="GP5" s="50"/>
      <c r="GQ5" s="54"/>
      <c r="GR5" s="50"/>
      <c r="GS5" s="52"/>
      <c r="GT5" s="52"/>
      <c r="GU5" s="52"/>
      <c r="GV5" s="50"/>
      <c r="GW5" s="52"/>
      <c r="HA5" s="50"/>
      <c r="HB5" s="50"/>
      <c r="HC5" s="54"/>
      <c r="HD5" s="50"/>
      <c r="HE5" s="52"/>
      <c r="HF5" s="52"/>
      <c r="HG5" s="52"/>
      <c r="HH5" s="50"/>
      <c r="HI5" s="50"/>
      <c r="HM5" s="50"/>
      <c r="HN5" s="50"/>
      <c r="HO5" s="54"/>
      <c r="HP5" s="50"/>
      <c r="HQ5" s="52"/>
      <c r="HR5" s="52"/>
      <c r="HS5" s="52"/>
      <c r="HT5" s="50"/>
      <c r="HU5" s="50"/>
      <c r="HY5" s="50"/>
      <c r="HZ5" s="50"/>
      <c r="IA5" s="54"/>
      <c r="IB5" s="50"/>
      <c r="IC5" s="52"/>
      <c r="ID5" s="52"/>
      <c r="IE5" s="52"/>
      <c r="IF5" s="50"/>
      <c r="IG5" s="55"/>
      <c r="IK5" s="50"/>
      <c r="IL5" s="50"/>
      <c r="IM5" s="54"/>
      <c r="IN5" s="50"/>
      <c r="IO5" s="52"/>
      <c r="IP5" s="52"/>
      <c r="IQ5" s="52"/>
      <c r="IR5" s="50"/>
      <c r="IS5" s="55"/>
    </row>
    <row r="6" spans="5:253" s="51" customFormat="1" ht="11.25" x14ac:dyDescent="0.2">
      <c r="E6" s="50"/>
      <c r="F6" s="50"/>
      <c r="H6" s="50">
        <v>240</v>
      </c>
      <c r="I6" s="52">
        <v>236.6</v>
      </c>
      <c r="L6" s="52">
        <v>259.8</v>
      </c>
      <c r="T6" s="51">
        <v>40.088284311517498</v>
      </c>
      <c r="U6" s="53">
        <v>35.419126328217239</v>
      </c>
      <c r="X6" s="51">
        <v>41.380989086778364</v>
      </c>
      <c r="AC6" s="50"/>
      <c r="AD6" s="50"/>
      <c r="AF6" s="50">
        <v>99.2</v>
      </c>
      <c r="AG6" s="52">
        <v>98.2</v>
      </c>
      <c r="AJ6" s="52">
        <v>105.8</v>
      </c>
      <c r="AO6" s="50"/>
      <c r="AP6" s="50"/>
      <c r="AR6" s="50">
        <v>250.5</v>
      </c>
      <c r="AS6" s="52">
        <v>242.3</v>
      </c>
      <c r="AV6" s="52">
        <v>261.8</v>
      </c>
      <c r="BA6" s="50"/>
      <c r="BB6" s="50"/>
      <c r="BD6" s="50">
        <v>65.400000000000006</v>
      </c>
      <c r="BE6" s="52">
        <v>61.8</v>
      </c>
      <c r="BH6" s="52">
        <v>75.5</v>
      </c>
      <c r="BM6" s="50"/>
      <c r="BN6" s="50"/>
      <c r="BP6" s="50">
        <v>178.8</v>
      </c>
      <c r="BQ6" s="52">
        <v>175</v>
      </c>
      <c r="BT6" s="52">
        <v>186.4</v>
      </c>
      <c r="BY6" s="50"/>
      <c r="BZ6" s="50"/>
      <c r="CB6" s="50">
        <v>155.6</v>
      </c>
      <c r="CC6" s="52">
        <v>150.5</v>
      </c>
      <c r="CF6" s="52">
        <v>156.5</v>
      </c>
      <c r="CK6" s="50"/>
      <c r="CL6" s="50"/>
      <c r="CN6" s="50">
        <v>42.2</v>
      </c>
      <c r="CO6" s="52">
        <v>41.5</v>
      </c>
      <c r="CQ6" s="52"/>
      <c r="CR6" s="52">
        <v>49.7</v>
      </c>
      <c r="CW6" s="50"/>
      <c r="CX6" s="50"/>
      <c r="CZ6" s="50">
        <v>72.599999999999994</v>
      </c>
      <c r="DA6" s="52">
        <v>66.3</v>
      </c>
      <c r="DB6" s="52"/>
      <c r="DC6" s="52"/>
      <c r="DD6" s="52">
        <v>70.2</v>
      </c>
      <c r="DI6" s="50"/>
      <c r="DJ6" s="50"/>
      <c r="DL6" s="50">
        <v>15.5</v>
      </c>
      <c r="DM6" s="52">
        <v>7.2</v>
      </c>
      <c r="DP6" s="52">
        <v>7.3</v>
      </c>
      <c r="DU6" s="50"/>
      <c r="DV6" s="50"/>
      <c r="DX6" s="50">
        <v>12.5</v>
      </c>
      <c r="DY6" s="52">
        <v>15</v>
      </c>
      <c r="EB6" s="52">
        <v>17.100000000000001</v>
      </c>
      <c r="EG6" s="50"/>
      <c r="EH6" s="50"/>
      <c r="EJ6" s="50">
        <v>21.9</v>
      </c>
      <c r="EK6" s="52">
        <v>16.8</v>
      </c>
      <c r="EN6" s="52">
        <v>23.7</v>
      </c>
      <c r="ES6" s="50"/>
      <c r="ET6" s="50"/>
      <c r="EV6" s="50">
        <v>24.7</v>
      </c>
      <c r="EW6" s="52">
        <v>26.5</v>
      </c>
      <c r="EZ6" s="52">
        <v>25</v>
      </c>
      <c r="FE6" s="50"/>
      <c r="FF6" s="50"/>
      <c r="FH6" s="50">
        <v>32.200000000000003</v>
      </c>
      <c r="FI6" s="52">
        <v>27.4</v>
      </c>
      <c r="FL6" s="52">
        <v>40.1</v>
      </c>
      <c r="FQ6" s="50"/>
      <c r="FR6" s="50"/>
      <c r="FT6" s="50">
        <v>98</v>
      </c>
      <c r="FU6" s="52">
        <v>99.1</v>
      </c>
      <c r="FW6" s="52"/>
      <c r="FX6" s="52">
        <v>104</v>
      </c>
      <c r="GC6" s="50"/>
      <c r="GD6" s="50"/>
      <c r="GF6" s="50">
        <v>1.7</v>
      </c>
      <c r="GG6" s="52">
        <v>-2.5</v>
      </c>
      <c r="GH6" s="52"/>
      <c r="GI6" s="52"/>
      <c r="GJ6" s="52">
        <v>-1.5</v>
      </c>
      <c r="GM6" s="52"/>
      <c r="GO6" s="50"/>
      <c r="GP6" s="50"/>
      <c r="GQ6" s="50"/>
      <c r="GS6" s="52"/>
      <c r="GT6" s="52"/>
      <c r="GU6" s="52"/>
      <c r="HA6" s="50"/>
      <c r="HB6" s="50"/>
      <c r="HC6" s="50"/>
      <c r="HE6" s="52"/>
      <c r="HF6" s="52"/>
      <c r="HG6" s="52"/>
      <c r="HM6" s="50"/>
      <c r="HN6" s="50"/>
      <c r="HO6" s="50"/>
      <c r="HQ6" s="52"/>
      <c r="HR6" s="52"/>
      <c r="HS6" s="52"/>
      <c r="HY6" s="50"/>
      <c r="HZ6" s="50"/>
      <c r="IA6" s="50"/>
      <c r="IC6" s="52"/>
      <c r="ID6" s="52"/>
      <c r="IE6" s="52"/>
      <c r="IK6" s="50"/>
      <c r="IL6" s="50"/>
      <c r="IM6" s="50"/>
      <c r="IN6" s="50"/>
      <c r="IO6" s="52"/>
      <c r="IP6" s="52"/>
      <c r="IQ6" s="52"/>
      <c r="IR6" s="50"/>
      <c r="IS6" s="50"/>
    </row>
    <row r="7" spans="5:253" s="51" customFormat="1" ht="11.25" x14ac:dyDescent="0.2">
      <c r="E7" s="55"/>
      <c r="F7" s="50"/>
      <c r="H7" s="50">
        <v>240.2</v>
      </c>
      <c r="I7" s="52">
        <v>241.3</v>
      </c>
      <c r="T7" s="51">
        <v>40.088284311517498</v>
      </c>
      <c r="U7" s="53">
        <v>26.91272587466359</v>
      </c>
      <c r="AD7" s="50"/>
      <c r="AF7" s="50">
        <v>101</v>
      </c>
      <c r="AG7" s="52">
        <v>98.3</v>
      </c>
      <c r="AP7" s="50"/>
      <c r="AR7" s="50">
        <v>246.3</v>
      </c>
      <c r="AS7" s="52">
        <v>237.7</v>
      </c>
      <c r="BB7" s="50"/>
      <c r="BD7" s="50">
        <v>66.8</v>
      </c>
      <c r="BE7" s="52">
        <v>63.7</v>
      </c>
      <c r="BN7" s="50"/>
      <c r="BP7" s="50">
        <v>178</v>
      </c>
      <c r="BQ7" s="52">
        <v>166.1</v>
      </c>
      <c r="BZ7" s="50"/>
      <c r="CB7" s="50">
        <v>155.4</v>
      </c>
      <c r="CC7" s="52">
        <v>145.6</v>
      </c>
      <c r="CF7" s="52"/>
      <c r="CL7" s="50"/>
      <c r="CN7" s="50">
        <v>40</v>
      </c>
      <c r="CO7" s="52">
        <v>45.5</v>
      </c>
      <c r="CQ7" s="52"/>
      <c r="CX7" s="50"/>
      <c r="CZ7" s="50">
        <v>66.900000000000006</v>
      </c>
      <c r="DA7" s="52">
        <v>67.099999999999994</v>
      </c>
      <c r="DB7" s="52"/>
      <c r="DC7" s="52"/>
      <c r="DJ7" s="50"/>
      <c r="DL7" s="50">
        <v>15.2</v>
      </c>
      <c r="DM7" s="52">
        <v>12.7</v>
      </c>
      <c r="DV7" s="50"/>
      <c r="DX7" s="50">
        <v>14.7</v>
      </c>
      <c r="DY7" s="52">
        <v>12</v>
      </c>
      <c r="EH7" s="50"/>
      <c r="EJ7" s="50">
        <v>21</v>
      </c>
      <c r="EK7" s="52">
        <v>20.3</v>
      </c>
      <c r="ET7" s="50"/>
      <c r="EV7" s="50">
        <v>25.2</v>
      </c>
      <c r="EW7" s="52">
        <v>21.3</v>
      </c>
      <c r="FF7" s="50"/>
      <c r="FH7" s="50">
        <v>31.4</v>
      </c>
      <c r="FI7" s="52">
        <v>39.5</v>
      </c>
      <c r="FR7" s="50"/>
      <c r="FT7" s="50">
        <v>96.9</v>
      </c>
      <c r="FU7" s="52">
        <v>99.6</v>
      </c>
      <c r="FW7" s="52"/>
      <c r="GD7" s="50"/>
      <c r="GF7" s="50">
        <v>2.8</v>
      </c>
      <c r="GG7" s="52">
        <v>-4</v>
      </c>
      <c r="GI7" s="52"/>
      <c r="GP7" s="50"/>
      <c r="GQ7" s="50"/>
      <c r="GS7" s="52"/>
      <c r="GU7" s="52"/>
      <c r="HB7" s="50"/>
      <c r="HC7" s="50"/>
      <c r="HE7" s="52"/>
      <c r="HG7" s="52"/>
      <c r="HN7" s="50"/>
      <c r="HO7" s="50"/>
      <c r="HQ7" s="52"/>
      <c r="HS7" s="52"/>
      <c r="HT7" s="52"/>
      <c r="HZ7" s="50"/>
      <c r="IA7" s="50"/>
      <c r="IC7" s="52"/>
      <c r="IE7" s="52"/>
      <c r="IG7" s="52"/>
      <c r="IL7" s="50"/>
      <c r="IM7" s="50"/>
      <c r="IN7" s="50"/>
      <c r="IO7" s="52"/>
      <c r="IP7" s="52"/>
      <c r="IQ7" s="52"/>
      <c r="IR7" s="52"/>
      <c r="IS7" s="52"/>
    </row>
    <row r="8" spans="5:253" s="51" customFormat="1" ht="11.25" x14ac:dyDescent="0.2">
      <c r="E8" s="55"/>
      <c r="F8" s="50"/>
      <c r="G8" s="50"/>
      <c r="H8" s="55"/>
      <c r="I8" s="52">
        <v>243.7</v>
      </c>
      <c r="T8" s="53"/>
      <c r="U8" s="53">
        <v>26.91272587466359</v>
      </c>
      <c r="AD8" s="50"/>
      <c r="AE8" s="50"/>
      <c r="AG8" s="52">
        <v>100.4</v>
      </c>
      <c r="AP8" s="50"/>
      <c r="AQ8" s="50"/>
      <c r="AS8" s="52">
        <v>242.2</v>
      </c>
      <c r="BB8" s="50"/>
      <c r="BC8" s="50"/>
      <c r="BE8" s="52">
        <v>63.2</v>
      </c>
      <c r="BN8" s="50"/>
      <c r="BO8" s="50"/>
      <c r="BQ8" s="52">
        <v>170.4</v>
      </c>
      <c r="BZ8" s="50"/>
      <c r="CA8" s="50"/>
      <c r="CC8" s="52">
        <v>146.80000000000001</v>
      </c>
      <c r="CF8" s="50"/>
      <c r="CL8" s="50"/>
      <c r="CM8" s="50"/>
      <c r="CO8" s="52">
        <v>43.1</v>
      </c>
      <c r="CQ8" s="52"/>
      <c r="CX8" s="50"/>
      <c r="CY8" s="50"/>
      <c r="DA8" s="52">
        <v>67.8</v>
      </c>
      <c r="DB8" s="52"/>
      <c r="DC8" s="52"/>
      <c r="DJ8" s="50"/>
      <c r="DK8" s="50"/>
      <c r="DM8" s="52">
        <v>11.5</v>
      </c>
      <c r="DV8" s="50"/>
      <c r="DW8" s="50"/>
      <c r="DX8" s="50"/>
      <c r="DY8" s="52">
        <v>14.2</v>
      </c>
      <c r="EH8" s="50"/>
      <c r="EI8" s="50"/>
      <c r="EK8" s="52">
        <v>19.100000000000001</v>
      </c>
      <c r="ET8" s="50"/>
      <c r="EU8" s="50"/>
      <c r="EW8" s="52">
        <v>19.600000000000001</v>
      </c>
      <c r="FF8" s="50"/>
      <c r="FG8" s="50"/>
      <c r="FI8" s="52">
        <v>39.4</v>
      </c>
      <c r="FR8" s="50"/>
      <c r="FS8" s="50"/>
      <c r="FU8" s="52">
        <v>101.4</v>
      </c>
      <c r="FW8" s="52"/>
      <c r="GD8" s="50"/>
      <c r="GE8" s="50"/>
      <c r="GG8" s="52">
        <v>3.7</v>
      </c>
      <c r="GI8" s="52"/>
      <c r="GP8" s="50"/>
      <c r="GQ8" s="50"/>
      <c r="GS8" s="52"/>
      <c r="GU8" s="52"/>
      <c r="HB8" s="50"/>
      <c r="HE8" s="52"/>
      <c r="HG8" s="52"/>
      <c r="HN8" s="50"/>
      <c r="HO8" s="50"/>
      <c r="HQ8" s="52"/>
      <c r="HS8" s="52"/>
      <c r="HT8" s="50"/>
      <c r="HU8" s="50"/>
      <c r="HZ8" s="50"/>
      <c r="IA8" s="50"/>
      <c r="IC8" s="52"/>
      <c r="IE8" s="52"/>
      <c r="IG8" s="50"/>
      <c r="IL8" s="50"/>
      <c r="IM8" s="50"/>
      <c r="IN8" s="50"/>
      <c r="IO8" s="52"/>
      <c r="IP8" s="52"/>
      <c r="IQ8" s="52"/>
      <c r="IR8" s="50"/>
      <c r="IS8" s="50"/>
    </row>
    <row r="9" spans="5:253" s="51" customFormat="1" ht="11.25" x14ac:dyDescent="0.2">
      <c r="E9" s="55"/>
      <c r="F9" s="50"/>
      <c r="G9" s="55"/>
      <c r="H9" s="52"/>
      <c r="I9" s="52">
        <v>231.3</v>
      </c>
      <c r="T9" s="53"/>
      <c r="U9" s="53">
        <v>32.393909944930357</v>
      </c>
      <c r="AD9" s="50"/>
      <c r="AF9" s="52"/>
      <c r="AG9" s="52">
        <v>98.6</v>
      </c>
      <c r="AP9" s="50"/>
      <c r="AR9" s="52"/>
      <c r="AS9" s="52">
        <v>239.3</v>
      </c>
      <c r="BB9" s="50"/>
      <c r="BD9" s="52"/>
      <c r="BE9" s="52">
        <v>64.5</v>
      </c>
      <c r="BN9" s="50"/>
      <c r="BP9" s="52"/>
      <c r="BQ9" s="52">
        <v>176.4</v>
      </c>
      <c r="BZ9" s="50"/>
      <c r="CB9" s="52"/>
      <c r="CC9" s="52">
        <v>150.30000000000001</v>
      </c>
      <c r="CF9" s="50"/>
      <c r="CL9" s="50"/>
      <c r="CN9" s="52"/>
      <c r="CO9" s="52">
        <v>36.4</v>
      </c>
      <c r="CQ9" s="50"/>
      <c r="CR9" s="50"/>
      <c r="CX9" s="50"/>
      <c r="CZ9" s="52"/>
      <c r="DA9" s="52">
        <v>60.7</v>
      </c>
      <c r="DB9" s="50"/>
      <c r="DC9" s="50"/>
      <c r="DD9" s="50"/>
      <c r="DJ9" s="50"/>
      <c r="DL9" s="52"/>
      <c r="DM9" s="52">
        <v>21.9</v>
      </c>
      <c r="DV9" s="50"/>
      <c r="DX9" s="52"/>
      <c r="DY9" s="52">
        <v>10.8</v>
      </c>
      <c r="EH9" s="50"/>
      <c r="EJ9" s="52"/>
      <c r="EK9" s="52">
        <v>21</v>
      </c>
      <c r="ET9" s="50"/>
      <c r="EV9" s="52"/>
      <c r="EW9" s="52">
        <v>17.399999999999999</v>
      </c>
      <c r="FF9" s="50"/>
      <c r="FH9" s="52"/>
      <c r="FI9" s="52">
        <v>30.8</v>
      </c>
      <c r="FR9" s="50"/>
      <c r="FT9" s="52"/>
      <c r="FU9" s="52">
        <v>70.7</v>
      </c>
      <c r="FX9" s="50"/>
      <c r="GD9" s="50"/>
      <c r="GF9" s="52"/>
      <c r="GG9" s="52">
        <v>2.7</v>
      </c>
      <c r="GI9" s="50"/>
      <c r="GJ9" s="50"/>
      <c r="GP9" s="50"/>
      <c r="GR9" s="52"/>
      <c r="GS9" s="50"/>
      <c r="GT9" s="50"/>
      <c r="GU9" s="50"/>
      <c r="GV9" s="50"/>
      <c r="HB9" s="50"/>
      <c r="HD9" s="52"/>
      <c r="HE9" s="50"/>
      <c r="HI9" s="50"/>
      <c r="HN9" s="50"/>
      <c r="HP9" s="52"/>
      <c r="HQ9" s="50"/>
      <c r="HT9" s="50"/>
      <c r="HU9" s="50"/>
      <c r="HZ9" s="50"/>
      <c r="IB9" s="52"/>
      <c r="IC9" s="50"/>
      <c r="IE9" s="50"/>
      <c r="IF9" s="50"/>
      <c r="IG9" s="50"/>
      <c r="IL9" s="50"/>
      <c r="IN9" s="52"/>
      <c r="IO9" s="50"/>
      <c r="IP9" s="50"/>
      <c r="IQ9" s="50"/>
      <c r="IR9" s="50"/>
      <c r="IS9" s="50"/>
    </row>
    <row r="10" spans="5:253" s="51" customFormat="1" ht="11.25" x14ac:dyDescent="0.2">
      <c r="E10" s="55"/>
      <c r="F10" s="55"/>
      <c r="G10" s="55"/>
      <c r="H10" s="52"/>
      <c r="I10" s="50">
        <v>235.4</v>
      </c>
      <c r="T10" s="53"/>
      <c r="U10" s="53">
        <v>31.957633308984661</v>
      </c>
      <c r="AF10" s="52"/>
      <c r="AG10" s="50">
        <v>99.3</v>
      </c>
      <c r="AR10" s="52"/>
      <c r="AS10" s="50">
        <v>233.6</v>
      </c>
      <c r="BD10" s="52"/>
      <c r="BE10" s="50">
        <v>64.400000000000006</v>
      </c>
      <c r="BP10" s="52"/>
      <c r="BQ10" s="50">
        <v>179.1</v>
      </c>
      <c r="CB10" s="52"/>
      <c r="CC10" s="50">
        <v>150.30000000000001</v>
      </c>
      <c r="CF10" s="52"/>
      <c r="CN10" s="52"/>
      <c r="CO10" s="50">
        <v>37.4</v>
      </c>
      <c r="CQ10" s="50"/>
      <c r="CR10" s="52"/>
      <c r="CZ10" s="52"/>
      <c r="DA10" s="50">
        <v>62.8</v>
      </c>
      <c r="DB10" s="52"/>
      <c r="DC10" s="50"/>
      <c r="DD10" s="52"/>
      <c r="DL10" s="52"/>
      <c r="DM10" s="50">
        <v>5.9</v>
      </c>
      <c r="DX10" s="52"/>
      <c r="DY10" s="50">
        <v>15.3</v>
      </c>
      <c r="EJ10" s="52"/>
      <c r="EK10" s="50">
        <v>21.8</v>
      </c>
      <c r="EV10" s="52"/>
      <c r="EW10" s="50">
        <v>18.8</v>
      </c>
      <c r="FH10" s="52"/>
      <c r="FI10" s="50">
        <v>31.5</v>
      </c>
      <c r="FT10" s="52"/>
      <c r="FU10" s="50">
        <v>96.4</v>
      </c>
      <c r="FX10" s="52"/>
      <c r="GF10" s="52"/>
      <c r="GG10" s="50">
        <v>1.6</v>
      </c>
      <c r="GI10" s="50"/>
      <c r="GJ10" s="52"/>
      <c r="GR10" s="52"/>
      <c r="GS10" s="50"/>
      <c r="GT10" s="52"/>
      <c r="GU10" s="50"/>
      <c r="GV10" s="52"/>
      <c r="GW10" s="52"/>
      <c r="HD10" s="52"/>
      <c r="HE10" s="50"/>
      <c r="HI10" s="52"/>
      <c r="HP10" s="52"/>
      <c r="HQ10" s="50"/>
      <c r="HT10" s="52"/>
      <c r="HU10" s="52"/>
      <c r="IB10" s="52"/>
      <c r="IC10" s="50"/>
      <c r="IE10" s="50"/>
      <c r="IF10" s="52"/>
      <c r="IG10" s="52"/>
      <c r="IN10" s="52"/>
      <c r="IO10" s="50"/>
      <c r="IP10" s="52"/>
      <c r="IQ10" s="50"/>
      <c r="IR10" s="52"/>
      <c r="IS10" s="52"/>
    </row>
    <row r="11" spans="5:253" s="51" customFormat="1" ht="11.25" x14ac:dyDescent="0.2">
      <c r="E11" s="55"/>
      <c r="F11" s="55"/>
      <c r="G11" s="55"/>
      <c r="H11" s="55"/>
      <c r="I11" s="50"/>
      <c r="J11" s="50"/>
      <c r="K11" s="50"/>
      <c r="L11" s="50"/>
      <c r="M11" s="55"/>
      <c r="N11" s="50"/>
      <c r="O11" s="50"/>
      <c r="P11" s="50"/>
      <c r="U11" s="53"/>
      <c r="AG11" s="50"/>
      <c r="AS11" s="50"/>
      <c r="BE11" s="50"/>
      <c r="BQ11" s="50"/>
      <c r="CC11" s="50"/>
      <c r="CF11" s="52"/>
      <c r="CO11" s="50"/>
      <c r="CQ11" s="52"/>
      <c r="CR11" s="52"/>
      <c r="DA11" s="50"/>
      <c r="DB11" s="50"/>
      <c r="DC11" s="52"/>
      <c r="DD11" s="52"/>
      <c r="DM11" s="50"/>
      <c r="DY11" s="50"/>
      <c r="EK11" s="50"/>
      <c r="EW11" s="50"/>
      <c r="FI11" s="50"/>
      <c r="FU11" s="50"/>
      <c r="FX11" s="52"/>
      <c r="GG11" s="50"/>
      <c r="GI11" s="52"/>
      <c r="GJ11" s="52"/>
      <c r="GK11" s="52"/>
      <c r="GS11" s="50"/>
      <c r="GT11" s="50"/>
      <c r="GU11" s="52"/>
      <c r="GV11" s="52"/>
      <c r="GW11" s="52"/>
      <c r="HE11" s="50"/>
      <c r="HI11" s="52"/>
      <c r="HQ11" s="50"/>
      <c r="HT11" s="52"/>
      <c r="HU11" s="52"/>
      <c r="IC11" s="50"/>
      <c r="IE11" s="52"/>
      <c r="IF11" s="52"/>
      <c r="IG11" s="52"/>
      <c r="IO11" s="50"/>
      <c r="IP11" s="50"/>
      <c r="IQ11" s="52"/>
      <c r="IR11" s="52"/>
      <c r="IS11" s="52"/>
    </row>
    <row r="12" spans="5:253" s="51" customFormat="1" ht="11.25" x14ac:dyDescent="0.2">
      <c r="E12" s="55"/>
      <c r="F12" s="55"/>
      <c r="G12" s="55"/>
      <c r="H12" s="55"/>
      <c r="I12" s="52"/>
      <c r="J12" s="50"/>
      <c r="K12" s="50"/>
      <c r="L12" s="50"/>
      <c r="M12" s="55"/>
      <c r="U12" s="53"/>
      <c r="AG12" s="52"/>
      <c r="AH12" s="50"/>
      <c r="AI12" s="50"/>
      <c r="AJ12" s="50"/>
      <c r="AS12" s="52"/>
      <c r="AT12" s="50"/>
      <c r="AU12" s="50"/>
      <c r="AV12" s="50"/>
      <c r="BE12" s="52"/>
      <c r="BF12" s="50"/>
      <c r="BG12" s="50"/>
      <c r="BH12" s="50"/>
      <c r="BQ12" s="52"/>
      <c r="BR12" s="50"/>
      <c r="BS12" s="50"/>
      <c r="BT12" s="50"/>
      <c r="CC12" s="52"/>
      <c r="CD12" s="50"/>
      <c r="CE12" s="50"/>
      <c r="CF12" s="50"/>
      <c r="CO12" s="52"/>
      <c r="CP12" s="50"/>
      <c r="CQ12" s="50"/>
      <c r="CR12" s="50"/>
      <c r="DA12" s="52"/>
      <c r="DB12" s="50"/>
      <c r="DC12" s="50"/>
      <c r="DD12" s="50"/>
      <c r="DM12" s="52"/>
      <c r="DN12" s="50"/>
      <c r="DO12" s="50"/>
      <c r="DP12" s="50"/>
      <c r="DY12" s="52"/>
      <c r="DZ12" s="50"/>
      <c r="EA12" s="50"/>
      <c r="EB12" s="50"/>
      <c r="EK12" s="52"/>
      <c r="EL12" s="50"/>
      <c r="EM12" s="50"/>
      <c r="EN12" s="50"/>
      <c r="EW12" s="52"/>
      <c r="EX12" s="50"/>
      <c r="EY12" s="50"/>
      <c r="EZ12" s="50"/>
      <c r="FI12" s="52"/>
      <c r="FJ12" s="50"/>
      <c r="FK12" s="50"/>
      <c r="FL12" s="50"/>
      <c r="FU12" s="52"/>
      <c r="FV12" s="50"/>
      <c r="FW12" s="50"/>
      <c r="FX12" s="50"/>
      <c r="FY12" s="52"/>
      <c r="GG12" s="52"/>
      <c r="GH12" s="50"/>
      <c r="GI12" s="50"/>
      <c r="GJ12" s="50"/>
      <c r="GK12" s="52"/>
      <c r="GS12" s="52"/>
      <c r="GT12" s="50"/>
      <c r="GU12" s="50"/>
      <c r="GV12" s="50"/>
      <c r="GW12" s="52"/>
      <c r="HE12" s="52"/>
      <c r="HF12" s="50"/>
      <c r="HG12" s="50"/>
      <c r="HH12" s="50"/>
      <c r="HI12" s="52"/>
      <c r="HQ12" s="52"/>
      <c r="HR12" s="50"/>
      <c r="HS12" s="50"/>
      <c r="HT12" s="50"/>
      <c r="HU12" s="52"/>
      <c r="IC12" s="52"/>
      <c r="ID12" s="50"/>
      <c r="IE12" s="50"/>
      <c r="IF12" s="50"/>
      <c r="IG12" s="52"/>
      <c r="IO12" s="52"/>
      <c r="IP12" s="50"/>
      <c r="IQ12" s="50"/>
      <c r="IR12" s="50"/>
      <c r="IS12" s="52"/>
    </row>
    <row r="13" spans="5:253" s="51" customFormat="1" ht="11.25" x14ac:dyDescent="0.2">
      <c r="E13" s="55"/>
      <c r="F13" s="55"/>
      <c r="G13" s="55"/>
      <c r="H13" s="55"/>
      <c r="I13" s="52"/>
      <c r="J13" s="50"/>
      <c r="K13" s="52"/>
      <c r="L13" s="50"/>
      <c r="M13" s="55"/>
      <c r="U13" s="53"/>
      <c r="AG13" s="52"/>
      <c r="AH13" s="50"/>
      <c r="AI13" s="52"/>
      <c r="AJ13" s="50"/>
      <c r="AS13" s="52"/>
      <c r="AT13" s="50"/>
      <c r="AU13" s="52"/>
      <c r="AV13" s="50"/>
      <c r="BE13" s="52"/>
      <c r="BF13" s="50"/>
      <c r="BG13" s="52"/>
      <c r="BH13" s="50"/>
      <c r="BQ13" s="52"/>
      <c r="BR13" s="50"/>
      <c r="BS13" s="52"/>
      <c r="BT13" s="50"/>
      <c r="CC13" s="52"/>
      <c r="CD13" s="50"/>
      <c r="CE13" s="52"/>
      <c r="CF13" s="50"/>
      <c r="CO13" s="52"/>
      <c r="CP13" s="50"/>
      <c r="CQ13" s="52"/>
      <c r="CR13" s="50"/>
      <c r="DA13" s="52"/>
      <c r="DB13" s="50"/>
      <c r="DC13" s="52"/>
      <c r="DD13" s="50"/>
      <c r="DM13" s="52"/>
      <c r="DN13" s="50"/>
      <c r="DO13" s="52"/>
      <c r="DP13" s="50"/>
      <c r="DY13" s="52"/>
      <c r="DZ13" s="50"/>
      <c r="EA13" s="52"/>
      <c r="EB13" s="50"/>
      <c r="EK13" s="52"/>
      <c r="EL13" s="50"/>
      <c r="EM13" s="52"/>
      <c r="EN13" s="50"/>
      <c r="EW13" s="52"/>
      <c r="EX13" s="50"/>
      <c r="EY13" s="52"/>
      <c r="EZ13" s="50"/>
      <c r="FI13" s="52"/>
      <c r="FJ13" s="50"/>
      <c r="FK13" s="52"/>
      <c r="FL13" s="50"/>
      <c r="FM13" s="52"/>
      <c r="FU13" s="52"/>
      <c r="FV13" s="50"/>
      <c r="FW13" s="52"/>
      <c r="FX13" s="50"/>
      <c r="FY13" s="52"/>
      <c r="GG13" s="52"/>
      <c r="GH13" s="50"/>
      <c r="GI13" s="52"/>
      <c r="GJ13" s="50"/>
      <c r="GK13" s="52"/>
      <c r="GS13" s="52"/>
      <c r="GT13" s="50"/>
      <c r="GU13" s="52"/>
      <c r="GV13" s="50"/>
      <c r="GW13" s="52"/>
      <c r="HE13" s="52"/>
      <c r="HF13" s="50"/>
      <c r="HG13" s="52"/>
      <c r="HH13" s="50"/>
      <c r="HI13" s="52"/>
      <c r="HQ13" s="52"/>
      <c r="HR13" s="50"/>
      <c r="HS13" s="52"/>
      <c r="HT13" s="50"/>
      <c r="HU13" s="52"/>
      <c r="IC13" s="52"/>
      <c r="ID13" s="50"/>
      <c r="IE13" s="52"/>
      <c r="IF13" s="50"/>
      <c r="IG13" s="52"/>
      <c r="IO13" s="52"/>
      <c r="IP13" s="50"/>
      <c r="IQ13" s="52"/>
      <c r="IR13" s="50"/>
      <c r="IS13" s="52"/>
    </row>
    <row r="14" spans="5:253" s="51" customFormat="1" ht="11.25" x14ac:dyDescent="0.2">
      <c r="E14" s="55"/>
      <c r="F14" s="55"/>
      <c r="G14" s="55"/>
      <c r="H14" s="55"/>
      <c r="I14" s="50"/>
      <c r="J14" s="52"/>
      <c r="K14" s="52"/>
      <c r="L14" s="50"/>
      <c r="M14" s="55"/>
      <c r="U14" s="53"/>
      <c r="AG14" s="50"/>
      <c r="AH14" s="52"/>
      <c r="AI14" s="52"/>
      <c r="AJ14" s="50"/>
      <c r="AS14" s="50"/>
      <c r="AT14" s="52"/>
      <c r="AU14" s="52"/>
      <c r="AV14" s="50"/>
      <c r="BE14" s="50"/>
      <c r="BF14" s="52"/>
      <c r="BG14" s="52"/>
      <c r="BH14" s="50"/>
      <c r="BQ14" s="50"/>
      <c r="BR14" s="52"/>
      <c r="BS14" s="52"/>
      <c r="BT14" s="50"/>
      <c r="CC14" s="50"/>
      <c r="CD14" s="52"/>
      <c r="CE14" s="52"/>
      <c r="CF14" s="50"/>
      <c r="CO14" s="50"/>
      <c r="CP14" s="52"/>
      <c r="CQ14" s="52"/>
      <c r="CR14" s="50"/>
      <c r="DA14" s="50"/>
      <c r="DB14" s="52"/>
      <c r="DC14" s="52"/>
      <c r="DD14" s="50"/>
      <c r="DM14" s="50"/>
      <c r="DN14" s="52"/>
      <c r="DO14" s="52"/>
      <c r="DP14" s="50"/>
      <c r="DY14" s="50"/>
      <c r="DZ14" s="52"/>
      <c r="EA14" s="52"/>
      <c r="EB14" s="50"/>
      <c r="EK14" s="50"/>
      <c r="EL14" s="52"/>
      <c r="EM14" s="52"/>
      <c r="EN14" s="50"/>
      <c r="EW14" s="50"/>
      <c r="EX14" s="52"/>
      <c r="EY14" s="52"/>
      <c r="EZ14" s="50"/>
      <c r="FA14" s="50"/>
      <c r="FI14" s="50"/>
      <c r="FJ14" s="52"/>
      <c r="FK14" s="52"/>
      <c r="FL14" s="50"/>
      <c r="FM14" s="50"/>
      <c r="FU14" s="50"/>
      <c r="FV14" s="52"/>
      <c r="FW14" s="52"/>
      <c r="FX14" s="50"/>
      <c r="FY14" s="50"/>
      <c r="GG14" s="50"/>
      <c r="GH14" s="52"/>
      <c r="GI14" s="52"/>
      <c r="GJ14" s="50"/>
      <c r="GK14" s="50"/>
      <c r="GS14" s="50"/>
      <c r="GT14" s="52"/>
      <c r="GU14" s="52"/>
      <c r="GV14" s="50"/>
      <c r="GW14" s="50"/>
      <c r="HE14" s="50"/>
      <c r="HF14" s="52"/>
      <c r="HG14" s="52"/>
      <c r="HH14" s="50"/>
      <c r="HI14" s="50"/>
      <c r="HQ14" s="50"/>
      <c r="HR14" s="52"/>
      <c r="HS14" s="52"/>
      <c r="HT14" s="50"/>
      <c r="HU14" s="50"/>
      <c r="IC14" s="50"/>
      <c r="ID14" s="52"/>
      <c r="IE14" s="52"/>
      <c r="IF14" s="50"/>
      <c r="IG14" s="50"/>
      <c r="IO14" s="50"/>
      <c r="IP14" s="52"/>
      <c r="IQ14" s="52"/>
      <c r="IR14" s="50"/>
      <c r="IS14" s="50"/>
    </row>
    <row r="15" spans="5:253" s="51" customFormat="1" ht="11.25" x14ac:dyDescent="0.2">
      <c r="E15" s="55"/>
      <c r="F15" s="55"/>
      <c r="G15" s="55"/>
      <c r="H15" s="55"/>
      <c r="I15" s="50"/>
      <c r="J15" s="50"/>
      <c r="K15" s="50"/>
      <c r="L15" s="52"/>
      <c r="M15" s="55"/>
      <c r="U15" s="53"/>
      <c r="AG15" s="50"/>
      <c r="AH15" s="50"/>
      <c r="AI15" s="50"/>
      <c r="AJ15" s="52"/>
      <c r="AS15" s="50"/>
      <c r="AT15" s="50"/>
      <c r="AU15" s="50"/>
      <c r="AV15" s="52"/>
      <c r="BE15" s="50"/>
      <c r="BF15" s="50"/>
      <c r="BG15" s="50"/>
      <c r="BH15" s="52"/>
      <c r="BQ15" s="50"/>
      <c r="BR15" s="50"/>
      <c r="BS15" s="50"/>
      <c r="BT15" s="52"/>
      <c r="CC15" s="50"/>
      <c r="CD15" s="50"/>
      <c r="CE15" s="50"/>
      <c r="CF15" s="52"/>
      <c r="CO15" s="50"/>
      <c r="CP15" s="50"/>
      <c r="CQ15" s="50"/>
      <c r="CR15" s="52"/>
      <c r="DA15" s="50"/>
      <c r="DB15" s="50"/>
      <c r="DC15" s="50"/>
      <c r="DD15" s="52"/>
      <c r="DM15" s="50"/>
      <c r="DN15" s="50"/>
      <c r="DO15" s="50"/>
      <c r="DP15" s="52"/>
      <c r="DY15" s="50"/>
      <c r="DZ15" s="50"/>
      <c r="EA15" s="50"/>
      <c r="EB15" s="52"/>
      <c r="EK15" s="50"/>
      <c r="EL15" s="50"/>
      <c r="EM15" s="50"/>
      <c r="EN15" s="52"/>
      <c r="EO15" s="52"/>
      <c r="EW15" s="50"/>
      <c r="EX15" s="50"/>
      <c r="EY15" s="50"/>
      <c r="EZ15" s="52"/>
      <c r="FA15" s="50"/>
      <c r="FI15" s="50"/>
      <c r="FJ15" s="50"/>
      <c r="FK15" s="50"/>
      <c r="FL15" s="52"/>
      <c r="FM15" s="50"/>
      <c r="FU15" s="50"/>
      <c r="FV15" s="50"/>
      <c r="FW15" s="50"/>
      <c r="FX15" s="52"/>
      <c r="FY15" s="50"/>
      <c r="GG15" s="50"/>
      <c r="GH15" s="50"/>
      <c r="GI15" s="50"/>
      <c r="GJ15" s="52"/>
      <c r="GK15" s="50"/>
      <c r="GS15" s="50"/>
      <c r="GT15" s="50"/>
      <c r="GU15" s="50"/>
      <c r="GV15" s="52"/>
      <c r="GW15" s="50"/>
      <c r="HE15" s="50"/>
      <c r="HF15" s="50"/>
      <c r="HG15" s="50"/>
      <c r="HH15" s="52"/>
      <c r="HI15" s="50"/>
      <c r="HQ15" s="50"/>
      <c r="HR15" s="50"/>
      <c r="HS15" s="50"/>
      <c r="HT15" s="52"/>
      <c r="HU15" s="50"/>
      <c r="IC15" s="50"/>
      <c r="ID15" s="50"/>
      <c r="IE15" s="50"/>
      <c r="IF15" s="52"/>
      <c r="IG15" s="50"/>
      <c r="IO15" s="50"/>
      <c r="IP15" s="50"/>
      <c r="IQ15" s="50"/>
      <c r="IR15" s="52"/>
      <c r="IS15" s="50"/>
    </row>
    <row r="16" spans="5:253" s="51" customFormat="1" ht="11.25" x14ac:dyDescent="0.2">
      <c r="E16" s="55"/>
      <c r="F16" s="55"/>
      <c r="G16" s="55"/>
      <c r="H16" s="55"/>
      <c r="I16" s="52"/>
      <c r="J16" s="52"/>
      <c r="K16" s="50"/>
      <c r="L16" s="52"/>
      <c r="M16" s="55"/>
      <c r="U16" s="53"/>
      <c r="AG16" s="52"/>
      <c r="AH16" s="52"/>
      <c r="AI16" s="50"/>
      <c r="AJ16" s="52"/>
      <c r="AS16" s="52"/>
      <c r="AT16" s="52"/>
      <c r="AU16" s="50"/>
      <c r="AV16" s="52"/>
      <c r="BE16" s="52"/>
      <c r="BF16" s="52"/>
      <c r="BG16" s="50"/>
      <c r="BH16" s="52"/>
      <c r="BQ16" s="52"/>
      <c r="BR16" s="52"/>
      <c r="BS16" s="50"/>
      <c r="BT16" s="52"/>
      <c r="CC16" s="52"/>
      <c r="CD16" s="52"/>
      <c r="CE16" s="50"/>
      <c r="CF16" s="52"/>
      <c r="CO16" s="52"/>
      <c r="CP16" s="52"/>
      <c r="CQ16" s="50"/>
      <c r="CR16" s="52"/>
      <c r="DA16" s="52"/>
      <c r="DB16" s="52"/>
      <c r="DC16" s="50"/>
      <c r="DD16" s="52"/>
      <c r="DM16" s="52"/>
      <c r="DN16" s="52"/>
      <c r="DO16" s="50"/>
      <c r="DP16" s="52"/>
      <c r="DY16" s="52"/>
      <c r="DZ16" s="52"/>
      <c r="EA16" s="50"/>
      <c r="EB16" s="52"/>
      <c r="EK16" s="52"/>
      <c r="EL16" s="52"/>
      <c r="EM16" s="50"/>
      <c r="EN16" s="52"/>
      <c r="EO16" s="52"/>
      <c r="EW16" s="52"/>
      <c r="EX16" s="52"/>
      <c r="EY16" s="50"/>
      <c r="EZ16" s="52"/>
      <c r="FA16" s="52"/>
      <c r="FI16" s="52"/>
      <c r="FJ16" s="52"/>
      <c r="FK16" s="50"/>
      <c r="FL16" s="52"/>
      <c r="FM16" s="52"/>
      <c r="FU16" s="52"/>
      <c r="FV16" s="52"/>
      <c r="FW16" s="50"/>
      <c r="FX16" s="52"/>
      <c r="FY16" s="52"/>
      <c r="GG16" s="52"/>
      <c r="GH16" s="52"/>
      <c r="GI16" s="50"/>
      <c r="GJ16" s="52"/>
      <c r="GK16" s="52"/>
      <c r="GS16" s="52"/>
      <c r="GT16" s="52"/>
      <c r="GU16" s="50"/>
      <c r="GV16" s="52"/>
      <c r="GW16" s="52"/>
      <c r="HE16" s="52"/>
      <c r="HF16" s="52"/>
      <c r="HG16" s="50"/>
      <c r="HH16" s="52"/>
      <c r="HI16" s="52"/>
      <c r="HQ16" s="52"/>
      <c r="HR16" s="52"/>
      <c r="HS16" s="50"/>
      <c r="HT16" s="52"/>
      <c r="HU16" s="52"/>
      <c r="IC16" s="52"/>
      <c r="ID16" s="52"/>
      <c r="IE16" s="50"/>
      <c r="IF16" s="52"/>
      <c r="IG16" s="52"/>
      <c r="IO16" s="52"/>
      <c r="IP16" s="52"/>
      <c r="IQ16" s="50"/>
      <c r="IR16" s="52"/>
      <c r="IS16" s="52"/>
    </row>
    <row r="17" spans="5:253" s="51" customFormat="1" ht="11.25" x14ac:dyDescent="0.2">
      <c r="E17" s="55"/>
      <c r="F17" s="55"/>
      <c r="G17" s="55"/>
      <c r="H17" s="55"/>
      <c r="I17" s="50"/>
      <c r="J17" s="52"/>
      <c r="K17" s="52"/>
      <c r="L17" s="52"/>
      <c r="M17" s="55"/>
      <c r="U17" s="53"/>
      <c r="AG17" s="50"/>
      <c r="AH17" s="52"/>
      <c r="AI17" s="52"/>
      <c r="AJ17" s="52"/>
      <c r="AS17" s="50"/>
      <c r="AT17" s="52"/>
      <c r="AU17" s="52"/>
      <c r="AV17" s="52"/>
      <c r="BE17" s="50"/>
      <c r="BF17" s="52"/>
      <c r="BG17" s="52"/>
      <c r="BH17" s="52"/>
      <c r="BQ17" s="50"/>
      <c r="BR17" s="52"/>
      <c r="BS17" s="52"/>
      <c r="BT17" s="52"/>
      <c r="CC17" s="50"/>
      <c r="CD17" s="52"/>
      <c r="CE17" s="52"/>
      <c r="CF17" s="52"/>
      <c r="CO17" s="50"/>
      <c r="CP17" s="52"/>
      <c r="CQ17" s="52"/>
      <c r="CR17" s="52"/>
      <c r="DA17" s="50"/>
      <c r="DB17" s="52"/>
      <c r="DC17" s="52"/>
      <c r="DD17" s="52"/>
      <c r="DM17" s="50"/>
      <c r="DN17" s="52"/>
      <c r="DO17" s="52"/>
      <c r="DP17" s="52"/>
      <c r="DQ17" s="50"/>
      <c r="DY17" s="50"/>
      <c r="DZ17" s="52"/>
      <c r="EA17" s="52"/>
      <c r="EB17" s="52"/>
      <c r="EC17" s="50"/>
      <c r="EK17" s="50"/>
      <c r="EL17" s="52"/>
      <c r="EM17" s="52"/>
      <c r="EN17" s="52"/>
      <c r="EO17" s="50"/>
      <c r="EW17" s="50"/>
      <c r="EX17" s="52"/>
      <c r="EY17" s="52"/>
      <c r="EZ17" s="52"/>
      <c r="FA17" s="50"/>
      <c r="FI17" s="50"/>
      <c r="FJ17" s="52"/>
      <c r="FK17" s="52"/>
      <c r="FL17" s="52"/>
      <c r="FM17" s="50"/>
      <c r="FU17" s="50"/>
      <c r="FV17" s="52"/>
      <c r="FW17" s="52"/>
      <c r="FX17" s="52"/>
      <c r="FY17" s="50"/>
      <c r="GG17" s="50"/>
      <c r="GH17" s="52"/>
      <c r="GI17" s="52"/>
      <c r="GJ17" s="52"/>
      <c r="GK17" s="50"/>
      <c r="GS17" s="50"/>
      <c r="GT17" s="52"/>
      <c r="GU17" s="52"/>
      <c r="GV17" s="52"/>
      <c r="GW17" s="50"/>
      <c r="HE17" s="50"/>
      <c r="HF17" s="52"/>
      <c r="HG17" s="52"/>
      <c r="HH17" s="52"/>
      <c r="HI17" s="50"/>
      <c r="HQ17" s="50"/>
      <c r="HR17" s="52"/>
      <c r="HS17" s="52"/>
      <c r="HT17" s="52"/>
      <c r="HU17" s="50"/>
      <c r="IC17" s="50"/>
      <c r="ID17" s="52"/>
      <c r="IE17" s="52"/>
      <c r="IF17" s="52"/>
      <c r="IG17" s="50"/>
      <c r="IO17" s="50"/>
      <c r="IP17" s="52"/>
      <c r="IQ17" s="52"/>
      <c r="IR17" s="52"/>
      <c r="IS17" s="50"/>
    </row>
    <row r="18" spans="5:253" s="44" customFormat="1" ht="12" x14ac:dyDescent="0.2">
      <c r="E18" s="38"/>
      <c r="F18" s="38"/>
      <c r="G18" s="38"/>
      <c r="H18" s="38"/>
      <c r="I18" s="42"/>
      <c r="J18" s="42"/>
      <c r="K18" s="43"/>
      <c r="L18" s="43"/>
      <c r="M18" s="38"/>
      <c r="U18" s="45"/>
      <c r="AG18" s="42"/>
      <c r="AH18" s="42"/>
      <c r="AI18" s="43"/>
      <c r="AJ18" s="43"/>
      <c r="AS18" s="42"/>
      <c r="AT18" s="42"/>
      <c r="AU18" s="43"/>
      <c r="AV18" s="43"/>
      <c r="BE18" s="42"/>
      <c r="BF18" s="42"/>
      <c r="BG18" s="43"/>
      <c r="BH18" s="43"/>
      <c r="BQ18" s="42"/>
      <c r="BR18" s="42"/>
      <c r="BS18" s="43"/>
      <c r="BT18" s="43"/>
      <c r="CC18" s="42"/>
      <c r="CD18" s="42"/>
      <c r="CE18" s="43"/>
      <c r="CF18" s="43"/>
      <c r="CO18" s="42"/>
      <c r="CP18" s="42"/>
      <c r="CQ18" s="43"/>
      <c r="CR18" s="43"/>
      <c r="DA18" s="42"/>
      <c r="DB18" s="42"/>
      <c r="DC18" s="43"/>
      <c r="DD18" s="43"/>
      <c r="DE18" s="42"/>
      <c r="DM18" s="42"/>
      <c r="DN18" s="42"/>
      <c r="DO18" s="43"/>
      <c r="DP18" s="43"/>
      <c r="DQ18" s="42"/>
      <c r="DY18" s="42"/>
      <c r="DZ18" s="42"/>
      <c r="EA18" s="43"/>
      <c r="EB18" s="43"/>
      <c r="EC18" s="42"/>
      <c r="EK18" s="42"/>
      <c r="EL18" s="42"/>
      <c r="EM18" s="43"/>
      <c r="EN18" s="43"/>
      <c r="EO18" s="42"/>
      <c r="EW18" s="42"/>
      <c r="EX18" s="42"/>
      <c r="EY18" s="43"/>
      <c r="EZ18" s="43"/>
      <c r="FA18" s="42"/>
      <c r="FI18" s="42"/>
      <c r="FJ18" s="42"/>
      <c r="FK18" s="43"/>
      <c r="FL18" s="43"/>
      <c r="FM18" s="42"/>
      <c r="FU18" s="42"/>
      <c r="FV18" s="42"/>
      <c r="FW18" s="43"/>
      <c r="FX18" s="43"/>
      <c r="FY18" s="42"/>
      <c r="GG18" s="42"/>
      <c r="GH18" s="42"/>
      <c r="GI18" s="43"/>
      <c r="GJ18" s="43"/>
      <c r="GK18" s="42"/>
      <c r="GS18" s="42"/>
      <c r="GT18" s="42"/>
      <c r="GU18" s="43"/>
      <c r="GV18" s="43"/>
      <c r="GW18" s="42"/>
      <c r="HE18" s="42"/>
      <c r="HF18" s="42"/>
      <c r="HG18" s="43"/>
      <c r="HH18" s="43"/>
      <c r="HI18" s="42"/>
      <c r="HQ18" s="42"/>
      <c r="HR18" s="42"/>
      <c r="HS18" s="43"/>
      <c r="HT18" s="43"/>
      <c r="HU18" s="42"/>
      <c r="IC18" s="42"/>
      <c r="ID18" s="42"/>
      <c r="IE18" s="43"/>
      <c r="IF18" s="43"/>
      <c r="IG18" s="42"/>
      <c r="IO18" s="42"/>
      <c r="IP18" s="42"/>
      <c r="IQ18" s="43"/>
      <c r="IR18" s="43"/>
      <c r="IS18" s="42"/>
    </row>
    <row r="19" spans="5:253" s="44" customFormat="1" ht="12" x14ac:dyDescent="0.2">
      <c r="E19" s="38"/>
      <c r="F19" s="38"/>
      <c r="G19" s="38"/>
      <c r="H19" s="38"/>
      <c r="I19" s="42"/>
      <c r="J19" s="42"/>
      <c r="K19" s="42"/>
      <c r="L19" s="43"/>
      <c r="M19" s="38"/>
      <c r="U19" s="45"/>
      <c r="AG19" s="42"/>
      <c r="AH19" s="42"/>
      <c r="AI19" s="42"/>
      <c r="AJ19" s="43"/>
      <c r="AS19" s="42"/>
      <c r="AT19" s="42"/>
      <c r="AU19" s="42"/>
      <c r="AV19" s="43"/>
      <c r="BE19" s="42"/>
      <c r="BF19" s="42"/>
      <c r="BG19" s="42"/>
      <c r="BH19" s="43"/>
      <c r="BQ19" s="42"/>
      <c r="BR19" s="42"/>
      <c r="BS19" s="42"/>
      <c r="BT19" s="43"/>
      <c r="CC19" s="42"/>
      <c r="CD19" s="42"/>
      <c r="CE19" s="42"/>
      <c r="CF19" s="43"/>
      <c r="CO19" s="42"/>
      <c r="CP19" s="42"/>
      <c r="CQ19" s="42"/>
      <c r="CR19" s="43"/>
      <c r="CS19" s="42"/>
      <c r="DA19" s="42"/>
      <c r="DB19" s="42"/>
      <c r="DC19" s="42"/>
      <c r="DD19" s="43"/>
      <c r="DE19" s="42"/>
      <c r="DM19" s="42"/>
      <c r="DN19" s="42"/>
      <c r="DO19" s="42"/>
      <c r="DP19" s="43"/>
      <c r="DQ19" s="42"/>
      <c r="DY19" s="42"/>
      <c r="DZ19" s="42"/>
      <c r="EA19" s="42"/>
      <c r="EB19" s="43"/>
      <c r="EC19" s="42"/>
      <c r="EK19" s="42"/>
      <c r="EL19" s="42"/>
      <c r="EM19" s="42"/>
      <c r="EN19" s="43"/>
      <c r="EO19" s="42"/>
      <c r="EW19" s="42"/>
      <c r="EX19" s="42"/>
      <c r="EY19" s="42"/>
      <c r="EZ19" s="43"/>
      <c r="FA19" s="42"/>
      <c r="FI19" s="42"/>
      <c r="FJ19" s="42"/>
      <c r="FK19" s="42"/>
      <c r="FL19" s="43"/>
      <c r="FM19" s="42"/>
      <c r="FU19" s="42"/>
      <c r="FV19" s="42"/>
      <c r="FW19" s="42"/>
      <c r="FX19" s="43"/>
      <c r="FY19" s="42"/>
      <c r="GG19" s="42"/>
      <c r="GH19" s="42"/>
      <c r="GI19" s="42"/>
      <c r="GJ19" s="43"/>
      <c r="GK19" s="42"/>
      <c r="GS19" s="42"/>
      <c r="GT19" s="42"/>
      <c r="GU19" s="42"/>
      <c r="GV19" s="43"/>
      <c r="GW19" s="42"/>
      <c r="HE19" s="42"/>
      <c r="HF19" s="42"/>
      <c r="HG19" s="42"/>
      <c r="HH19" s="43"/>
      <c r="HI19" s="42"/>
      <c r="HQ19" s="42"/>
      <c r="HR19" s="42"/>
      <c r="HS19" s="42"/>
      <c r="HT19" s="43"/>
      <c r="HU19" s="42"/>
      <c r="IC19" s="42"/>
      <c r="ID19" s="42"/>
      <c r="IE19" s="42"/>
      <c r="IF19" s="43"/>
      <c r="IG19" s="42"/>
      <c r="IO19" s="42"/>
      <c r="IP19" s="42"/>
      <c r="IQ19" s="42"/>
      <c r="IR19" s="43"/>
      <c r="IS19" s="42"/>
    </row>
    <row r="20" spans="5:253" s="44" customFormat="1" ht="12" x14ac:dyDescent="0.2">
      <c r="E20" s="38"/>
      <c r="F20" s="38"/>
      <c r="G20" s="38"/>
      <c r="H20" s="38"/>
      <c r="I20" s="42"/>
      <c r="J20" s="43"/>
      <c r="K20" s="42"/>
      <c r="L20" s="43"/>
      <c r="M20" s="38"/>
      <c r="U20" s="45"/>
      <c r="AG20" s="42"/>
      <c r="AH20" s="43"/>
      <c r="AI20" s="42"/>
      <c r="AJ20" s="43"/>
      <c r="AS20" s="42"/>
      <c r="AT20" s="43"/>
      <c r="AU20" s="42"/>
      <c r="AV20" s="43"/>
      <c r="BE20" s="42"/>
      <c r="BF20" s="43"/>
      <c r="BG20" s="42"/>
      <c r="BH20" s="43"/>
      <c r="BQ20" s="42"/>
      <c r="BR20" s="43"/>
      <c r="BS20" s="42"/>
      <c r="BT20" s="43"/>
      <c r="CC20" s="42"/>
      <c r="CD20" s="43"/>
      <c r="CE20" s="42"/>
      <c r="CF20" s="43"/>
      <c r="CG20" s="43"/>
      <c r="CO20" s="42"/>
      <c r="CP20" s="43"/>
      <c r="CQ20" s="42"/>
      <c r="CR20" s="43"/>
      <c r="CS20" s="43"/>
      <c r="DA20" s="42"/>
      <c r="DB20" s="43"/>
      <c r="DC20" s="42"/>
      <c r="DD20" s="43"/>
      <c r="DE20" s="43"/>
      <c r="DM20" s="42"/>
      <c r="DN20" s="43"/>
      <c r="DO20" s="42"/>
      <c r="DP20" s="43"/>
      <c r="DQ20" s="43"/>
      <c r="DY20" s="42"/>
      <c r="DZ20" s="43"/>
      <c r="EA20" s="42"/>
      <c r="EB20" s="43"/>
      <c r="EC20" s="43"/>
      <c r="EK20" s="42"/>
      <c r="EL20" s="43"/>
      <c r="EM20" s="42"/>
      <c r="EN20" s="43"/>
      <c r="EO20" s="43"/>
      <c r="EW20" s="42"/>
      <c r="EX20" s="43"/>
      <c r="EY20" s="42"/>
      <c r="EZ20" s="43"/>
      <c r="FA20" s="43"/>
      <c r="FI20" s="42"/>
      <c r="FJ20" s="43"/>
      <c r="FK20" s="42"/>
      <c r="FL20" s="43"/>
      <c r="FM20" s="43"/>
      <c r="FU20" s="42"/>
      <c r="FV20" s="43"/>
      <c r="FW20" s="42"/>
      <c r="FX20" s="43"/>
      <c r="FY20" s="43"/>
      <c r="GG20" s="42"/>
      <c r="GH20" s="43"/>
      <c r="GI20" s="42"/>
      <c r="GJ20" s="43"/>
      <c r="GK20" s="43"/>
      <c r="GS20" s="42"/>
      <c r="GT20" s="43"/>
      <c r="GU20" s="42"/>
      <c r="GV20" s="43"/>
      <c r="GW20" s="43"/>
      <c r="HE20" s="42"/>
      <c r="HF20" s="43"/>
      <c r="HG20" s="42"/>
      <c r="HH20" s="43"/>
      <c r="HI20" s="43"/>
      <c r="HQ20" s="42"/>
      <c r="HR20" s="43"/>
      <c r="HS20" s="42"/>
      <c r="HT20" s="43"/>
      <c r="HU20" s="43"/>
      <c r="IC20" s="42"/>
      <c r="ID20" s="43"/>
      <c r="IE20" s="42"/>
      <c r="IF20" s="43"/>
      <c r="IG20" s="43"/>
      <c r="IO20" s="42"/>
      <c r="IP20" s="43"/>
      <c r="IQ20" s="42"/>
      <c r="IR20" s="43"/>
      <c r="IS20" s="43"/>
    </row>
    <row r="21" spans="5:253" s="44" customFormat="1" ht="12" x14ac:dyDescent="0.2">
      <c r="E21" s="38"/>
      <c r="F21" s="38"/>
      <c r="G21" s="38"/>
      <c r="H21" s="38"/>
      <c r="I21" s="42"/>
      <c r="J21" s="42"/>
      <c r="K21" s="42"/>
      <c r="L21" s="43"/>
      <c r="M21" s="38"/>
      <c r="U21" s="45"/>
      <c r="AG21" s="42"/>
      <c r="AH21" s="42"/>
      <c r="AI21" s="42"/>
      <c r="AJ21" s="43"/>
      <c r="AS21" s="42"/>
      <c r="AT21" s="42"/>
      <c r="AU21" s="42"/>
      <c r="AV21" s="43"/>
      <c r="BE21" s="42"/>
      <c r="BF21" s="42"/>
      <c r="BG21" s="42"/>
      <c r="BH21" s="43"/>
      <c r="BQ21" s="42"/>
      <c r="BR21" s="42"/>
      <c r="BS21" s="42"/>
      <c r="BT21" s="43"/>
      <c r="BU21" s="42"/>
      <c r="CC21" s="42"/>
      <c r="CD21" s="42"/>
      <c r="CE21" s="42"/>
      <c r="CF21" s="43"/>
      <c r="CG21" s="42"/>
      <c r="CO21" s="42"/>
      <c r="CP21" s="42"/>
      <c r="CQ21" s="42"/>
      <c r="CR21" s="43"/>
      <c r="CS21" s="42"/>
      <c r="DA21" s="42"/>
      <c r="DB21" s="42"/>
      <c r="DC21" s="42"/>
      <c r="DD21" s="43"/>
      <c r="DE21" s="42"/>
      <c r="DM21" s="42"/>
      <c r="DN21" s="42"/>
      <c r="DO21" s="42"/>
      <c r="DP21" s="43"/>
      <c r="DQ21" s="42"/>
      <c r="DY21" s="42"/>
      <c r="DZ21" s="42"/>
      <c r="EA21" s="42"/>
      <c r="EB21" s="43"/>
      <c r="EC21" s="42"/>
      <c r="EK21" s="42"/>
      <c r="EL21" s="42"/>
      <c r="EM21" s="42"/>
      <c r="EN21" s="43"/>
      <c r="EO21" s="42"/>
      <c r="EW21" s="42"/>
      <c r="EX21" s="42"/>
      <c r="EY21" s="42"/>
      <c r="EZ21" s="43"/>
      <c r="FA21" s="42"/>
      <c r="FI21" s="42"/>
      <c r="FJ21" s="42"/>
      <c r="FK21" s="42"/>
      <c r="FL21" s="43"/>
      <c r="FM21" s="42"/>
      <c r="FU21" s="42"/>
      <c r="FV21" s="42"/>
      <c r="FW21" s="42"/>
      <c r="FX21" s="43"/>
      <c r="FY21" s="42"/>
      <c r="GG21" s="42"/>
      <c r="GH21" s="42"/>
      <c r="GI21" s="42"/>
      <c r="GJ21" s="43"/>
      <c r="GK21" s="42"/>
      <c r="GS21" s="42"/>
      <c r="GT21" s="42"/>
      <c r="GU21" s="42"/>
      <c r="GV21" s="43"/>
      <c r="GW21" s="42"/>
      <c r="HE21" s="42"/>
      <c r="HF21" s="42"/>
      <c r="HG21" s="42"/>
      <c r="HH21" s="43"/>
      <c r="HI21" s="42"/>
      <c r="HQ21" s="42"/>
      <c r="HR21" s="42"/>
      <c r="HS21" s="42"/>
      <c r="HT21" s="43"/>
      <c r="HU21" s="42"/>
      <c r="IC21" s="42"/>
      <c r="ID21" s="42"/>
      <c r="IE21" s="42"/>
      <c r="IF21" s="43"/>
      <c r="IG21" s="42"/>
      <c r="IO21" s="42"/>
      <c r="IP21" s="42"/>
      <c r="IQ21" s="42"/>
      <c r="IR21" s="43"/>
      <c r="IS21" s="42"/>
    </row>
    <row r="22" spans="5:253" s="44" customFormat="1" ht="12" x14ac:dyDescent="0.2">
      <c r="E22" s="38"/>
      <c r="F22" s="38"/>
      <c r="G22" s="38"/>
      <c r="H22" s="38"/>
      <c r="I22" s="42"/>
      <c r="J22" s="43"/>
      <c r="K22" s="42"/>
      <c r="L22" s="43"/>
      <c r="M22" s="38"/>
      <c r="U22" s="45"/>
      <c r="AG22" s="42"/>
      <c r="AH22" s="43"/>
      <c r="AI22" s="42"/>
      <c r="AJ22" s="43"/>
      <c r="AS22" s="42"/>
      <c r="AT22" s="43"/>
      <c r="AU22" s="42"/>
      <c r="AV22" s="43"/>
      <c r="BE22" s="42"/>
      <c r="BF22" s="43"/>
      <c r="BG22" s="42"/>
      <c r="BH22" s="43"/>
      <c r="BI22" s="42"/>
      <c r="BQ22" s="42"/>
      <c r="BR22" s="43"/>
      <c r="BS22" s="42"/>
      <c r="BT22" s="43"/>
      <c r="BU22" s="42"/>
      <c r="CC22" s="42"/>
      <c r="CD22" s="43"/>
      <c r="CE22" s="42"/>
      <c r="CF22" s="43"/>
      <c r="CG22" s="42"/>
      <c r="CO22" s="42"/>
      <c r="CP22" s="43"/>
      <c r="CQ22" s="42"/>
      <c r="CR22" s="43"/>
      <c r="CS22" s="42"/>
      <c r="DA22" s="42"/>
      <c r="DB22" s="43"/>
      <c r="DC22" s="42"/>
      <c r="DD22" s="43"/>
      <c r="DE22" s="42"/>
      <c r="DM22" s="42"/>
      <c r="DN22" s="43"/>
      <c r="DO22" s="42"/>
      <c r="DP22" s="43"/>
      <c r="DQ22" s="42"/>
      <c r="DY22" s="42"/>
      <c r="DZ22" s="43"/>
      <c r="EA22" s="42"/>
      <c r="EB22" s="43"/>
      <c r="EC22" s="42"/>
      <c r="EK22" s="42"/>
      <c r="EL22" s="43"/>
      <c r="EM22" s="42"/>
      <c r="EN22" s="43"/>
      <c r="EO22" s="42"/>
      <c r="EW22" s="42"/>
      <c r="EX22" s="43"/>
      <c r="EY22" s="42"/>
      <c r="EZ22" s="43"/>
      <c r="FA22" s="42"/>
      <c r="FI22" s="42"/>
      <c r="FJ22" s="43"/>
      <c r="FK22" s="42"/>
      <c r="FL22" s="43"/>
      <c r="FM22" s="42"/>
      <c r="FU22" s="42"/>
      <c r="FV22" s="43"/>
      <c r="FW22" s="42"/>
      <c r="FX22" s="43"/>
      <c r="FY22" s="42"/>
      <c r="GG22" s="42"/>
      <c r="GH22" s="43"/>
      <c r="GI22" s="42"/>
      <c r="GJ22" s="43"/>
      <c r="GK22" s="42"/>
      <c r="GS22" s="42"/>
      <c r="GT22" s="43"/>
      <c r="GU22" s="42"/>
      <c r="GV22" s="43"/>
      <c r="GW22" s="42"/>
      <c r="HE22" s="42"/>
      <c r="HF22" s="43"/>
      <c r="HG22" s="42"/>
      <c r="HH22" s="43"/>
      <c r="HI22" s="42"/>
      <c r="HQ22" s="42"/>
      <c r="HR22" s="43"/>
      <c r="HS22" s="42"/>
      <c r="HT22" s="43"/>
      <c r="HU22" s="42"/>
      <c r="IC22" s="42"/>
      <c r="ID22" s="43"/>
      <c r="IE22" s="42"/>
      <c r="IF22" s="43"/>
      <c r="IG22" s="42"/>
      <c r="IO22" s="42"/>
      <c r="IP22" s="43"/>
      <c r="IQ22" s="42"/>
      <c r="IR22" s="43"/>
      <c r="IS22" s="42"/>
    </row>
    <row r="23" spans="5:253" s="44" customFormat="1" ht="12" x14ac:dyDescent="0.2">
      <c r="E23" s="38"/>
      <c r="F23" s="38"/>
      <c r="G23" s="38"/>
      <c r="H23" s="38"/>
      <c r="I23" s="42"/>
      <c r="J23" s="42"/>
      <c r="K23" s="43"/>
      <c r="L23" s="42"/>
      <c r="M23" s="38"/>
      <c r="U23" s="45"/>
      <c r="AG23" s="42"/>
      <c r="AH23" s="42"/>
      <c r="AI23" s="43"/>
      <c r="AJ23" s="42"/>
      <c r="AS23" s="42"/>
      <c r="AT23" s="42"/>
      <c r="AU23" s="43"/>
      <c r="AV23" s="42"/>
      <c r="BE23" s="42"/>
      <c r="BF23" s="42"/>
      <c r="BG23" s="43"/>
      <c r="BH23" s="42"/>
      <c r="BQ23" s="42"/>
      <c r="BR23" s="42"/>
      <c r="BS23" s="43"/>
      <c r="BT23" s="42"/>
      <c r="CC23" s="42"/>
      <c r="CD23" s="42"/>
      <c r="CE23" s="43"/>
      <c r="CF23" s="42"/>
      <c r="CO23" s="42"/>
      <c r="CP23" s="42"/>
      <c r="CQ23" s="43"/>
      <c r="CR23" s="42"/>
      <c r="DA23" s="42"/>
      <c r="DB23" s="42"/>
      <c r="DC23" s="43"/>
      <c r="DD23" s="42"/>
      <c r="DM23" s="42"/>
      <c r="DN23" s="42"/>
      <c r="DO23" s="43"/>
      <c r="DP23" s="42"/>
      <c r="DY23" s="42"/>
      <c r="DZ23" s="42"/>
      <c r="EA23" s="43"/>
      <c r="EB23" s="42"/>
      <c r="EK23" s="42"/>
      <c r="EL23" s="42"/>
      <c r="EM23" s="43"/>
      <c r="EN23" s="42"/>
      <c r="EW23" s="42"/>
      <c r="EX23" s="42"/>
      <c r="EY23" s="43"/>
      <c r="EZ23" s="42"/>
      <c r="FI23" s="42"/>
      <c r="FJ23" s="42"/>
      <c r="FK23" s="43"/>
      <c r="FL23" s="42"/>
      <c r="FU23" s="42"/>
      <c r="FV23" s="42"/>
      <c r="FW23" s="43"/>
      <c r="FX23" s="42"/>
      <c r="GG23" s="42"/>
      <c r="GH23" s="42"/>
      <c r="GI23" s="43"/>
      <c r="GJ23" s="42"/>
      <c r="GS23" s="42"/>
      <c r="GT23" s="42"/>
      <c r="GU23" s="43"/>
      <c r="GV23" s="42"/>
      <c r="HE23" s="42"/>
      <c r="HF23" s="42"/>
      <c r="HG23" s="43"/>
      <c r="HH23" s="42"/>
      <c r="HQ23" s="42"/>
      <c r="HR23" s="42"/>
      <c r="HS23" s="43"/>
      <c r="HT23" s="42"/>
      <c r="IC23" s="42"/>
      <c r="ID23" s="42"/>
      <c r="IE23" s="43"/>
      <c r="IF23" s="42"/>
      <c r="IO23" s="42"/>
      <c r="IP23" s="42"/>
      <c r="IQ23" s="43"/>
      <c r="IR23" s="42"/>
    </row>
    <row r="24" spans="5:253" s="44" customFormat="1" ht="12" x14ac:dyDescent="0.2">
      <c r="E24" s="38"/>
      <c r="F24" s="38"/>
      <c r="G24" s="38"/>
      <c r="H24" s="38"/>
      <c r="I24" s="43"/>
      <c r="J24" s="42"/>
      <c r="K24" s="42"/>
      <c r="L24" s="42"/>
      <c r="M24" s="38"/>
      <c r="U24" s="45"/>
      <c r="AG24" s="43"/>
      <c r="AH24" s="42"/>
      <c r="AI24" s="42"/>
      <c r="AJ24" s="42"/>
      <c r="AS24" s="43"/>
      <c r="AT24" s="42"/>
      <c r="AU24" s="42"/>
      <c r="AV24" s="42"/>
      <c r="BE24" s="43"/>
      <c r="BF24" s="42"/>
      <c r="BG24" s="42"/>
      <c r="BH24" s="42"/>
      <c r="BQ24" s="43"/>
      <c r="BR24" s="42"/>
      <c r="BS24" s="42"/>
      <c r="BT24" s="42"/>
      <c r="CC24" s="43"/>
      <c r="CD24" s="42"/>
      <c r="CE24" s="42"/>
      <c r="CF24" s="42"/>
      <c r="CO24" s="43"/>
      <c r="CP24" s="42"/>
      <c r="CQ24" s="42"/>
      <c r="CR24" s="42"/>
      <c r="DA24" s="43"/>
      <c r="DB24" s="42"/>
      <c r="DC24" s="42"/>
      <c r="DD24" s="42"/>
      <c r="DM24" s="43"/>
      <c r="DN24" s="42"/>
      <c r="DO24" s="42"/>
      <c r="DP24" s="42"/>
      <c r="DY24" s="43"/>
      <c r="DZ24" s="42"/>
      <c r="EA24" s="42"/>
      <c r="EB24" s="42"/>
      <c r="EK24" s="43"/>
      <c r="EL24" s="42"/>
      <c r="EM24" s="42"/>
      <c r="EN24" s="42"/>
      <c r="EW24" s="43"/>
      <c r="EX24" s="42"/>
      <c r="EY24" s="42"/>
      <c r="EZ24" s="42"/>
      <c r="FI24" s="43"/>
      <c r="FJ24" s="42"/>
      <c r="FK24" s="42"/>
      <c r="FL24" s="42"/>
      <c r="FU24" s="43"/>
      <c r="FV24" s="42"/>
      <c r="FW24" s="42"/>
      <c r="FX24" s="42"/>
      <c r="GG24" s="43"/>
      <c r="GH24" s="42"/>
      <c r="GI24" s="42"/>
      <c r="GJ24" s="42"/>
      <c r="GS24" s="43"/>
      <c r="GT24" s="42"/>
      <c r="GU24" s="42"/>
      <c r="GV24" s="42"/>
      <c r="HE24" s="43"/>
      <c r="HF24" s="42"/>
      <c r="HG24" s="42"/>
      <c r="HH24" s="42"/>
      <c r="HQ24" s="43"/>
      <c r="HR24" s="42"/>
      <c r="HS24" s="42"/>
      <c r="HT24" s="42"/>
      <c r="IC24" s="43"/>
      <c r="ID24" s="42"/>
      <c r="IE24" s="42"/>
      <c r="IF24" s="42"/>
      <c r="IO24" s="43"/>
      <c r="IP24" s="42"/>
      <c r="IQ24" s="42"/>
      <c r="IR24" s="42"/>
    </row>
    <row r="25" spans="5:253" s="44" customFormat="1" ht="12" x14ac:dyDescent="0.2">
      <c r="E25" s="38"/>
      <c r="F25" s="38"/>
      <c r="G25" s="38"/>
      <c r="H25" s="38"/>
      <c r="I25" s="43"/>
      <c r="J25" s="43"/>
      <c r="K25" s="42"/>
      <c r="L25" s="43"/>
      <c r="M25" s="38"/>
      <c r="U25" s="45"/>
      <c r="AG25" s="43"/>
      <c r="AH25" s="43"/>
      <c r="AI25" s="42"/>
      <c r="AJ25" s="43"/>
      <c r="AS25" s="43"/>
      <c r="AT25" s="43"/>
      <c r="AU25" s="42"/>
      <c r="AV25" s="43"/>
      <c r="BE25" s="43"/>
      <c r="BF25" s="43"/>
      <c r="BG25" s="42"/>
      <c r="BH25" s="43"/>
      <c r="BQ25" s="43"/>
      <c r="BR25" s="43"/>
      <c r="BS25" s="42"/>
      <c r="BT25" s="43"/>
      <c r="CC25" s="43"/>
      <c r="CD25" s="43"/>
      <c r="CE25" s="42"/>
      <c r="CF25" s="43"/>
      <c r="CO25" s="43"/>
      <c r="CP25" s="43"/>
      <c r="CQ25" s="42"/>
      <c r="CR25" s="43"/>
      <c r="DA25" s="43"/>
      <c r="DB25" s="43"/>
      <c r="DC25" s="42"/>
      <c r="DD25" s="43"/>
      <c r="DM25" s="43"/>
      <c r="DN25" s="43"/>
      <c r="DO25" s="42"/>
      <c r="DP25" s="43"/>
      <c r="DY25" s="43"/>
      <c r="DZ25" s="43"/>
      <c r="EA25" s="42"/>
      <c r="EB25" s="43"/>
      <c r="EK25" s="43"/>
      <c r="EL25" s="43"/>
      <c r="EM25" s="42"/>
      <c r="EN25" s="43"/>
      <c r="EW25" s="43"/>
      <c r="EX25" s="43"/>
      <c r="EY25" s="42"/>
      <c r="EZ25" s="43"/>
      <c r="FI25" s="43"/>
      <c r="FJ25" s="43"/>
      <c r="FK25" s="42"/>
      <c r="FL25" s="43"/>
      <c r="FU25" s="43"/>
      <c r="FV25" s="43"/>
      <c r="FW25" s="42"/>
      <c r="FX25" s="43"/>
      <c r="GG25" s="43"/>
      <c r="GH25" s="43"/>
      <c r="GI25" s="42"/>
      <c r="GJ25" s="43"/>
      <c r="GS25" s="43"/>
      <c r="GT25" s="43"/>
      <c r="GU25" s="42"/>
      <c r="GV25" s="43"/>
      <c r="HE25" s="43"/>
      <c r="HF25" s="43"/>
      <c r="HG25" s="42"/>
      <c r="HH25" s="43"/>
      <c r="HQ25" s="43"/>
      <c r="HR25" s="43"/>
      <c r="HS25" s="42"/>
      <c r="HT25" s="43"/>
      <c r="IC25" s="43"/>
      <c r="ID25" s="43"/>
      <c r="IE25" s="42"/>
      <c r="IF25" s="43"/>
      <c r="IO25" s="43"/>
      <c r="IP25" s="43"/>
      <c r="IQ25" s="42"/>
      <c r="IR25" s="43"/>
    </row>
    <row r="26" spans="5:253" x14ac:dyDescent="0.25">
      <c r="E26" s="38"/>
      <c r="F26" s="38"/>
      <c r="G26" s="38"/>
      <c r="H26" s="38"/>
      <c r="I26" s="43"/>
      <c r="J26" s="38"/>
      <c r="K26" s="42"/>
      <c r="L26" s="38"/>
      <c r="M26" s="38"/>
      <c r="Q26" s="44"/>
      <c r="R26" s="44"/>
      <c r="S26" s="44"/>
      <c r="T26" s="44"/>
      <c r="U26" s="45"/>
      <c r="V26" s="44"/>
      <c r="W26" s="44"/>
      <c r="X26" s="44"/>
      <c r="Y26" s="44"/>
      <c r="AC26" s="44"/>
      <c r="AD26" s="44"/>
      <c r="AE26" s="44"/>
      <c r="AF26" s="44"/>
      <c r="AG26" s="8"/>
      <c r="AH26" s="44"/>
      <c r="AI26" s="42"/>
      <c r="AJ26" s="44"/>
      <c r="AK26" s="44"/>
      <c r="AL26" s="44"/>
      <c r="AM26" s="44"/>
      <c r="AN26" s="44"/>
      <c r="AO26" s="44"/>
      <c r="AP26" s="44"/>
      <c r="AQ26" s="44"/>
      <c r="AR26" s="44"/>
      <c r="AS26" s="43"/>
      <c r="AT26" s="44"/>
      <c r="AU26" s="42"/>
      <c r="AV26" s="44"/>
      <c r="AW26" s="44"/>
      <c r="AX26" s="44"/>
      <c r="AY26" s="44"/>
      <c r="AZ26" s="44"/>
      <c r="BA26" s="44"/>
      <c r="BB26" s="44"/>
      <c r="BC26" s="44"/>
      <c r="BD26" s="44"/>
      <c r="BE26" s="43"/>
      <c r="BF26" s="44"/>
      <c r="BG26" s="42"/>
      <c r="BH26" s="44"/>
      <c r="BI26" s="44"/>
      <c r="BJ26" s="44"/>
      <c r="BK26" s="44"/>
      <c r="BL26" s="44"/>
      <c r="BM26" s="44"/>
      <c r="BN26" s="44"/>
      <c r="BO26" s="44"/>
      <c r="BP26" s="44"/>
      <c r="BQ26" s="43"/>
      <c r="BR26" s="44"/>
      <c r="BS26" s="42"/>
      <c r="BT26" s="44"/>
      <c r="BU26" s="44"/>
      <c r="BV26" s="44"/>
      <c r="BW26" s="44"/>
      <c r="BX26" s="44"/>
      <c r="BY26" s="44"/>
      <c r="BZ26" s="44"/>
      <c r="CA26" s="44"/>
      <c r="CB26" s="44"/>
      <c r="CC26" s="43"/>
      <c r="CD26" s="44"/>
      <c r="CE26" s="42"/>
      <c r="CF26" s="44"/>
      <c r="CG26" s="44"/>
      <c r="CH26" s="44"/>
      <c r="CI26" s="44"/>
      <c r="CJ26" s="44"/>
      <c r="CK26" s="44"/>
      <c r="CL26" s="44"/>
      <c r="CM26" s="44"/>
      <c r="CN26" s="44"/>
      <c r="CO26" s="43"/>
      <c r="CP26" s="44"/>
      <c r="CQ26" s="42"/>
      <c r="CR26" s="44"/>
      <c r="CS26" s="44"/>
      <c r="CT26" s="44"/>
      <c r="CU26" s="44"/>
      <c r="CV26" s="44"/>
      <c r="CW26" s="44"/>
      <c r="CX26" s="44"/>
      <c r="CY26" s="44"/>
      <c r="CZ26" s="44"/>
      <c r="DA26" s="43"/>
      <c r="DB26" s="44"/>
      <c r="DC26" s="42"/>
      <c r="DD26" s="44"/>
      <c r="DE26" s="44"/>
      <c r="DF26" s="44"/>
      <c r="DG26" s="44"/>
      <c r="DH26" s="44"/>
      <c r="DI26" s="44"/>
      <c r="DJ26" s="44"/>
      <c r="DK26" s="44"/>
      <c r="DL26" s="44"/>
      <c r="DM26" s="43"/>
      <c r="DN26" s="44"/>
      <c r="DO26" s="42"/>
      <c r="DP26" s="44"/>
      <c r="DQ26" s="44"/>
      <c r="DR26" s="44"/>
      <c r="DS26" s="44"/>
      <c r="DT26" s="44"/>
      <c r="DU26" s="44"/>
      <c r="DV26" s="44"/>
      <c r="DW26" s="44"/>
      <c r="DX26" s="44"/>
      <c r="DY26" s="43"/>
      <c r="DZ26" s="44"/>
      <c r="EA26" s="42"/>
      <c r="EB26" s="44"/>
      <c r="EC26" s="44"/>
      <c r="ED26" s="44"/>
      <c r="EE26" s="44"/>
      <c r="EF26" s="44"/>
      <c r="EG26" s="44"/>
      <c r="EH26" s="44"/>
      <c r="EI26" s="44"/>
      <c r="EJ26" s="44"/>
      <c r="EK26" s="43"/>
      <c r="EL26" s="44"/>
      <c r="EM26" s="42"/>
      <c r="EN26" s="44"/>
      <c r="EO26" s="44"/>
      <c r="EP26" s="44"/>
      <c r="EQ26" s="44"/>
      <c r="ER26" s="44"/>
      <c r="ES26" s="44"/>
      <c r="ET26" s="44"/>
      <c r="EU26" s="44"/>
      <c r="EV26" s="44"/>
      <c r="EW26" s="43"/>
      <c r="EX26" s="44"/>
      <c r="EY26" s="42"/>
      <c r="EZ26" s="44"/>
      <c r="FA26" s="44"/>
      <c r="FB26" s="44"/>
      <c r="FC26" s="44"/>
      <c r="FD26" s="44"/>
      <c r="FE26" s="44"/>
      <c r="FF26" s="44"/>
      <c r="FG26" s="44"/>
      <c r="FH26" s="44"/>
      <c r="FI26" s="43"/>
      <c r="FJ26" s="44"/>
      <c r="FK26" s="42"/>
      <c r="FL26" s="44"/>
      <c r="FM26" s="44"/>
      <c r="FN26" s="44"/>
      <c r="FO26" s="44"/>
      <c r="FP26" s="44"/>
      <c r="FQ26" s="44"/>
      <c r="FR26" s="44"/>
      <c r="FS26" s="44"/>
      <c r="FT26" s="44"/>
      <c r="FU26" s="43"/>
      <c r="FV26" s="44"/>
      <c r="FW26" s="42"/>
      <c r="FX26" s="44"/>
      <c r="FY26" s="44"/>
      <c r="FZ26" s="44"/>
      <c r="GA26" s="44"/>
      <c r="GB26" s="44"/>
      <c r="GC26" s="44"/>
      <c r="GD26" s="44"/>
      <c r="GE26" s="44"/>
      <c r="GF26" s="44"/>
      <c r="GG26" s="43"/>
      <c r="GH26" s="44"/>
      <c r="GI26" s="42"/>
      <c r="GJ26" s="44"/>
      <c r="GK26" s="44"/>
      <c r="GL26" s="44"/>
      <c r="GM26" s="44"/>
      <c r="GN26" s="44"/>
      <c r="GO26" s="44"/>
      <c r="GP26" s="44"/>
      <c r="GQ26" s="44"/>
      <c r="GR26" s="44"/>
      <c r="GS26" s="43"/>
      <c r="GT26" s="44"/>
      <c r="GU26" s="42"/>
      <c r="GV26" s="44"/>
      <c r="GW26" s="44"/>
      <c r="GX26" s="44"/>
      <c r="GY26" s="44"/>
      <c r="GZ26" s="44"/>
      <c r="HA26" s="44"/>
      <c r="HB26" s="44"/>
      <c r="HC26" s="44"/>
      <c r="HD26" s="44"/>
      <c r="HE26" s="43"/>
      <c r="HF26" s="44"/>
      <c r="HG26" s="42"/>
      <c r="HH26" s="44"/>
      <c r="HI26" s="44"/>
      <c r="HJ26" s="44"/>
      <c r="HK26" s="44"/>
      <c r="HL26" s="44"/>
      <c r="HM26" s="44"/>
      <c r="HN26" s="44"/>
      <c r="HO26" s="44"/>
      <c r="HP26" s="44"/>
      <c r="HQ26" s="43"/>
      <c r="HR26" s="44"/>
      <c r="HS26" s="42"/>
      <c r="HT26" s="44"/>
      <c r="HU26" s="44"/>
      <c r="HV26" s="44"/>
      <c r="HW26" s="44"/>
      <c r="HX26" s="44"/>
      <c r="HY26" s="44"/>
      <c r="HZ26" s="44"/>
      <c r="IA26" s="44"/>
      <c r="IB26" s="44"/>
      <c r="IC26" s="43"/>
      <c r="ID26" s="44"/>
      <c r="IE26" s="42"/>
      <c r="IF26" s="44"/>
      <c r="IG26" s="44"/>
      <c r="IH26" s="44"/>
      <c r="II26" s="44"/>
      <c r="IJ26" s="44"/>
      <c r="IK26" s="44"/>
      <c r="IL26" s="44"/>
      <c r="IM26" s="44"/>
      <c r="IN26" s="44"/>
      <c r="IO26" s="43"/>
      <c r="IP26" s="44"/>
      <c r="IQ26" s="42"/>
      <c r="IR26" s="44"/>
      <c r="IS26" s="44"/>
    </row>
    <row r="27" spans="5:253" x14ac:dyDescent="0.25">
      <c r="E27" s="38"/>
      <c r="F27" s="38"/>
      <c r="G27" s="38"/>
      <c r="H27" s="38"/>
      <c r="I27" s="43"/>
      <c r="J27" s="38"/>
      <c r="K27" s="42"/>
      <c r="L27" s="38"/>
      <c r="M27" s="38"/>
      <c r="Q27" s="44"/>
      <c r="R27" s="44"/>
      <c r="S27" s="44"/>
      <c r="T27" s="44"/>
      <c r="U27" s="45"/>
      <c r="V27" s="44"/>
      <c r="W27" s="44"/>
      <c r="X27" s="44"/>
      <c r="Y27" s="44"/>
      <c r="AC27" s="44"/>
      <c r="AD27" s="44"/>
      <c r="AE27" s="44"/>
      <c r="AF27" s="44"/>
      <c r="AG27" s="8"/>
      <c r="AH27" s="44"/>
      <c r="AI27" s="42"/>
      <c r="AJ27" s="44"/>
      <c r="AK27" s="44"/>
      <c r="AL27" s="44"/>
      <c r="AM27" s="44"/>
      <c r="AN27" s="44"/>
      <c r="AO27" s="44"/>
      <c r="AP27" s="44"/>
      <c r="AQ27" s="44"/>
      <c r="AR27" s="44"/>
      <c r="AS27" s="43"/>
      <c r="AT27" s="44"/>
      <c r="AU27" s="42"/>
      <c r="AV27" s="44"/>
      <c r="AW27" s="44"/>
      <c r="AX27" s="44"/>
      <c r="AY27" s="44"/>
      <c r="AZ27" s="44"/>
      <c r="BA27" s="44"/>
      <c r="BB27" s="44"/>
      <c r="BC27" s="44"/>
      <c r="BD27" s="44"/>
      <c r="BE27" s="43"/>
      <c r="BF27" s="44"/>
      <c r="BG27" s="42"/>
      <c r="BH27" s="44"/>
      <c r="BI27" s="44"/>
      <c r="BJ27" s="44"/>
      <c r="BK27" s="44"/>
      <c r="BL27" s="44"/>
      <c r="BM27" s="44"/>
      <c r="BN27" s="44"/>
      <c r="BO27" s="44"/>
      <c r="BP27" s="44"/>
      <c r="BQ27" s="43"/>
      <c r="BR27" s="44"/>
      <c r="BS27" s="42"/>
      <c r="BT27" s="44"/>
      <c r="BU27" s="44"/>
      <c r="BV27" s="44"/>
      <c r="BW27" s="44"/>
      <c r="BX27" s="44"/>
      <c r="BY27" s="44"/>
      <c r="BZ27" s="44"/>
      <c r="CA27" s="44"/>
      <c r="CB27" s="44"/>
      <c r="CC27" s="43"/>
      <c r="CD27" s="44"/>
      <c r="CE27" s="42"/>
      <c r="CF27" s="44"/>
      <c r="CG27" s="44"/>
      <c r="CH27" s="44"/>
      <c r="CI27" s="44"/>
      <c r="CJ27" s="44"/>
      <c r="CK27" s="44"/>
      <c r="CL27" s="44"/>
      <c r="CM27" s="44"/>
      <c r="CN27" s="44"/>
      <c r="CO27" s="43"/>
      <c r="CP27" s="44"/>
      <c r="CQ27" s="42"/>
      <c r="CR27" s="44"/>
      <c r="CS27" s="44"/>
      <c r="CT27" s="44"/>
      <c r="CU27" s="44"/>
      <c r="CV27" s="44"/>
      <c r="CW27" s="44"/>
      <c r="CX27" s="44"/>
      <c r="CY27" s="44"/>
      <c r="CZ27" s="44"/>
      <c r="DA27" s="43"/>
      <c r="DB27" s="44"/>
      <c r="DC27" s="42"/>
      <c r="DD27" s="44"/>
      <c r="DE27" s="44"/>
      <c r="DF27" s="44"/>
      <c r="DG27" s="44"/>
      <c r="DH27" s="44"/>
      <c r="DI27" s="44"/>
      <c r="DJ27" s="44"/>
      <c r="DK27" s="44"/>
      <c r="DL27" s="44"/>
      <c r="DM27" s="43"/>
      <c r="DN27" s="44"/>
      <c r="DO27" s="42"/>
      <c r="DP27" s="44"/>
      <c r="DQ27" s="44"/>
      <c r="DR27" s="44"/>
      <c r="DS27" s="44"/>
      <c r="DT27" s="44"/>
      <c r="DU27" s="44"/>
      <c r="DV27" s="44"/>
      <c r="DW27" s="44"/>
      <c r="DX27" s="44"/>
      <c r="DY27" s="43"/>
      <c r="DZ27" s="44"/>
      <c r="EA27" s="42"/>
      <c r="EB27" s="44"/>
      <c r="EC27" s="44"/>
      <c r="ED27" s="44"/>
      <c r="EE27" s="44"/>
      <c r="EF27" s="44"/>
      <c r="EG27" s="44"/>
      <c r="EH27" s="44"/>
      <c r="EI27" s="44"/>
      <c r="EJ27" s="44"/>
      <c r="EK27" s="43"/>
      <c r="EL27" s="44"/>
      <c r="EM27" s="42"/>
      <c r="EN27" s="44"/>
      <c r="EO27" s="44"/>
      <c r="EP27" s="44"/>
      <c r="EQ27" s="44"/>
      <c r="ER27" s="44"/>
      <c r="ES27" s="44"/>
      <c r="ET27" s="44"/>
      <c r="EU27" s="44"/>
      <c r="EV27" s="44"/>
      <c r="EW27" s="43"/>
      <c r="EX27" s="44"/>
      <c r="EY27" s="42"/>
      <c r="EZ27" s="44"/>
      <c r="FA27" s="44"/>
      <c r="FB27" s="44"/>
      <c r="FC27" s="44"/>
      <c r="FD27" s="44"/>
      <c r="FE27" s="44"/>
      <c r="FF27" s="44"/>
      <c r="FG27" s="44"/>
      <c r="FH27" s="44"/>
      <c r="FI27" s="43"/>
      <c r="FJ27" s="44"/>
      <c r="FK27" s="42"/>
      <c r="FL27" s="44"/>
      <c r="FM27" s="44"/>
      <c r="FN27" s="44"/>
      <c r="FO27" s="44"/>
      <c r="FP27" s="44"/>
      <c r="FQ27" s="44"/>
      <c r="FR27" s="44"/>
      <c r="FS27" s="44"/>
      <c r="FT27" s="44"/>
      <c r="FU27" s="43"/>
      <c r="FV27" s="44"/>
      <c r="FW27" s="42"/>
      <c r="FX27" s="44"/>
      <c r="FY27" s="44"/>
      <c r="FZ27" s="44"/>
      <c r="GA27" s="44"/>
      <c r="GB27" s="44"/>
      <c r="GC27" s="44"/>
      <c r="GD27" s="44"/>
      <c r="GE27" s="44"/>
      <c r="GF27" s="44"/>
      <c r="GG27" s="43"/>
      <c r="GH27" s="44"/>
      <c r="GI27" s="42"/>
      <c r="GJ27" s="44"/>
      <c r="GK27" s="44"/>
      <c r="GL27" s="44"/>
      <c r="GM27" s="44"/>
      <c r="GN27" s="44"/>
      <c r="GO27" s="44"/>
      <c r="GP27" s="44"/>
      <c r="GQ27" s="44"/>
      <c r="GR27" s="44"/>
      <c r="GS27" s="43"/>
      <c r="GT27" s="44"/>
      <c r="GU27" s="42"/>
      <c r="GV27" s="44"/>
      <c r="GW27" s="44"/>
      <c r="GX27" s="44"/>
      <c r="GY27" s="44"/>
      <c r="GZ27" s="44"/>
      <c r="HA27" s="44"/>
      <c r="HB27" s="44"/>
      <c r="HC27" s="44"/>
      <c r="HD27" s="44"/>
      <c r="HE27" s="43"/>
      <c r="HF27" s="44"/>
      <c r="HG27" s="42"/>
      <c r="HH27" s="44"/>
      <c r="HI27" s="44"/>
      <c r="HJ27" s="44"/>
      <c r="HK27" s="44"/>
      <c r="HL27" s="44"/>
      <c r="HM27" s="44"/>
      <c r="HN27" s="44"/>
      <c r="HO27" s="44"/>
      <c r="HP27" s="44"/>
      <c r="HQ27" s="43"/>
      <c r="HR27" s="44"/>
      <c r="HS27" s="42"/>
      <c r="HT27" s="44"/>
      <c r="HU27" s="44"/>
      <c r="HV27" s="44"/>
      <c r="HW27" s="44"/>
      <c r="HX27" s="44"/>
      <c r="HY27" s="44"/>
      <c r="HZ27" s="44"/>
      <c r="IA27" s="44"/>
      <c r="IB27" s="44"/>
      <c r="IC27" s="43"/>
      <c r="ID27" s="44"/>
      <c r="IE27" s="42"/>
      <c r="IF27" s="44"/>
      <c r="IG27" s="44"/>
      <c r="IH27" s="44"/>
      <c r="II27" s="44"/>
      <c r="IJ27" s="44"/>
      <c r="IK27" s="44"/>
      <c r="IL27" s="44"/>
      <c r="IM27" s="44"/>
      <c r="IN27" s="44"/>
      <c r="IO27" s="43"/>
      <c r="IP27" s="44"/>
      <c r="IQ27" s="42"/>
      <c r="IR27" s="44"/>
      <c r="IS27" s="44"/>
    </row>
    <row r="28" spans="5:253" x14ac:dyDescent="0.25">
      <c r="E28" s="38"/>
      <c r="F28" s="38"/>
      <c r="G28" s="38"/>
      <c r="H28" s="38"/>
      <c r="I28" s="43"/>
      <c r="J28" s="38"/>
      <c r="K28" s="42"/>
      <c r="L28" s="38"/>
      <c r="M28" s="38"/>
      <c r="Q28" s="44"/>
      <c r="R28" s="44"/>
      <c r="S28" s="44"/>
      <c r="T28" s="44"/>
      <c r="U28" s="45"/>
      <c r="V28" s="44"/>
      <c r="W28" s="44"/>
      <c r="X28" s="44"/>
      <c r="Y28" s="44"/>
      <c r="AC28" s="44"/>
      <c r="AD28" s="44"/>
      <c r="AE28" s="44"/>
      <c r="AF28" s="44"/>
      <c r="AG28" s="8"/>
      <c r="AH28" s="44"/>
      <c r="AI28" s="42"/>
      <c r="AJ28" s="44"/>
      <c r="AK28" s="44"/>
      <c r="AL28" s="44"/>
      <c r="AM28" s="44"/>
      <c r="AN28" s="44"/>
      <c r="AO28" s="44"/>
      <c r="AP28" s="44"/>
      <c r="AQ28" s="44"/>
      <c r="AR28" s="44"/>
      <c r="AS28" s="43"/>
      <c r="AT28" s="44"/>
      <c r="AU28" s="42"/>
      <c r="AV28" s="44"/>
      <c r="AW28" s="44"/>
      <c r="AX28" s="44"/>
      <c r="AY28" s="44"/>
      <c r="AZ28" s="44"/>
      <c r="BA28" s="44"/>
      <c r="BB28" s="44"/>
      <c r="BC28" s="44"/>
      <c r="BD28" s="44"/>
      <c r="BE28" s="43"/>
      <c r="BF28" s="44"/>
      <c r="BG28" s="42"/>
      <c r="BH28" s="44"/>
      <c r="BI28" s="44"/>
      <c r="BJ28" s="44"/>
      <c r="BK28" s="44"/>
      <c r="BL28" s="44"/>
      <c r="BM28" s="44"/>
      <c r="BN28" s="44"/>
      <c r="BO28" s="44"/>
      <c r="BP28" s="44"/>
      <c r="BQ28" s="43"/>
      <c r="BR28" s="44"/>
      <c r="BS28" s="42"/>
      <c r="BT28" s="44"/>
      <c r="BU28" s="44"/>
      <c r="BV28" s="44"/>
      <c r="BW28" s="44"/>
      <c r="BX28" s="44"/>
      <c r="BY28" s="44"/>
      <c r="BZ28" s="44"/>
      <c r="CA28" s="44"/>
      <c r="CB28" s="44"/>
      <c r="CC28" s="43"/>
      <c r="CD28" s="44"/>
      <c r="CE28" s="42"/>
      <c r="CF28" s="44"/>
      <c r="CG28" s="44"/>
      <c r="CH28" s="44"/>
      <c r="CI28" s="44"/>
      <c r="CJ28" s="44"/>
      <c r="CK28" s="44"/>
      <c r="CL28" s="44"/>
      <c r="CM28" s="44"/>
      <c r="CN28" s="44"/>
      <c r="CO28" s="43"/>
      <c r="CP28" s="44"/>
      <c r="CQ28" s="42"/>
      <c r="CR28" s="44"/>
      <c r="CS28" s="44"/>
      <c r="CT28" s="44"/>
      <c r="CU28" s="44"/>
      <c r="CV28" s="44"/>
      <c r="CW28" s="44"/>
      <c r="CX28" s="44"/>
      <c r="CY28" s="44"/>
      <c r="CZ28" s="44"/>
      <c r="DA28" s="43"/>
      <c r="DB28" s="44"/>
      <c r="DC28" s="42"/>
      <c r="DD28" s="44"/>
      <c r="DE28" s="44"/>
      <c r="DF28" s="44"/>
      <c r="DG28" s="44"/>
      <c r="DH28" s="44"/>
      <c r="DI28" s="44"/>
      <c r="DJ28" s="44"/>
      <c r="DK28" s="44"/>
      <c r="DL28" s="44"/>
      <c r="DM28" s="43"/>
      <c r="DN28" s="44"/>
      <c r="DO28" s="42"/>
      <c r="DP28" s="44"/>
      <c r="DQ28" s="44"/>
      <c r="DR28" s="44"/>
      <c r="DS28" s="44"/>
      <c r="DT28" s="44"/>
      <c r="DU28" s="44"/>
      <c r="DV28" s="44"/>
      <c r="DW28" s="44"/>
      <c r="DX28" s="44"/>
      <c r="DY28" s="43"/>
      <c r="DZ28" s="44"/>
      <c r="EA28" s="42"/>
      <c r="EB28" s="44"/>
      <c r="EC28" s="44"/>
      <c r="ED28" s="44"/>
      <c r="EE28" s="44"/>
      <c r="EF28" s="44"/>
      <c r="EG28" s="44"/>
      <c r="EH28" s="44"/>
      <c r="EI28" s="44"/>
      <c r="EJ28" s="44"/>
      <c r="EK28" s="43"/>
      <c r="EL28" s="44"/>
      <c r="EM28" s="42"/>
      <c r="EN28" s="44"/>
      <c r="EO28" s="44"/>
      <c r="EP28" s="44"/>
      <c r="EQ28" s="44"/>
      <c r="ER28" s="44"/>
      <c r="ES28" s="44"/>
      <c r="ET28" s="44"/>
      <c r="EU28" s="44"/>
      <c r="EV28" s="44"/>
      <c r="EW28" s="43"/>
      <c r="EX28" s="44"/>
      <c r="EY28" s="42"/>
      <c r="EZ28" s="44"/>
      <c r="FA28" s="44"/>
      <c r="FB28" s="44"/>
      <c r="FC28" s="44"/>
      <c r="FD28" s="44"/>
      <c r="FE28" s="44"/>
      <c r="FF28" s="44"/>
      <c r="FG28" s="44"/>
      <c r="FH28" s="44"/>
      <c r="FI28" s="43"/>
      <c r="FJ28" s="44"/>
      <c r="FK28" s="42"/>
      <c r="FL28" s="44"/>
      <c r="FM28" s="44"/>
      <c r="FN28" s="44"/>
      <c r="FO28" s="44"/>
      <c r="FP28" s="44"/>
      <c r="FQ28" s="44"/>
      <c r="FR28" s="44"/>
      <c r="FS28" s="44"/>
      <c r="FT28" s="44"/>
      <c r="FU28" s="43"/>
      <c r="FV28" s="44"/>
      <c r="FW28" s="42"/>
      <c r="FX28" s="44"/>
      <c r="FY28" s="44"/>
      <c r="FZ28" s="44"/>
      <c r="GA28" s="44"/>
      <c r="GB28" s="44"/>
      <c r="GC28" s="44"/>
      <c r="GD28" s="44"/>
      <c r="GE28" s="44"/>
      <c r="GF28" s="44"/>
      <c r="GG28" s="43"/>
      <c r="GH28" s="44"/>
      <c r="GI28" s="42"/>
      <c r="GJ28" s="44"/>
      <c r="GK28" s="44"/>
      <c r="GL28" s="44"/>
      <c r="GM28" s="44"/>
      <c r="GN28" s="44"/>
      <c r="GO28" s="44"/>
      <c r="GP28" s="44"/>
      <c r="GQ28" s="44"/>
      <c r="GR28" s="44"/>
      <c r="GS28" s="43"/>
      <c r="GT28" s="44"/>
      <c r="GU28" s="42"/>
      <c r="GV28" s="44"/>
      <c r="GW28" s="44"/>
      <c r="GX28" s="44"/>
      <c r="GY28" s="44"/>
      <c r="GZ28" s="44"/>
      <c r="HA28" s="44"/>
      <c r="HB28" s="44"/>
      <c r="HC28" s="44"/>
      <c r="HD28" s="44"/>
      <c r="HE28" s="43"/>
      <c r="HF28" s="44"/>
      <c r="HG28" s="42"/>
      <c r="HH28" s="44"/>
      <c r="HI28" s="44"/>
      <c r="HJ28" s="44"/>
      <c r="HK28" s="44"/>
      <c r="HL28" s="44"/>
      <c r="HM28" s="44"/>
      <c r="HN28" s="44"/>
      <c r="HO28" s="44"/>
      <c r="HP28" s="44"/>
      <c r="HQ28" s="43"/>
      <c r="HR28" s="44"/>
      <c r="HS28" s="42"/>
      <c r="HT28" s="44"/>
      <c r="HU28" s="44"/>
      <c r="HV28" s="44"/>
      <c r="HW28" s="44"/>
      <c r="HX28" s="44"/>
      <c r="HY28" s="44"/>
      <c r="HZ28" s="44"/>
      <c r="IA28" s="44"/>
      <c r="IB28" s="44"/>
      <c r="IC28" s="43"/>
      <c r="ID28" s="44"/>
      <c r="IE28" s="42"/>
      <c r="IF28" s="44"/>
      <c r="IG28" s="44"/>
      <c r="IH28" s="44"/>
      <c r="II28" s="44"/>
      <c r="IJ28" s="44"/>
      <c r="IK28" s="44"/>
      <c r="IL28" s="44"/>
      <c r="IM28" s="44"/>
      <c r="IN28" s="44"/>
      <c r="IO28" s="43"/>
      <c r="IP28" s="44"/>
      <c r="IQ28" s="42"/>
      <c r="IR28" s="44"/>
      <c r="IS28" s="44"/>
    </row>
    <row r="29" spans="5:253" x14ac:dyDescent="0.25">
      <c r="E29" s="38"/>
      <c r="F29" s="38"/>
      <c r="G29" s="38"/>
      <c r="H29" s="38"/>
      <c r="I29" s="42"/>
      <c r="J29" s="38"/>
      <c r="K29" s="42"/>
      <c r="L29" s="38"/>
      <c r="M29" s="38"/>
      <c r="Q29" s="44"/>
      <c r="R29" s="44"/>
      <c r="S29" s="44"/>
      <c r="T29" s="44"/>
      <c r="U29" s="45"/>
      <c r="V29" s="44"/>
      <c r="W29" s="44"/>
      <c r="X29" s="44"/>
      <c r="Y29" s="44"/>
      <c r="AC29" s="44"/>
      <c r="AD29" s="44"/>
      <c r="AE29" s="44"/>
      <c r="AF29" s="44"/>
      <c r="AG29" s="4"/>
      <c r="AH29" s="44"/>
      <c r="AI29" s="42"/>
      <c r="AJ29" s="44"/>
      <c r="AK29" s="44"/>
      <c r="AL29" s="44"/>
      <c r="AM29" s="44"/>
      <c r="AN29" s="44"/>
      <c r="AO29" s="44"/>
      <c r="AP29" s="44"/>
      <c r="AQ29" s="44"/>
      <c r="AR29" s="44"/>
      <c r="AS29" s="42"/>
      <c r="AT29" s="44"/>
      <c r="AU29" s="42"/>
      <c r="AV29" s="44"/>
      <c r="AW29" s="44"/>
      <c r="AX29" s="44"/>
      <c r="AY29" s="44"/>
      <c r="AZ29" s="44"/>
      <c r="BA29" s="44"/>
      <c r="BB29" s="44"/>
      <c r="BC29" s="44"/>
      <c r="BD29" s="44"/>
      <c r="BE29" s="42"/>
      <c r="BF29" s="44"/>
      <c r="BG29" s="42"/>
      <c r="BH29" s="44"/>
      <c r="BI29" s="44"/>
      <c r="BJ29" s="44"/>
      <c r="BK29" s="44"/>
      <c r="BL29" s="44"/>
      <c r="BM29" s="44"/>
      <c r="BN29" s="44"/>
      <c r="BO29" s="44"/>
      <c r="BP29" s="44"/>
      <c r="BQ29" s="42"/>
      <c r="BR29" s="44"/>
      <c r="BS29" s="42"/>
      <c r="BT29" s="44"/>
      <c r="BU29" s="44"/>
      <c r="BV29" s="44"/>
      <c r="BW29" s="44"/>
      <c r="BX29" s="44"/>
      <c r="BY29" s="44"/>
      <c r="BZ29" s="44"/>
      <c r="CA29" s="44"/>
      <c r="CB29" s="44"/>
      <c r="CC29" s="42"/>
      <c r="CD29" s="44"/>
      <c r="CE29" s="42"/>
      <c r="CF29" s="44"/>
      <c r="CG29" s="44"/>
      <c r="CH29" s="44"/>
      <c r="CI29" s="44"/>
      <c r="CJ29" s="44"/>
      <c r="CK29" s="44"/>
      <c r="CL29" s="44"/>
      <c r="CM29" s="44"/>
      <c r="CN29" s="44"/>
      <c r="CO29" s="42"/>
      <c r="CP29" s="44"/>
      <c r="CQ29" s="42"/>
      <c r="CR29" s="44"/>
      <c r="CS29" s="44"/>
      <c r="CT29" s="44"/>
      <c r="CU29" s="44"/>
      <c r="CV29" s="44"/>
      <c r="CW29" s="44"/>
      <c r="CX29" s="44"/>
      <c r="CY29" s="44"/>
      <c r="CZ29" s="44"/>
      <c r="DA29" s="42"/>
      <c r="DB29" s="44"/>
      <c r="DC29" s="42"/>
      <c r="DD29" s="44"/>
      <c r="DE29" s="44"/>
      <c r="DF29" s="44"/>
      <c r="DG29" s="44"/>
      <c r="DH29" s="44"/>
      <c r="DI29" s="44"/>
      <c r="DJ29" s="44"/>
      <c r="DK29" s="44"/>
      <c r="DL29" s="44"/>
      <c r="DM29" s="42"/>
      <c r="DN29" s="44"/>
      <c r="DO29" s="42"/>
      <c r="DP29" s="44"/>
      <c r="DQ29" s="44"/>
      <c r="DR29" s="44"/>
      <c r="DS29" s="44"/>
      <c r="DT29" s="44"/>
      <c r="DU29" s="44"/>
      <c r="DV29" s="44"/>
      <c r="DW29" s="44"/>
      <c r="DX29" s="44"/>
      <c r="DY29" s="42"/>
      <c r="DZ29" s="44"/>
      <c r="EA29" s="42"/>
      <c r="EB29" s="44"/>
      <c r="EC29" s="44"/>
      <c r="ED29" s="44"/>
      <c r="EE29" s="44"/>
      <c r="EF29" s="44"/>
      <c r="EG29" s="44"/>
      <c r="EH29" s="44"/>
      <c r="EI29" s="44"/>
      <c r="EJ29" s="44"/>
      <c r="EK29" s="42"/>
      <c r="EL29" s="44"/>
      <c r="EM29" s="42"/>
      <c r="EN29" s="44"/>
      <c r="EO29" s="44"/>
      <c r="EP29" s="44"/>
      <c r="EQ29" s="44"/>
      <c r="ER29" s="44"/>
      <c r="ES29" s="44"/>
      <c r="ET29" s="44"/>
      <c r="EU29" s="44"/>
      <c r="EV29" s="44"/>
      <c r="EW29" s="42"/>
      <c r="EX29" s="44"/>
      <c r="EY29" s="42"/>
      <c r="EZ29" s="44"/>
      <c r="FA29" s="44"/>
      <c r="FB29" s="44"/>
      <c r="FC29" s="44"/>
      <c r="FD29" s="44"/>
      <c r="FE29" s="44"/>
      <c r="FF29" s="44"/>
      <c r="FG29" s="44"/>
      <c r="FH29" s="44"/>
      <c r="FI29" s="42"/>
      <c r="FJ29" s="44"/>
      <c r="FK29" s="42"/>
      <c r="FL29" s="44"/>
      <c r="FM29" s="44"/>
      <c r="FN29" s="44"/>
      <c r="FO29" s="44"/>
      <c r="FP29" s="44"/>
      <c r="FQ29" s="44"/>
      <c r="FR29" s="44"/>
      <c r="FS29" s="44"/>
      <c r="FT29" s="44"/>
      <c r="FU29" s="42"/>
      <c r="FV29" s="44"/>
      <c r="FW29" s="42"/>
      <c r="FX29" s="44"/>
      <c r="FY29" s="44"/>
      <c r="FZ29" s="44"/>
      <c r="GA29" s="44"/>
      <c r="GB29" s="44"/>
      <c r="GC29" s="44"/>
      <c r="GD29" s="44"/>
      <c r="GE29" s="44"/>
      <c r="GF29" s="44"/>
      <c r="GG29" s="42"/>
      <c r="GH29" s="44"/>
      <c r="GI29" s="42"/>
      <c r="GJ29" s="44"/>
      <c r="GK29" s="44"/>
      <c r="GL29" s="44"/>
      <c r="GM29" s="44"/>
      <c r="GN29" s="44"/>
      <c r="GO29" s="44"/>
      <c r="GP29" s="44"/>
      <c r="GQ29" s="44"/>
      <c r="GR29" s="44"/>
      <c r="GS29" s="42"/>
      <c r="GT29" s="44"/>
      <c r="GU29" s="42"/>
      <c r="GV29" s="44"/>
      <c r="GW29" s="44"/>
      <c r="GX29" s="44"/>
      <c r="GY29" s="44"/>
      <c r="GZ29" s="44"/>
      <c r="HA29" s="44"/>
      <c r="HB29" s="44"/>
      <c r="HC29" s="44"/>
      <c r="HD29" s="44"/>
      <c r="HE29" s="42"/>
      <c r="HF29" s="44"/>
      <c r="HG29" s="42"/>
      <c r="HH29" s="44"/>
      <c r="HI29" s="44"/>
      <c r="HJ29" s="44"/>
      <c r="HK29" s="44"/>
      <c r="HL29" s="44"/>
      <c r="HM29" s="44"/>
      <c r="HN29" s="44"/>
      <c r="HO29" s="44"/>
      <c r="HP29" s="44"/>
      <c r="HQ29" s="42"/>
      <c r="HR29" s="44"/>
      <c r="HS29" s="42"/>
      <c r="HT29" s="44"/>
      <c r="HU29" s="44"/>
      <c r="HV29" s="44"/>
      <c r="HW29" s="44"/>
      <c r="HX29" s="44"/>
      <c r="HY29" s="44"/>
      <c r="HZ29" s="44"/>
      <c r="IA29" s="44"/>
      <c r="IB29" s="44"/>
      <c r="IC29" s="42"/>
      <c r="ID29" s="44"/>
      <c r="IE29" s="42"/>
      <c r="IF29" s="44"/>
      <c r="IG29" s="44"/>
      <c r="IH29" s="44"/>
      <c r="II29" s="44"/>
      <c r="IJ29" s="44"/>
      <c r="IK29" s="44"/>
      <c r="IL29" s="44"/>
      <c r="IM29" s="44"/>
      <c r="IN29" s="44"/>
      <c r="IO29" s="42"/>
      <c r="IP29" s="44"/>
      <c r="IQ29" s="42"/>
      <c r="IR29" s="44"/>
      <c r="IS29" s="44"/>
    </row>
    <row r="30" spans="5:253" x14ac:dyDescent="0.25">
      <c r="E30" s="38"/>
      <c r="F30" s="38"/>
      <c r="G30" s="38"/>
      <c r="H30" s="38"/>
      <c r="I30" s="43"/>
      <c r="J30" s="38"/>
      <c r="K30" s="42"/>
      <c r="L30" s="38"/>
      <c r="M30" s="38"/>
      <c r="Q30" s="44"/>
      <c r="R30" s="44"/>
      <c r="S30" s="44"/>
      <c r="T30" s="44"/>
      <c r="U30" s="45"/>
      <c r="V30" s="44"/>
      <c r="W30" s="44"/>
      <c r="X30" s="44"/>
      <c r="Y30" s="44"/>
      <c r="AC30" s="44"/>
      <c r="AD30" s="44"/>
      <c r="AE30" s="44"/>
      <c r="AF30" s="44"/>
      <c r="AG30" s="8"/>
      <c r="AH30" s="44"/>
      <c r="AI30" s="42"/>
      <c r="AJ30" s="44"/>
      <c r="AK30" s="44"/>
      <c r="AL30" s="44"/>
      <c r="AM30" s="44"/>
      <c r="AN30" s="44"/>
      <c r="AO30" s="44"/>
      <c r="AP30" s="44"/>
      <c r="AQ30" s="44"/>
      <c r="AR30" s="44"/>
      <c r="AS30" s="43"/>
      <c r="AT30" s="44"/>
      <c r="AU30" s="42"/>
      <c r="AV30" s="44"/>
      <c r="AW30" s="44"/>
      <c r="AX30" s="44"/>
      <c r="AY30" s="44"/>
      <c r="AZ30" s="44"/>
      <c r="BA30" s="44"/>
      <c r="BB30" s="44"/>
      <c r="BC30" s="44"/>
      <c r="BD30" s="44"/>
      <c r="BE30" s="43"/>
      <c r="BF30" s="44"/>
      <c r="BG30" s="42"/>
      <c r="BH30" s="44"/>
      <c r="BI30" s="44"/>
      <c r="BJ30" s="44"/>
      <c r="BK30" s="44"/>
      <c r="BL30" s="44"/>
      <c r="BM30" s="44"/>
      <c r="BN30" s="44"/>
      <c r="BO30" s="44"/>
      <c r="BP30" s="44"/>
      <c r="BQ30" s="43"/>
      <c r="BR30" s="44"/>
      <c r="BS30" s="42"/>
      <c r="BT30" s="44"/>
      <c r="BU30" s="44"/>
      <c r="BV30" s="44"/>
      <c r="BW30" s="44"/>
      <c r="BX30" s="44"/>
      <c r="BY30" s="44"/>
      <c r="BZ30" s="44"/>
      <c r="CA30" s="44"/>
      <c r="CB30" s="44"/>
      <c r="CC30" s="43"/>
      <c r="CD30" s="44"/>
      <c r="CE30" s="42"/>
      <c r="CF30" s="44"/>
      <c r="CG30" s="44"/>
      <c r="CH30" s="44"/>
      <c r="CI30" s="44"/>
      <c r="CJ30" s="44"/>
      <c r="CK30" s="44"/>
      <c r="CL30" s="44"/>
      <c r="CM30" s="44"/>
      <c r="CN30" s="44"/>
      <c r="CO30" s="43"/>
      <c r="CP30" s="44"/>
      <c r="CQ30" s="42"/>
      <c r="CR30" s="44"/>
      <c r="CS30" s="44"/>
      <c r="CT30" s="44"/>
      <c r="CU30" s="44"/>
      <c r="CV30" s="44"/>
      <c r="CW30" s="44"/>
      <c r="CX30" s="44"/>
      <c r="CY30" s="44"/>
      <c r="CZ30" s="44"/>
      <c r="DA30" s="43"/>
      <c r="DB30" s="44"/>
      <c r="DC30" s="42"/>
      <c r="DD30" s="44"/>
      <c r="DE30" s="44"/>
      <c r="DF30" s="44"/>
      <c r="DG30" s="44"/>
      <c r="DH30" s="44"/>
      <c r="DI30" s="44"/>
      <c r="DJ30" s="44"/>
      <c r="DK30" s="44"/>
      <c r="DL30" s="44"/>
      <c r="DM30" s="43"/>
      <c r="DN30" s="44"/>
      <c r="DO30" s="42"/>
      <c r="DP30" s="44"/>
      <c r="DQ30" s="44"/>
      <c r="DR30" s="44"/>
      <c r="DS30" s="44"/>
      <c r="DT30" s="44"/>
      <c r="DU30" s="44"/>
      <c r="DV30" s="44"/>
      <c r="DW30" s="44"/>
      <c r="DX30" s="44"/>
      <c r="DY30" s="43"/>
      <c r="DZ30" s="44"/>
      <c r="EA30" s="42"/>
      <c r="EB30" s="44"/>
      <c r="EC30" s="44"/>
      <c r="ED30" s="44"/>
      <c r="EE30" s="44"/>
      <c r="EF30" s="44"/>
      <c r="EG30" s="44"/>
      <c r="EH30" s="44"/>
      <c r="EI30" s="44"/>
      <c r="EJ30" s="44"/>
      <c r="EK30" s="43"/>
      <c r="EL30" s="44"/>
      <c r="EM30" s="42"/>
      <c r="EN30" s="44"/>
      <c r="EO30" s="44"/>
      <c r="EP30" s="44"/>
      <c r="EQ30" s="44"/>
      <c r="ER30" s="44"/>
      <c r="ES30" s="44"/>
      <c r="ET30" s="44"/>
      <c r="EU30" s="44"/>
      <c r="EV30" s="44"/>
      <c r="EW30" s="43"/>
      <c r="EX30" s="44"/>
      <c r="EY30" s="42"/>
      <c r="EZ30" s="44"/>
      <c r="FA30" s="44"/>
      <c r="FB30" s="44"/>
      <c r="FC30" s="44"/>
      <c r="FD30" s="44"/>
      <c r="FE30" s="44"/>
      <c r="FF30" s="44"/>
      <c r="FG30" s="44"/>
      <c r="FH30" s="44"/>
      <c r="FI30" s="43"/>
      <c r="FJ30" s="44"/>
      <c r="FK30" s="42"/>
      <c r="FL30" s="44"/>
      <c r="FM30" s="44"/>
      <c r="FN30" s="44"/>
      <c r="FO30" s="44"/>
      <c r="FP30" s="44"/>
      <c r="FQ30" s="44"/>
      <c r="FR30" s="44"/>
      <c r="FS30" s="44"/>
      <c r="FT30" s="44"/>
      <c r="FU30" s="43"/>
      <c r="FV30" s="44"/>
      <c r="FW30" s="42"/>
      <c r="FX30" s="44"/>
      <c r="FY30" s="44"/>
      <c r="FZ30" s="44"/>
      <c r="GA30" s="44"/>
      <c r="GB30" s="44"/>
      <c r="GC30" s="44"/>
      <c r="GD30" s="44"/>
      <c r="GE30" s="44"/>
      <c r="GF30" s="44"/>
      <c r="GG30" s="43"/>
      <c r="GH30" s="44"/>
      <c r="GI30" s="42"/>
      <c r="GJ30" s="44"/>
      <c r="GK30" s="44"/>
      <c r="GL30" s="44"/>
      <c r="GM30" s="44"/>
      <c r="GN30" s="44"/>
      <c r="GO30" s="44"/>
      <c r="GP30" s="44"/>
      <c r="GQ30" s="44"/>
      <c r="GR30" s="44"/>
      <c r="GS30" s="43"/>
      <c r="GT30" s="44"/>
      <c r="GU30" s="42"/>
      <c r="GV30" s="44"/>
      <c r="GW30" s="44"/>
      <c r="GX30" s="44"/>
      <c r="GY30" s="44"/>
      <c r="GZ30" s="44"/>
      <c r="HA30" s="44"/>
      <c r="HB30" s="44"/>
      <c r="HC30" s="44"/>
      <c r="HD30" s="44"/>
      <c r="HE30" s="43"/>
      <c r="HF30" s="44"/>
      <c r="HG30" s="42"/>
      <c r="HH30" s="44"/>
      <c r="HI30" s="44"/>
      <c r="HJ30" s="44"/>
      <c r="HK30" s="44"/>
      <c r="HL30" s="44"/>
      <c r="HM30" s="44"/>
      <c r="HN30" s="44"/>
      <c r="HO30" s="44"/>
      <c r="HP30" s="44"/>
      <c r="HQ30" s="43"/>
      <c r="HR30" s="44"/>
      <c r="HS30" s="42"/>
      <c r="HT30" s="44"/>
      <c r="HU30" s="44"/>
      <c r="HV30" s="44"/>
      <c r="HW30" s="44"/>
      <c r="HX30" s="44"/>
      <c r="HY30" s="44"/>
      <c r="HZ30" s="44"/>
      <c r="IA30" s="44"/>
      <c r="IB30" s="44"/>
      <c r="IC30" s="43"/>
      <c r="ID30" s="44"/>
      <c r="IE30" s="42"/>
      <c r="IF30" s="44"/>
      <c r="IG30" s="44"/>
      <c r="IH30" s="44"/>
      <c r="II30" s="44"/>
      <c r="IJ30" s="44"/>
      <c r="IK30" s="44"/>
      <c r="IL30" s="44"/>
      <c r="IM30" s="44"/>
      <c r="IN30" s="44"/>
      <c r="IO30" s="43"/>
      <c r="IP30" s="44"/>
      <c r="IQ30" s="42"/>
      <c r="IR30" s="44"/>
      <c r="IS30" s="44"/>
    </row>
    <row r="31" spans="5:253" x14ac:dyDescent="0.25">
      <c r="E31" s="38"/>
      <c r="F31" s="38"/>
      <c r="G31" s="38"/>
      <c r="H31" s="38"/>
      <c r="I31" s="42"/>
      <c r="J31" s="38"/>
      <c r="K31" s="42"/>
      <c r="L31" s="38"/>
      <c r="M31" s="38"/>
      <c r="Q31" s="44"/>
      <c r="R31" s="44"/>
      <c r="S31" s="44"/>
      <c r="T31" s="44"/>
      <c r="U31" s="45"/>
      <c r="V31" s="44"/>
      <c r="W31" s="44"/>
      <c r="X31" s="44"/>
      <c r="Y31" s="44"/>
      <c r="AC31" s="44"/>
      <c r="AD31" s="44"/>
      <c r="AE31" s="44"/>
      <c r="AF31" s="44"/>
      <c r="AG31" s="4"/>
      <c r="AH31" s="44"/>
      <c r="AI31" s="42"/>
      <c r="AJ31" s="44"/>
      <c r="AK31" s="44"/>
      <c r="AL31" s="44"/>
      <c r="AM31" s="44"/>
      <c r="AN31" s="44"/>
      <c r="AO31" s="44"/>
      <c r="AP31" s="44"/>
      <c r="AQ31" s="44"/>
      <c r="AR31" s="44"/>
      <c r="AS31" s="42"/>
      <c r="AT31" s="44"/>
      <c r="AU31" s="42"/>
      <c r="AV31" s="44"/>
      <c r="AW31" s="44"/>
      <c r="AX31" s="44"/>
      <c r="AY31" s="44"/>
      <c r="AZ31" s="44"/>
      <c r="BA31" s="44"/>
      <c r="BB31" s="44"/>
      <c r="BC31" s="44"/>
      <c r="BD31" s="44"/>
      <c r="BE31" s="42"/>
      <c r="BF31" s="44"/>
      <c r="BG31" s="42"/>
      <c r="BH31" s="44"/>
      <c r="BI31" s="44"/>
      <c r="BJ31" s="44"/>
      <c r="BK31" s="44"/>
      <c r="BL31" s="44"/>
      <c r="BM31" s="44"/>
      <c r="BN31" s="44"/>
      <c r="BO31" s="44"/>
      <c r="BP31" s="44"/>
      <c r="BQ31" s="42"/>
      <c r="BR31" s="44"/>
      <c r="BS31" s="42"/>
      <c r="BT31" s="44"/>
      <c r="BU31" s="44"/>
      <c r="BV31" s="44"/>
      <c r="BW31" s="44"/>
      <c r="BX31" s="44"/>
      <c r="BY31" s="44"/>
      <c r="BZ31" s="44"/>
      <c r="CA31" s="44"/>
      <c r="CB31" s="44"/>
      <c r="CC31" s="42"/>
      <c r="CD31" s="44"/>
      <c r="CE31" s="42"/>
      <c r="CF31" s="44"/>
      <c r="CG31" s="44"/>
      <c r="CH31" s="44"/>
      <c r="CI31" s="44"/>
      <c r="CJ31" s="44"/>
      <c r="CK31" s="44"/>
      <c r="CL31" s="44"/>
      <c r="CM31" s="44"/>
      <c r="CN31" s="44"/>
      <c r="CO31" s="42"/>
      <c r="CP31" s="44"/>
      <c r="CQ31" s="42"/>
      <c r="CR31" s="44"/>
      <c r="CS31" s="44"/>
      <c r="CT31" s="44"/>
      <c r="CU31" s="44"/>
      <c r="CV31" s="44"/>
      <c r="CW31" s="44"/>
      <c r="CX31" s="44"/>
      <c r="CY31" s="44"/>
      <c r="CZ31" s="44"/>
      <c r="DA31" s="42"/>
      <c r="DB31" s="44"/>
      <c r="DC31" s="42"/>
      <c r="DD31" s="44"/>
      <c r="DE31" s="44"/>
      <c r="DF31" s="44"/>
      <c r="DG31" s="44"/>
      <c r="DH31" s="44"/>
      <c r="DI31" s="44"/>
      <c r="DJ31" s="44"/>
      <c r="DK31" s="44"/>
      <c r="DL31" s="44"/>
      <c r="DM31" s="42"/>
      <c r="DN31" s="44"/>
      <c r="DO31" s="42"/>
      <c r="DP31" s="44"/>
      <c r="DQ31" s="44"/>
      <c r="DR31" s="44"/>
      <c r="DS31" s="44"/>
      <c r="DT31" s="44"/>
      <c r="DU31" s="44"/>
      <c r="DV31" s="44"/>
      <c r="DW31" s="44"/>
      <c r="DX31" s="44"/>
      <c r="DY31" s="42"/>
      <c r="DZ31" s="44"/>
      <c r="EA31" s="42"/>
      <c r="EB31" s="44"/>
      <c r="EC31" s="44"/>
      <c r="ED31" s="44"/>
      <c r="EE31" s="44"/>
      <c r="EF31" s="44"/>
      <c r="EG31" s="44"/>
      <c r="EH31" s="44"/>
      <c r="EI31" s="44"/>
      <c r="EJ31" s="44"/>
      <c r="EK31" s="42"/>
      <c r="EL31" s="44"/>
      <c r="EM31" s="42"/>
      <c r="EN31" s="44"/>
      <c r="EO31" s="44"/>
      <c r="EP31" s="44"/>
      <c r="EQ31" s="44"/>
      <c r="ER31" s="44"/>
      <c r="ES31" s="44"/>
      <c r="ET31" s="44"/>
      <c r="EU31" s="44"/>
      <c r="EV31" s="44"/>
      <c r="EW31" s="42"/>
      <c r="EX31" s="44"/>
      <c r="EY31" s="42"/>
      <c r="EZ31" s="44"/>
      <c r="FA31" s="44"/>
      <c r="FB31" s="44"/>
      <c r="FC31" s="44"/>
      <c r="FD31" s="44"/>
      <c r="FE31" s="44"/>
      <c r="FF31" s="44"/>
      <c r="FG31" s="44"/>
      <c r="FH31" s="44"/>
      <c r="FI31" s="42"/>
      <c r="FJ31" s="44"/>
      <c r="FK31" s="42"/>
      <c r="FL31" s="44"/>
      <c r="FM31" s="44"/>
      <c r="FN31" s="44"/>
      <c r="FO31" s="44"/>
      <c r="FP31" s="44"/>
      <c r="FQ31" s="44"/>
      <c r="FR31" s="44"/>
      <c r="FS31" s="44"/>
      <c r="FT31" s="44"/>
      <c r="FU31" s="42"/>
      <c r="FV31" s="44"/>
      <c r="FW31" s="42"/>
      <c r="FX31" s="44"/>
      <c r="FY31" s="44"/>
      <c r="FZ31" s="44"/>
      <c r="GA31" s="44"/>
      <c r="GB31" s="44"/>
      <c r="GC31" s="44"/>
      <c r="GD31" s="44"/>
      <c r="GE31" s="44"/>
      <c r="GF31" s="44"/>
      <c r="GG31" s="42"/>
      <c r="GH31" s="44"/>
      <c r="GI31" s="42"/>
      <c r="GJ31" s="44"/>
      <c r="GK31" s="44"/>
      <c r="GL31" s="44"/>
      <c r="GM31" s="44"/>
      <c r="GN31" s="44"/>
      <c r="GO31" s="44"/>
      <c r="GP31" s="44"/>
      <c r="GQ31" s="44"/>
      <c r="GR31" s="44"/>
      <c r="GS31" s="42"/>
      <c r="GT31" s="44"/>
      <c r="GU31" s="42"/>
      <c r="GV31" s="44"/>
      <c r="GW31" s="44"/>
      <c r="GX31" s="44"/>
      <c r="GY31" s="44"/>
      <c r="GZ31" s="44"/>
      <c r="HA31" s="44"/>
      <c r="HB31" s="44"/>
      <c r="HC31" s="44"/>
      <c r="HD31" s="44"/>
      <c r="HE31" s="42"/>
      <c r="HF31" s="44"/>
      <c r="HG31" s="42"/>
      <c r="HH31" s="44"/>
      <c r="HI31" s="44"/>
      <c r="HJ31" s="44"/>
      <c r="HK31" s="44"/>
      <c r="HL31" s="44"/>
      <c r="HM31" s="44"/>
      <c r="HN31" s="44"/>
      <c r="HO31" s="44"/>
      <c r="HP31" s="44"/>
      <c r="HQ31" s="42"/>
      <c r="HR31" s="44"/>
      <c r="HS31" s="42"/>
      <c r="HT31" s="44"/>
      <c r="HU31" s="44"/>
      <c r="HV31" s="44"/>
      <c r="HW31" s="44"/>
      <c r="HX31" s="44"/>
      <c r="HY31" s="44"/>
      <c r="HZ31" s="44"/>
      <c r="IA31" s="44"/>
      <c r="IB31" s="44"/>
      <c r="IC31" s="42"/>
      <c r="ID31" s="44"/>
      <c r="IE31" s="42"/>
      <c r="IF31" s="44"/>
      <c r="IG31" s="44"/>
      <c r="IH31" s="44"/>
      <c r="II31" s="44"/>
      <c r="IJ31" s="44"/>
      <c r="IK31" s="44"/>
      <c r="IL31" s="44"/>
      <c r="IM31" s="44"/>
      <c r="IN31" s="44"/>
      <c r="IO31" s="42"/>
      <c r="IP31" s="44"/>
      <c r="IQ31" s="42"/>
      <c r="IR31" s="44"/>
      <c r="IS31" s="44"/>
    </row>
    <row r="32" spans="5:253" x14ac:dyDescent="0.25">
      <c r="E32" s="38"/>
      <c r="F32" s="38"/>
      <c r="G32" s="38"/>
      <c r="H32" s="38"/>
      <c r="I32" s="38"/>
      <c r="J32" s="38"/>
      <c r="K32" s="43"/>
      <c r="L32" s="38"/>
      <c r="M32" s="38"/>
      <c r="Q32" s="44"/>
      <c r="R32" s="44"/>
      <c r="S32" s="44"/>
      <c r="T32" s="44"/>
      <c r="U32" s="44"/>
      <c r="V32" s="44"/>
      <c r="W32" s="44"/>
      <c r="X32" s="44"/>
      <c r="Y32" s="44"/>
      <c r="AC32" s="44"/>
      <c r="AD32" s="44"/>
      <c r="AE32" s="44"/>
      <c r="AF32" s="44"/>
      <c r="AG32" s="44"/>
      <c r="AH32" s="44"/>
      <c r="AI32" s="43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3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3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3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3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3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3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3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3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3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3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3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3"/>
      <c r="FX32" s="44"/>
      <c r="FY32" s="44"/>
      <c r="FZ32" s="44"/>
      <c r="GA32" s="44"/>
      <c r="GB32" s="44"/>
      <c r="GC32" s="44"/>
      <c r="GD32" s="44"/>
      <c r="GE32" s="44"/>
      <c r="GF32" s="44"/>
      <c r="GG32" s="44"/>
      <c r="GH32" s="44"/>
      <c r="GI32" s="43"/>
      <c r="GJ32" s="44"/>
      <c r="GK32" s="44"/>
      <c r="GL32" s="44"/>
      <c r="GM32" s="44"/>
      <c r="GN32" s="44"/>
      <c r="GO32" s="44"/>
      <c r="GP32" s="44"/>
      <c r="GQ32" s="44"/>
      <c r="GR32" s="44"/>
      <c r="GS32" s="44"/>
      <c r="GT32" s="44"/>
      <c r="GU32" s="43"/>
      <c r="GV32" s="44"/>
      <c r="GW32" s="44"/>
      <c r="GX32" s="44"/>
      <c r="GY32" s="44"/>
      <c r="GZ32" s="44"/>
      <c r="HA32" s="44"/>
      <c r="HB32" s="44"/>
      <c r="HC32" s="44"/>
      <c r="HD32" s="44"/>
      <c r="HE32" s="44"/>
      <c r="HF32" s="44"/>
      <c r="HG32" s="43"/>
      <c r="HH32" s="44"/>
      <c r="HI32" s="44"/>
      <c r="HJ32" s="44"/>
      <c r="HK32" s="44"/>
      <c r="HL32" s="44"/>
      <c r="HM32" s="44"/>
      <c r="HN32" s="44"/>
      <c r="HO32" s="44"/>
      <c r="HP32" s="44"/>
      <c r="HQ32" s="44"/>
      <c r="HR32" s="44"/>
      <c r="HS32" s="43"/>
      <c r="HT32" s="44"/>
      <c r="HU32" s="44"/>
      <c r="HV32" s="44"/>
      <c r="HW32" s="44"/>
      <c r="HX32" s="44"/>
      <c r="HY32" s="44"/>
      <c r="HZ32" s="44"/>
      <c r="IA32" s="44"/>
      <c r="IB32" s="44"/>
      <c r="IC32" s="44"/>
      <c r="ID32" s="44"/>
      <c r="IE32" s="43"/>
      <c r="IF32" s="44"/>
      <c r="IG32" s="44"/>
      <c r="IH32" s="44"/>
      <c r="II32" s="44"/>
      <c r="IJ32" s="44"/>
      <c r="IK32" s="44"/>
      <c r="IL32" s="44"/>
      <c r="IM32" s="44"/>
      <c r="IN32" s="44"/>
      <c r="IO32" s="44"/>
      <c r="IP32" s="44"/>
      <c r="IQ32" s="43"/>
      <c r="IR32" s="44"/>
      <c r="IS32" s="44"/>
    </row>
    <row r="33" spans="5:253" x14ac:dyDescent="0.25">
      <c r="E33" s="38"/>
      <c r="F33" s="38"/>
      <c r="G33" s="38"/>
      <c r="H33" s="38"/>
      <c r="I33" s="38"/>
      <c r="J33" s="38"/>
      <c r="K33" s="43"/>
      <c r="L33" s="38"/>
      <c r="M33" s="38"/>
      <c r="Q33" s="44"/>
      <c r="R33" s="44"/>
      <c r="S33" s="44"/>
      <c r="T33" s="44"/>
      <c r="U33" s="44"/>
      <c r="V33" s="44"/>
      <c r="W33" s="44"/>
      <c r="X33" s="44"/>
      <c r="Y33" s="44"/>
      <c r="AC33" s="44"/>
      <c r="AD33" s="44"/>
      <c r="AE33" s="44"/>
      <c r="AF33" s="44"/>
      <c r="AG33" s="44"/>
      <c r="AH33" s="44"/>
      <c r="AI33" s="43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3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3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3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3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3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3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3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3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3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3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3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3"/>
      <c r="FX33" s="44"/>
      <c r="FY33" s="44"/>
      <c r="FZ33" s="44"/>
      <c r="GA33" s="44"/>
      <c r="GB33" s="44"/>
      <c r="GC33" s="44"/>
      <c r="GD33" s="44"/>
      <c r="GE33" s="44"/>
      <c r="GF33" s="44"/>
      <c r="GG33" s="44"/>
      <c r="GH33" s="44"/>
      <c r="GI33" s="43"/>
      <c r="GJ33" s="44"/>
      <c r="GK33" s="44"/>
      <c r="GL33" s="44"/>
      <c r="GM33" s="44"/>
      <c r="GN33" s="44"/>
      <c r="GO33" s="44"/>
      <c r="GP33" s="44"/>
      <c r="GQ33" s="44"/>
      <c r="GR33" s="44"/>
      <c r="GS33" s="44"/>
      <c r="GT33" s="44"/>
      <c r="GU33" s="43"/>
      <c r="GV33" s="44"/>
      <c r="GW33" s="44"/>
      <c r="GX33" s="44"/>
      <c r="GY33" s="44"/>
      <c r="GZ33" s="44"/>
      <c r="HA33" s="44"/>
      <c r="HB33" s="44"/>
      <c r="HC33" s="44"/>
      <c r="HD33" s="44"/>
      <c r="HE33" s="44"/>
      <c r="HF33" s="44"/>
      <c r="HG33" s="43"/>
      <c r="HH33" s="44"/>
      <c r="HI33" s="44"/>
      <c r="HJ33" s="44"/>
      <c r="HK33" s="44"/>
      <c r="HL33" s="44"/>
      <c r="HM33" s="44"/>
      <c r="HN33" s="44"/>
      <c r="HO33" s="44"/>
      <c r="HP33" s="44"/>
      <c r="HQ33" s="44"/>
      <c r="HR33" s="44"/>
      <c r="HS33" s="43"/>
      <c r="HT33" s="44"/>
      <c r="HU33" s="44"/>
      <c r="HV33" s="44"/>
      <c r="HW33" s="44"/>
      <c r="HX33" s="44"/>
      <c r="HY33" s="44"/>
      <c r="HZ33" s="44"/>
      <c r="IA33" s="44"/>
      <c r="IB33" s="44"/>
      <c r="IC33" s="44"/>
      <c r="ID33" s="44"/>
      <c r="IE33" s="43"/>
      <c r="IF33" s="44"/>
      <c r="IG33" s="44"/>
      <c r="IH33" s="44"/>
      <c r="II33" s="44"/>
      <c r="IJ33" s="44"/>
      <c r="IK33" s="44"/>
      <c r="IL33" s="44"/>
      <c r="IM33" s="44"/>
      <c r="IN33" s="44"/>
      <c r="IO33" s="44"/>
      <c r="IP33" s="44"/>
      <c r="IQ33" s="43"/>
      <c r="IR33" s="44"/>
      <c r="IS33" s="44"/>
    </row>
    <row r="34" spans="5:253" x14ac:dyDescent="0.25">
      <c r="E34" s="38"/>
      <c r="F34" s="38"/>
      <c r="G34" s="38"/>
      <c r="H34" s="38"/>
      <c r="I34" s="38"/>
      <c r="J34" s="38"/>
      <c r="K34" s="43"/>
      <c r="L34" s="38"/>
      <c r="M34" s="38"/>
      <c r="Q34" s="44"/>
      <c r="R34" s="44"/>
      <c r="S34" s="44"/>
      <c r="T34" s="44"/>
      <c r="U34" s="44"/>
      <c r="V34" s="44"/>
      <c r="W34" s="44"/>
      <c r="X34" s="44"/>
      <c r="Y34" s="44"/>
      <c r="AC34" s="44"/>
      <c r="AD34" s="44"/>
      <c r="AE34" s="44"/>
      <c r="AF34" s="44"/>
      <c r="AG34" s="44"/>
      <c r="AH34" s="44"/>
      <c r="AI34" s="43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3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3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3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3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3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3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3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3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3"/>
      <c r="EN34" s="44"/>
      <c r="EO34" s="44"/>
      <c r="EP34" s="44"/>
      <c r="EQ34" s="44"/>
      <c r="ER34" s="44"/>
      <c r="ES34" s="44"/>
      <c r="ET34" s="44"/>
      <c r="EU34" s="44"/>
      <c r="EV34" s="44"/>
      <c r="EW34" s="44"/>
      <c r="EX34" s="44"/>
      <c r="EY34" s="43"/>
      <c r="EZ34" s="44"/>
      <c r="FA34" s="44"/>
      <c r="FB34" s="44"/>
      <c r="FC34" s="44"/>
      <c r="FD34" s="44"/>
      <c r="FE34" s="44"/>
      <c r="FF34" s="44"/>
      <c r="FG34" s="44"/>
      <c r="FH34" s="44"/>
      <c r="FI34" s="44"/>
      <c r="FJ34" s="44"/>
      <c r="FK34" s="43"/>
      <c r="FL34" s="44"/>
      <c r="FM34" s="44"/>
      <c r="FN34" s="44"/>
      <c r="FO34" s="44"/>
      <c r="FP34" s="44"/>
      <c r="FQ34" s="44"/>
      <c r="FR34" s="44"/>
      <c r="FS34" s="44"/>
      <c r="FT34" s="44"/>
      <c r="FU34" s="44"/>
      <c r="FV34" s="44"/>
      <c r="FW34" s="43"/>
      <c r="FX34" s="44"/>
      <c r="FY34" s="44"/>
      <c r="FZ34" s="44"/>
      <c r="GA34" s="44"/>
      <c r="GB34" s="44"/>
      <c r="GC34" s="44"/>
      <c r="GD34" s="44"/>
      <c r="GE34" s="44"/>
      <c r="GF34" s="44"/>
      <c r="GG34" s="44"/>
      <c r="GH34" s="44"/>
      <c r="GI34" s="43"/>
      <c r="GJ34" s="44"/>
      <c r="GK34" s="44"/>
      <c r="GL34" s="44"/>
      <c r="GM34" s="44"/>
      <c r="GN34" s="44"/>
      <c r="GO34" s="44"/>
      <c r="GP34" s="44"/>
      <c r="GQ34" s="44"/>
      <c r="GR34" s="44"/>
      <c r="GS34" s="44"/>
      <c r="GT34" s="44"/>
      <c r="GU34" s="43"/>
      <c r="GV34" s="44"/>
      <c r="GW34" s="44"/>
      <c r="GX34" s="44"/>
      <c r="GY34" s="44"/>
      <c r="GZ34" s="44"/>
      <c r="HA34" s="44"/>
      <c r="HB34" s="44"/>
      <c r="HC34" s="44"/>
      <c r="HD34" s="44"/>
      <c r="HE34" s="44"/>
      <c r="HF34" s="44"/>
      <c r="HG34" s="43"/>
      <c r="HH34" s="44"/>
      <c r="HI34" s="44"/>
      <c r="HJ34" s="44"/>
      <c r="HK34" s="44"/>
      <c r="HL34" s="44"/>
      <c r="HM34" s="44"/>
      <c r="HN34" s="44"/>
      <c r="HO34" s="44"/>
      <c r="HP34" s="44"/>
      <c r="HQ34" s="44"/>
      <c r="HR34" s="44"/>
      <c r="HS34" s="43"/>
      <c r="HT34" s="44"/>
      <c r="HU34" s="44"/>
      <c r="HV34" s="44"/>
      <c r="HW34" s="44"/>
      <c r="HX34" s="44"/>
      <c r="HY34" s="44"/>
      <c r="HZ34" s="44"/>
      <c r="IA34" s="44"/>
      <c r="IB34" s="44"/>
      <c r="IC34" s="44"/>
      <c r="ID34" s="44"/>
      <c r="IE34" s="43"/>
      <c r="IF34" s="44"/>
      <c r="IG34" s="44"/>
      <c r="IH34" s="44"/>
      <c r="II34" s="44"/>
      <c r="IJ34" s="44"/>
      <c r="IK34" s="44"/>
      <c r="IL34" s="44"/>
      <c r="IM34" s="44"/>
      <c r="IN34" s="44"/>
      <c r="IO34" s="44"/>
      <c r="IP34" s="44"/>
      <c r="IQ34" s="43"/>
      <c r="IR34" s="44"/>
      <c r="IS34" s="44"/>
    </row>
    <row r="35" spans="5:253" x14ac:dyDescent="0.25">
      <c r="E35" s="38"/>
      <c r="F35" s="38"/>
      <c r="G35" s="38"/>
      <c r="H35" s="38"/>
      <c r="I35" s="38"/>
      <c r="J35" s="38"/>
      <c r="K35" s="43"/>
      <c r="L35" s="38"/>
      <c r="M35" s="38"/>
      <c r="Q35" s="44"/>
      <c r="R35" s="44"/>
      <c r="S35" s="44"/>
      <c r="T35" s="44"/>
      <c r="U35" s="44"/>
      <c r="V35" s="44"/>
      <c r="W35" s="44"/>
      <c r="X35" s="44"/>
      <c r="Y35" s="44"/>
      <c r="AC35" s="44"/>
      <c r="AD35" s="44"/>
      <c r="AE35" s="44"/>
      <c r="AF35" s="44"/>
      <c r="AG35" s="44"/>
      <c r="AH35" s="44"/>
      <c r="AI35" s="43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3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3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3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3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3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3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3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3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  <c r="EM35" s="43"/>
      <c r="EN35" s="44"/>
      <c r="EO35" s="44"/>
      <c r="EP35" s="44"/>
      <c r="EQ35" s="44"/>
      <c r="ER35" s="44"/>
      <c r="ES35" s="44"/>
      <c r="ET35" s="44"/>
      <c r="EU35" s="44"/>
      <c r="EV35" s="44"/>
      <c r="EW35" s="44"/>
      <c r="EX35" s="44"/>
      <c r="EY35" s="43"/>
      <c r="EZ35" s="44"/>
      <c r="FA35" s="44"/>
      <c r="FB35" s="44"/>
      <c r="FC35" s="44"/>
      <c r="FD35" s="44"/>
      <c r="FE35" s="44"/>
      <c r="FF35" s="44"/>
      <c r="FG35" s="44"/>
      <c r="FH35" s="44"/>
      <c r="FI35" s="44"/>
      <c r="FJ35" s="44"/>
      <c r="FK35" s="43"/>
      <c r="FL35" s="44"/>
      <c r="FM35" s="44"/>
      <c r="FN35" s="44"/>
      <c r="FO35" s="44"/>
      <c r="FP35" s="44"/>
      <c r="FQ35" s="44"/>
      <c r="FR35" s="44"/>
      <c r="FS35" s="44"/>
      <c r="FT35" s="44"/>
      <c r="FU35" s="44"/>
      <c r="FV35" s="44"/>
      <c r="FW35" s="43"/>
      <c r="FX35" s="44"/>
      <c r="FY35" s="44"/>
      <c r="FZ35" s="44"/>
      <c r="GA35" s="44"/>
      <c r="GB35" s="44"/>
      <c r="GC35" s="44"/>
      <c r="GD35" s="44"/>
      <c r="GE35" s="44"/>
      <c r="GF35" s="44"/>
      <c r="GG35" s="44"/>
      <c r="GH35" s="44"/>
      <c r="GI35" s="43"/>
      <c r="GJ35" s="44"/>
      <c r="GK35" s="44"/>
      <c r="GL35" s="44"/>
      <c r="GM35" s="44"/>
      <c r="GN35" s="44"/>
      <c r="GO35" s="44"/>
      <c r="GP35" s="44"/>
      <c r="GQ35" s="44"/>
      <c r="GR35" s="44"/>
      <c r="GS35" s="44"/>
      <c r="GT35" s="44"/>
      <c r="GU35" s="43"/>
      <c r="GV35" s="44"/>
      <c r="GW35" s="44"/>
      <c r="GX35" s="44"/>
      <c r="GY35" s="44"/>
      <c r="GZ35" s="44"/>
      <c r="HA35" s="44"/>
      <c r="HB35" s="44"/>
      <c r="HC35" s="44"/>
      <c r="HD35" s="44"/>
      <c r="HE35" s="44"/>
      <c r="HF35" s="44"/>
      <c r="HG35" s="43"/>
      <c r="HH35" s="44"/>
      <c r="HI35" s="44"/>
      <c r="HJ35" s="44"/>
      <c r="HK35" s="44"/>
      <c r="HL35" s="44"/>
      <c r="HM35" s="44"/>
      <c r="HN35" s="44"/>
      <c r="HO35" s="44"/>
      <c r="HP35" s="44"/>
      <c r="HQ35" s="44"/>
      <c r="HR35" s="44"/>
      <c r="HS35" s="43"/>
      <c r="HT35" s="44"/>
      <c r="HU35" s="44"/>
      <c r="HV35" s="44"/>
      <c r="HW35" s="44"/>
      <c r="HX35" s="44"/>
      <c r="HY35" s="44"/>
      <c r="HZ35" s="44"/>
      <c r="IA35" s="44"/>
      <c r="IB35" s="44"/>
      <c r="IC35" s="44"/>
      <c r="ID35" s="44"/>
      <c r="IE35" s="43"/>
      <c r="IF35" s="44"/>
      <c r="IG35" s="44"/>
      <c r="IH35" s="44"/>
      <c r="II35" s="44"/>
      <c r="IJ35" s="44"/>
      <c r="IK35" s="44"/>
      <c r="IL35" s="44"/>
      <c r="IM35" s="44"/>
      <c r="IN35" s="44"/>
      <c r="IO35" s="44"/>
      <c r="IP35" s="44"/>
      <c r="IQ35" s="43"/>
      <c r="IR35" s="44"/>
      <c r="IS35" s="44"/>
    </row>
    <row r="36" spans="5:253" x14ac:dyDescent="0.25">
      <c r="E36" s="38"/>
      <c r="F36" s="38"/>
      <c r="G36" s="38"/>
      <c r="H36" s="38"/>
      <c r="I36" s="38"/>
      <c r="J36" s="38"/>
      <c r="K36" s="43"/>
      <c r="L36" s="38"/>
      <c r="M36" s="38"/>
      <c r="Q36" s="44"/>
      <c r="R36" s="44"/>
      <c r="S36" s="44"/>
      <c r="T36" s="44"/>
      <c r="U36" s="44"/>
      <c r="V36" s="44"/>
      <c r="W36" s="44"/>
      <c r="X36" s="44"/>
      <c r="Y36" s="44"/>
      <c r="AC36" s="44"/>
      <c r="AD36" s="44"/>
      <c r="AE36" s="44"/>
      <c r="AF36" s="44"/>
      <c r="AG36" s="44"/>
      <c r="AH36" s="44"/>
      <c r="AI36" s="43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3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3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3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3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3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3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3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3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3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3"/>
      <c r="EZ36" s="44"/>
      <c r="FA36" s="44"/>
      <c r="FB36" s="44"/>
      <c r="FC36" s="44"/>
      <c r="FD36" s="44"/>
      <c r="FE36" s="44"/>
      <c r="FF36" s="44"/>
      <c r="FG36" s="44"/>
      <c r="FH36" s="44"/>
      <c r="FI36" s="44"/>
      <c r="FJ36" s="44"/>
      <c r="FK36" s="43"/>
      <c r="FL36" s="44"/>
      <c r="FM36" s="44"/>
      <c r="FN36" s="44"/>
      <c r="FO36" s="44"/>
      <c r="FP36" s="44"/>
      <c r="FQ36" s="44"/>
      <c r="FR36" s="44"/>
      <c r="FS36" s="44"/>
      <c r="FT36" s="44"/>
      <c r="FU36" s="44"/>
      <c r="FV36" s="44"/>
      <c r="FW36" s="43"/>
      <c r="FX36" s="44"/>
      <c r="FY36" s="44"/>
      <c r="FZ36" s="44"/>
      <c r="GA36" s="44"/>
      <c r="GB36" s="44"/>
      <c r="GC36" s="44"/>
      <c r="GD36" s="44"/>
      <c r="GE36" s="44"/>
      <c r="GF36" s="44"/>
      <c r="GG36" s="44"/>
      <c r="GH36" s="44"/>
      <c r="GI36" s="43"/>
      <c r="GJ36" s="44"/>
      <c r="GK36" s="44"/>
      <c r="GL36" s="44"/>
      <c r="GM36" s="44"/>
      <c r="GN36" s="44"/>
      <c r="GO36" s="44"/>
      <c r="GP36" s="44"/>
      <c r="GQ36" s="44"/>
      <c r="GR36" s="44"/>
      <c r="GS36" s="44"/>
      <c r="GT36" s="44"/>
      <c r="GU36" s="43"/>
      <c r="GV36" s="44"/>
      <c r="GW36" s="44"/>
      <c r="GX36" s="44"/>
      <c r="GY36" s="44"/>
      <c r="GZ36" s="44"/>
      <c r="HA36" s="44"/>
      <c r="HB36" s="44"/>
      <c r="HC36" s="44"/>
      <c r="HD36" s="44"/>
      <c r="HE36" s="44"/>
      <c r="HF36" s="44"/>
      <c r="HG36" s="43"/>
      <c r="HH36" s="44"/>
      <c r="HI36" s="44"/>
      <c r="HJ36" s="44"/>
      <c r="HK36" s="44"/>
      <c r="HL36" s="44"/>
      <c r="HM36" s="44"/>
      <c r="HN36" s="44"/>
      <c r="HO36" s="44"/>
      <c r="HP36" s="44"/>
      <c r="HQ36" s="44"/>
      <c r="HR36" s="44"/>
      <c r="HS36" s="43"/>
      <c r="HT36" s="44"/>
      <c r="HU36" s="44"/>
      <c r="HV36" s="44"/>
      <c r="HW36" s="44"/>
      <c r="HX36" s="44"/>
      <c r="HY36" s="44"/>
      <c r="HZ36" s="44"/>
      <c r="IA36" s="44"/>
      <c r="IB36" s="44"/>
      <c r="IC36" s="44"/>
      <c r="ID36" s="44"/>
      <c r="IE36" s="43"/>
      <c r="IF36" s="44"/>
      <c r="IG36" s="44"/>
      <c r="IH36" s="44"/>
      <c r="II36" s="44"/>
      <c r="IJ36" s="44"/>
      <c r="IK36" s="44"/>
      <c r="IL36" s="44"/>
      <c r="IM36" s="44"/>
      <c r="IN36" s="44"/>
      <c r="IO36" s="44"/>
      <c r="IP36" s="44"/>
      <c r="IQ36" s="43"/>
      <c r="IR36" s="44"/>
      <c r="IS36" s="44"/>
    </row>
    <row r="37" spans="5:253" x14ac:dyDescent="0.25">
      <c r="E37" s="38"/>
      <c r="F37" s="38"/>
      <c r="G37" s="38"/>
      <c r="H37" s="38"/>
      <c r="I37" s="38"/>
      <c r="J37" s="38"/>
      <c r="K37" s="43"/>
      <c r="L37" s="38"/>
      <c r="M37" s="38"/>
      <c r="Q37" s="44"/>
      <c r="R37" s="44"/>
      <c r="S37" s="44"/>
      <c r="T37" s="44"/>
      <c r="U37" s="44"/>
      <c r="V37" s="44"/>
      <c r="W37" s="44"/>
      <c r="X37" s="44"/>
      <c r="Y37" s="44"/>
      <c r="AC37" s="44"/>
      <c r="AD37" s="44"/>
      <c r="AE37" s="44"/>
      <c r="AF37" s="44"/>
      <c r="AG37" s="44"/>
      <c r="AH37" s="44"/>
      <c r="AI37" s="43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3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3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3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3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3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3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3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3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3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3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3"/>
      <c r="FL37" s="44"/>
      <c r="FM37" s="44"/>
      <c r="FN37" s="44"/>
      <c r="FO37" s="44"/>
      <c r="FP37" s="44"/>
      <c r="FQ37" s="44"/>
      <c r="FR37" s="44"/>
      <c r="FS37" s="44"/>
      <c r="FT37" s="44"/>
      <c r="FU37" s="44"/>
      <c r="FV37" s="44"/>
      <c r="FW37" s="43"/>
      <c r="FX37" s="44"/>
      <c r="FY37" s="44"/>
      <c r="FZ37" s="44"/>
      <c r="GA37" s="44"/>
      <c r="GB37" s="44"/>
      <c r="GC37" s="44"/>
      <c r="GD37" s="44"/>
      <c r="GE37" s="44"/>
      <c r="GF37" s="44"/>
      <c r="GG37" s="44"/>
      <c r="GH37" s="44"/>
      <c r="GI37" s="43"/>
      <c r="GJ37" s="44"/>
      <c r="GK37" s="44"/>
      <c r="GL37" s="44"/>
      <c r="GM37" s="44"/>
      <c r="GN37" s="44"/>
      <c r="GO37" s="44"/>
      <c r="GP37" s="44"/>
      <c r="GQ37" s="44"/>
      <c r="GR37" s="44"/>
      <c r="GS37" s="44"/>
      <c r="GT37" s="44"/>
      <c r="GU37" s="43"/>
      <c r="GV37" s="44"/>
      <c r="GW37" s="44"/>
      <c r="GX37" s="44"/>
      <c r="GY37" s="44"/>
      <c r="GZ37" s="44"/>
      <c r="HA37" s="44"/>
      <c r="HB37" s="44"/>
      <c r="HC37" s="44"/>
      <c r="HD37" s="44"/>
      <c r="HE37" s="44"/>
      <c r="HF37" s="44"/>
      <c r="HG37" s="43"/>
      <c r="HH37" s="44"/>
      <c r="HI37" s="44"/>
      <c r="HJ37" s="44"/>
      <c r="HK37" s="44"/>
      <c r="HL37" s="44"/>
      <c r="HM37" s="44"/>
      <c r="HN37" s="44"/>
      <c r="HO37" s="44"/>
      <c r="HP37" s="44"/>
      <c r="HQ37" s="44"/>
      <c r="HR37" s="44"/>
      <c r="HS37" s="43"/>
      <c r="HT37" s="44"/>
      <c r="HU37" s="44"/>
      <c r="HV37" s="44"/>
      <c r="HW37" s="44"/>
      <c r="HX37" s="44"/>
      <c r="HY37" s="44"/>
      <c r="HZ37" s="44"/>
      <c r="IA37" s="44"/>
      <c r="IB37" s="44"/>
      <c r="IC37" s="44"/>
      <c r="ID37" s="44"/>
      <c r="IE37" s="43"/>
      <c r="IF37" s="44"/>
      <c r="IG37" s="44"/>
      <c r="IH37" s="44"/>
      <c r="II37" s="44"/>
      <c r="IJ37" s="44"/>
      <c r="IK37" s="44"/>
      <c r="IL37" s="44"/>
      <c r="IM37" s="44"/>
      <c r="IN37" s="44"/>
      <c r="IO37" s="44"/>
      <c r="IP37" s="44"/>
      <c r="IQ37" s="43"/>
      <c r="IR37" s="44"/>
      <c r="IS37" s="44"/>
    </row>
    <row r="38" spans="5:253" x14ac:dyDescent="0.25">
      <c r="E38" s="38"/>
      <c r="F38" s="38"/>
      <c r="G38" s="38"/>
      <c r="H38" s="38"/>
      <c r="I38" s="38"/>
      <c r="J38" s="38"/>
      <c r="K38" s="42"/>
      <c r="L38" s="38"/>
      <c r="M38" s="38"/>
      <c r="Q38" s="44"/>
      <c r="R38" s="44"/>
      <c r="S38" s="44"/>
      <c r="T38" s="44"/>
      <c r="U38" s="44"/>
      <c r="V38" s="44"/>
      <c r="W38" s="44"/>
      <c r="X38" s="44"/>
      <c r="Y38" s="44"/>
      <c r="AC38" s="44"/>
      <c r="AD38" s="44"/>
      <c r="AE38" s="44"/>
      <c r="AF38" s="44"/>
      <c r="AG38" s="44"/>
      <c r="AH38" s="44"/>
      <c r="AI38" s="42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2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2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2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2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2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2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2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2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2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2"/>
      <c r="EZ38" s="44"/>
      <c r="FA38" s="44"/>
      <c r="FB38" s="44"/>
      <c r="FC38" s="44"/>
      <c r="FD38" s="44"/>
      <c r="FE38" s="44"/>
      <c r="FF38" s="44"/>
      <c r="FG38" s="44"/>
      <c r="FH38" s="44"/>
      <c r="FI38" s="44"/>
      <c r="FJ38" s="44"/>
      <c r="FK38" s="42"/>
      <c r="FL38" s="44"/>
      <c r="FM38" s="44"/>
      <c r="FN38" s="44"/>
      <c r="FO38" s="44"/>
      <c r="FP38" s="44"/>
      <c r="FQ38" s="44"/>
      <c r="FR38" s="44"/>
      <c r="FS38" s="44"/>
      <c r="FT38" s="44"/>
      <c r="FU38" s="44"/>
      <c r="FV38" s="44"/>
      <c r="FW38" s="42"/>
      <c r="FX38" s="44"/>
      <c r="FY38" s="44"/>
      <c r="FZ38" s="44"/>
      <c r="GA38" s="44"/>
      <c r="GB38" s="44"/>
      <c r="GC38" s="44"/>
      <c r="GD38" s="44"/>
      <c r="GE38" s="44"/>
      <c r="GF38" s="44"/>
      <c r="GG38" s="44"/>
      <c r="GH38" s="44"/>
      <c r="GI38" s="42"/>
      <c r="GJ38" s="44"/>
      <c r="GK38" s="44"/>
      <c r="GL38" s="44"/>
      <c r="GM38" s="44"/>
      <c r="GN38" s="44"/>
      <c r="GO38" s="44"/>
      <c r="GP38" s="44"/>
      <c r="GQ38" s="44"/>
      <c r="GR38" s="44"/>
      <c r="GS38" s="44"/>
      <c r="GT38" s="44"/>
      <c r="GU38" s="42"/>
      <c r="GV38" s="44"/>
      <c r="GW38" s="44"/>
      <c r="GX38" s="44"/>
      <c r="GY38" s="44"/>
      <c r="GZ38" s="44"/>
      <c r="HA38" s="44"/>
      <c r="HB38" s="44"/>
      <c r="HC38" s="44"/>
      <c r="HD38" s="44"/>
      <c r="HE38" s="44"/>
      <c r="HF38" s="44"/>
      <c r="HG38" s="42"/>
      <c r="HH38" s="44"/>
      <c r="HI38" s="44"/>
      <c r="HJ38" s="44"/>
      <c r="HK38" s="44"/>
      <c r="HL38" s="44"/>
      <c r="HM38" s="44"/>
      <c r="HN38" s="44"/>
      <c r="HO38" s="44"/>
      <c r="HP38" s="44"/>
      <c r="HQ38" s="44"/>
      <c r="HR38" s="44"/>
      <c r="HS38" s="42"/>
      <c r="HT38" s="44"/>
      <c r="HU38" s="44"/>
      <c r="HV38" s="44"/>
      <c r="HW38" s="44"/>
      <c r="HX38" s="44"/>
      <c r="HY38" s="44"/>
      <c r="HZ38" s="44"/>
      <c r="IA38" s="44"/>
      <c r="IB38" s="44"/>
      <c r="IC38" s="44"/>
      <c r="ID38" s="44"/>
      <c r="IE38" s="42"/>
      <c r="IF38" s="44"/>
      <c r="IG38" s="44"/>
      <c r="IH38" s="44"/>
      <c r="II38" s="44"/>
      <c r="IJ38" s="44"/>
      <c r="IK38" s="44"/>
      <c r="IL38" s="44"/>
      <c r="IM38" s="44"/>
      <c r="IN38" s="44"/>
      <c r="IO38" s="44"/>
      <c r="IP38" s="44"/>
      <c r="IQ38" s="42"/>
      <c r="IR38" s="44"/>
      <c r="IS38" s="44"/>
    </row>
    <row r="39" spans="5:253" x14ac:dyDescent="0.25">
      <c r="E39" s="38"/>
      <c r="F39" s="38"/>
      <c r="G39" s="38"/>
      <c r="H39" s="38"/>
      <c r="I39" s="38"/>
      <c r="J39" s="38"/>
      <c r="K39" s="42"/>
      <c r="L39" s="38"/>
      <c r="M39" s="38"/>
      <c r="Q39" s="44"/>
      <c r="R39" s="44"/>
      <c r="S39" s="44"/>
      <c r="T39" s="44"/>
      <c r="U39" s="44"/>
      <c r="V39" s="44"/>
      <c r="W39" s="44"/>
      <c r="X39" s="44"/>
      <c r="Y39" s="44"/>
      <c r="AC39" s="44"/>
      <c r="AD39" s="44"/>
      <c r="AE39" s="44"/>
      <c r="AF39" s="44"/>
      <c r="AG39" s="44"/>
      <c r="AH39" s="44"/>
      <c r="AI39" s="42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2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2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2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2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2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2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2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2"/>
      <c r="EB39" s="44"/>
      <c r="EC39" s="44"/>
      <c r="ED39" s="44"/>
      <c r="EE39" s="44"/>
      <c r="EF39" s="44"/>
      <c r="EG39" s="44"/>
      <c r="EH39" s="44"/>
      <c r="EI39" s="44"/>
      <c r="EJ39" s="44"/>
      <c r="EK39" s="44"/>
      <c r="EL39" s="44"/>
      <c r="EM39" s="42"/>
      <c r="EN39" s="44"/>
      <c r="EO39" s="44"/>
      <c r="EP39" s="44"/>
      <c r="EQ39" s="44"/>
      <c r="ER39" s="44"/>
      <c r="ES39" s="44"/>
      <c r="ET39" s="44"/>
      <c r="EU39" s="44"/>
      <c r="EV39" s="44"/>
      <c r="EW39" s="44"/>
      <c r="EX39" s="44"/>
      <c r="EY39" s="42"/>
      <c r="EZ39" s="44"/>
      <c r="FA39" s="44"/>
      <c r="FB39" s="44"/>
      <c r="FC39" s="44"/>
      <c r="FD39" s="44"/>
      <c r="FE39" s="44"/>
      <c r="FF39" s="44"/>
      <c r="FG39" s="44"/>
      <c r="FH39" s="44"/>
      <c r="FI39" s="44"/>
      <c r="FJ39" s="44"/>
      <c r="FK39" s="42"/>
      <c r="FL39" s="44"/>
      <c r="FM39" s="44"/>
      <c r="FN39" s="44"/>
      <c r="FO39" s="44"/>
      <c r="FP39" s="44"/>
      <c r="FQ39" s="44"/>
      <c r="FR39" s="44"/>
      <c r="FS39" s="44"/>
      <c r="FT39" s="44"/>
      <c r="FU39" s="44"/>
      <c r="FV39" s="44"/>
      <c r="FW39" s="42"/>
      <c r="FX39" s="44"/>
      <c r="FY39" s="44"/>
      <c r="FZ39" s="44"/>
      <c r="GA39" s="44"/>
      <c r="GB39" s="44"/>
      <c r="GC39" s="44"/>
      <c r="GD39" s="44"/>
      <c r="GE39" s="44"/>
      <c r="GF39" s="44"/>
      <c r="GG39" s="44"/>
      <c r="GH39" s="44"/>
      <c r="GI39" s="42"/>
      <c r="GJ39" s="44"/>
      <c r="GK39" s="44"/>
      <c r="GL39" s="44"/>
      <c r="GM39" s="44"/>
      <c r="GN39" s="44"/>
      <c r="GO39" s="44"/>
      <c r="GP39" s="44"/>
      <c r="GQ39" s="44"/>
      <c r="GR39" s="44"/>
      <c r="GS39" s="44"/>
      <c r="GT39" s="44"/>
      <c r="GU39" s="42"/>
      <c r="GV39" s="44"/>
      <c r="GW39" s="44"/>
      <c r="GX39" s="44"/>
      <c r="GY39" s="44"/>
      <c r="GZ39" s="44"/>
      <c r="HA39" s="44"/>
      <c r="HB39" s="44"/>
      <c r="HC39" s="44"/>
      <c r="HD39" s="44"/>
      <c r="HE39" s="44"/>
      <c r="HF39" s="44"/>
      <c r="HG39" s="42"/>
      <c r="HH39" s="44"/>
      <c r="HI39" s="44"/>
      <c r="HJ39" s="44"/>
      <c r="HK39" s="44"/>
      <c r="HL39" s="44"/>
      <c r="HM39" s="44"/>
      <c r="HN39" s="44"/>
      <c r="HO39" s="44"/>
      <c r="HP39" s="44"/>
      <c r="HQ39" s="44"/>
      <c r="HR39" s="44"/>
      <c r="HS39" s="42"/>
      <c r="HT39" s="44"/>
      <c r="HU39" s="44"/>
      <c r="HV39" s="44"/>
      <c r="HW39" s="44"/>
      <c r="HX39" s="44"/>
      <c r="HY39" s="44"/>
      <c r="HZ39" s="44"/>
      <c r="IA39" s="44"/>
      <c r="IB39" s="44"/>
      <c r="IC39" s="44"/>
      <c r="ID39" s="44"/>
      <c r="IE39" s="42"/>
      <c r="IF39" s="44"/>
      <c r="IG39" s="44"/>
      <c r="IH39" s="44"/>
      <c r="II39" s="44"/>
      <c r="IJ39" s="44"/>
      <c r="IK39" s="44"/>
      <c r="IL39" s="44"/>
      <c r="IM39" s="44"/>
      <c r="IN39" s="44"/>
      <c r="IO39" s="44"/>
      <c r="IP39" s="44"/>
      <c r="IQ39" s="42"/>
      <c r="IR39" s="44"/>
      <c r="IS39" s="44"/>
    </row>
    <row r="40" spans="5:253" x14ac:dyDescent="0.25">
      <c r="E40" s="38"/>
      <c r="F40" s="38"/>
      <c r="G40" s="38"/>
      <c r="H40" s="38"/>
      <c r="I40" s="38"/>
      <c r="J40" s="38"/>
      <c r="K40" s="42"/>
      <c r="L40" s="38"/>
      <c r="M40" s="38"/>
      <c r="Q40" s="44"/>
      <c r="R40" s="44"/>
      <c r="S40" s="44"/>
      <c r="T40" s="44"/>
      <c r="U40" s="44"/>
      <c r="V40" s="44"/>
      <c r="W40" s="44"/>
      <c r="X40" s="44"/>
      <c r="Y40" s="44"/>
      <c r="AC40" s="44"/>
      <c r="AD40" s="44"/>
      <c r="AE40" s="44"/>
      <c r="AF40" s="44"/>
      <c r="AG40" s="44"/>
      <c r="AH40" s="44"/>
      <c r="AI40" s="42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2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2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2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2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2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2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2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2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2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2"/>
      <c r="EZ40" s="44"/>
      <c r="FA40" s="44"/>
      <c r="FB40" s="44"/>
      <c r="FC40" s="44"/>
      <c r="FD40" s="44"/>
      <c r="FE40" s="44"/>
      <c r="FF40" s="44"/>
      <c r="FG40" s="44"/>
      <c r="FH40" s="44"/>
      <c r="FI40" s="44"/>
      <c r="FJ40" s="44"/>
      <c r="FK40" s="42"/>
      <c r="FL40" s="44"/>
      <c r="FM40" s="44"/>
      <c r="FN40" s="44"/>
      <c r="FO40" s="44"/>
      <c r="FP40" s="44"/>
      <c r="FQ40" s="44"/>
      <c r="FR40" s="44"/>
      <c r="FS40" s="44"/>
      <c r="FT40" s="44"/>
      <c r="FU40" s="44"/>
      <c r="FV40" s="44"/>
      <c r="FW40" s="42"/>
      <c r="FX40" s="44"/>
      <c r="FY40" s="44"/>
      <c r="FZ40" s="44"/>
      <c r="GA40" s="44"/>
      <c r="GB40" s="44"/>
      <c r="GC40" s="44"/>
      <c r="GD40" s="44"/>
      <c r="GE40" s="44"/>
      <c r="GF40" s="44"/>
      <c r="GG40" s="44"/>
      <c r="GH40" s="44"/>
      <c r="GI40" s="42"/>
      <c r="GJ40" s="44"/>
      <c r="GK40" s="44"/>
      <c r="GL40" s="44"/>
      <c r="GM40" s="44"/>
      <c r="GN40" s="44"/>
      <c r="GO40" s="44"/>
      <c r="GP40" s="44"/>
      <c r="GQ40" s="44"/>
      <c r="GR40" s="44"/>
      <c r="GS40" s="44"/>
      <c r="GT40" s="44"/>
      <c r="GU40" s="42"/>
      <c r="GV40" s="44"/>
      <c r="GW40" s="44"/>
      <c r="GX40" s="44"/>
      <c r="GY40" s="44"/>
      <c r="GZ40" s="44"/>
      <c r="HA40" s="44"/>
      <c r="HB40" s="44"/>
      <c r="HC40" s="44"/>
      <c r="HD40" s="44"/>
      <c r="HE40" s="44"/>
      <c r="HF40" s="44"/>
      <c r="HG40" s="42"/>
      <c r="HH40" s="44"/>
      <c r="HI40" s="44"/>
      <c r="HJ40" s="44"/>
      <c r="HK40" s="44"/>
      <c r="HL40" s="44"/>
      <c r="HM40" s="44"/>
      <c r="HN40" s="44"/>
      <c r="HO40" s="44"/>
      <c r="HP40" s="44"/>
      <c r="HQ40" s="44"/>
      <c r="HR40" s="44"/>
      <c r="HS40" s="42"/>
      <c r="HT40" s="44"/>
      <c r="HU40" s="44"/>
      <c r="HV40" s="44"/>
      <c r="HW40" s="44"/>
      <c r="HX40" s="44"/>
      <c r="HY40" s="44"/>
      <c r="HZ40" s="44"/>
      <c r="IA40" s="44"/>
      <c r="IB40" s="44"/>
      <c r="IC40" s="44"/>
      <c r="ID40" s="44"/>
      <c r="IE40" s="42"/>
      <c r="IF40" s="44"/>
      <c r="IG40" s="44"/>
      <c r="IH40" s="44"/>
      <c r="II40" s="44"/>
      <c r="IJ40" s="44"/>
      <c r="IK40" s="44"/>
      <c r="IL40" s="44"/>
      <c r="IM40" s="44"/>
      <c r="IN40" s="44"/>
      <c r="IO40" s="44"/>
      <c r="IP40" s="44"/>
      <c r="IQ40" s="42"/>
      <c r="IR40" s="44"/>
      <c r="IS40" s="44"/>
    </row>
    <row r="41" spans="5:253" x14ac:dyDescent="0.25">
      <c r="E41" s="38"/>
      <c r="F41" s="38"/>
      <c r="G41" s="38"/>
      <c r="H41" s="38"/>
      <c r="I41" s="38"/>
      <c r="J41" s="38"/>
      <c r="K41" s="42"/>
      <c r="L41" s="38"/>
      <c r="M41" s="38"/>
      <c r="Q41" s="44"/>
      <c r="R41" s="44"/>
      <c r="S41" s="44"/>
      <c r="T41" s="44"/>
      <c r="U41" s="44"/>
      <c r="V41" s="44"/>
      <c r="W41" s="44"/>
      <c r="X41" s="44"/>
      <c r="Y41" s="44"/>
      <c r="AC41" s="44"/>
      <c r="AD41" s="44"/>
      <c r="AE41" s="44"/>
      <c r="AF41" s="44"/>
      <c r="AG41" s="44"/>
      <c r="AH41" s="44"/>
      <c r="AI41" s="42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2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2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2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2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2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2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2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2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  <c r="EM41" s="42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2"/>
      <c r="EZ41" s="44"/>
      <c r="FA41" s="44"/>
      <c r="FB41" s="44"/>
      <c r="FC41" s="44"/>
      <c r="FD41" s="44"/>
      <c r="FE41" s="44"/>
      <c r="FF41" s="44"/>
      <c r="FG41" s="44"/>
      <c r="FH41" s="44"/>
      <c r="FI41" s="44"/>
      <c r="FJ41" s="44"/>
      <c r="FK41" s="42"/>
      <c r="FL41" s="44"/>
      <c r="FM41" s="44"/>
      <c r="FN41" s="44"/>
      <c r="FO41" s="44"/>
      <c r="FP41" s="44"/>
      <c r="FQ41" s="44"/>
      <c r="FR41" s="44"/>
      <c r="FS41" s="44"/>
      <c r="FT41" s="44"/>
      <c r="FU41" s="44"/>
      <c r="FV41" s="44"/>
      <c r="FW41" s="42"/>
      <c r="FX41" s="44"/>
      <c r="FY41" s="44"/>
      <c r="FZ41" s="44"/>
      <c r="GA41" s="44"/>
      <c r="GB41" s="44"/>
      <c r="GC41" s="44"/>
      <c r="GD41" s="44"/>
      <c r="GE41" s="44"/>
      <c r="GF41" s="44"/>
      <c r="GG41" s="44"/>
      <c r="GH41" s="44"/>
      <c r="GI41" s="42"/>
      <c r="GJ41" s="44"/>
      <c r="GK41" s="44"/>
      <c r="GL41" s="44"/>
      <c r="GM41" s="44"/>
      <c r="GN41" s="44"/>
      <c r="GO41" s="44"/>
      <c r="GP41" s="44"/>
      <c r="GQ41" s="44"/>
      <c r="GR41" s="44"/>
      <c r="GS41" s="44"/>
      <c r="GT41" s="44"/>
      <c r="GU41" s="42"/>
      <c r="GV41" s="44"/>
      <c r="GW41" s="44"/>
      <c r="GX41" s="44"/>
      <c r="GY41" s="44"/>
      <c r="GZ41" s="44"/>
      <c r="HA41" s="44"/>
      <c r="HB41" s="44"/>
      <c r="HC41" s="44"/>
      <c r="HD41" s="44"/>
      <c r="HE41" s="44"/>
      <c r="HF41" s="44"/>
      <c r="HG41" s="42"/>
      <c r="HH41" s="44"/>
      <c r="HI41" s="44"/>
      <c r="HJ41" s="44"/>
      <c r="HK41" s="44"/>
      <c r="HL41" s="44"/>
      <c r="HM41" s="44"/>
      <c r="HN41" s="44"/>
      <c r="HO41" s="44"/>
      <c r="HP41" s="44"/>
      <c r="HQ41" s="44"/>
      <c r="HR41" s="44"/>
      <c r="HS41" s="42"/>
      <c r="HT41" s="44"/>
      <c r="HU41" s="44"/>
      <c r="HV41" s="44"/>
      <c r="HW41" s="44"/>
      <c r="HX41" s="44"/>
      <c r="HY41" s="44"/>
      <c r="HZ41" s="44"/>
      <c r="IA41" s="44"/>
      <c r="IB41" s="44"/>
      <c r="IC41" s="44"/>
      <c r="ID41" s="44"/>
      <c r="IE41" s="42"/>
      <c r="IF41" s="44"/>
      <c r="IG41" s="44"/>
      <c r="IH41" s="44"/>
      <c r="II41" s="44"/>
      <c r="IJ41" s="44"/>
      <c r="IK41" s="44"/>
      <c r="IL41" s="44"/>
      <c r="IM41" s="44"/>
      <c r="IN41" s="44"/>
      <c r="IO41" s="44"/>
      <c r="IP41" s="44"/>
      <c r="IQ41" s="42"/>
      <c r="IR41" s="44"/>
      <c r="IS41" s="44"/>
    </row>
    <row r="42" spans="5:253" x14ac:dyDescent="0.25">
      <c r="E42" s="38"/>
      <c r="F42" s="38"/>
      <c r="G42" s="38"/>
      <c r="H42" s="38"/>
      <c r="I42" s="38"/>
      <c r="J42" s="38"/>
      <c r="K42" s="42"/>
      <c r="L42" s="38"/>
      <c r="M42" s="38"/>
      <c r="Q42" s="44"/>
      <c r="R42" s="44"/>
      <c r="S42" s="44"/>
      <c r="T42" s="44"/>
      <c r="U42" s="44"/>
      <c r="V42" s="44"/>
      <c r="W42" s="44"/>
      <c r="X42" s="44"/>
      <c r="Y42" s="44"/>
      <c r="AC42" s="44"/>
      <c r="AD42" s="44"/>
      <c r="AE42" s="44"/>
      <c r="AF42" s="44"/>
      <c r="AG42" s="44"/>
      <c r="AH42" s="44"/>
      <c r="AI42" s="42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2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2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2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2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2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2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2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2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  <c r="EM42" s="42"/>
      <c r="EN42" s="44"/>
      <c r="EO42" s="44"/>
      <c r="EP42" s="44"/>
      <c r="EQ42" s="44"/>
      <c r="ER42" s="44"/>
      <c r="ES42" s="44"/>
      <c r="ET42" s="44"/>
      <c r="EU42" s="44"/>
      <c r="EV42" s="44"/>
      <c r="EW42" s="44"/>
      <c r="EX42" s="44"/>
      <c r="EY42" s="42"/>
      <c r="EZ42" s="44"/>
      <c r="FA42" s="44"/>
      <c r="FB42" s="44"/>
      <c r="FC42" s="44"/>
      <c r="FD42" s="44"/>
      <c r="FE42" s="44"/>
      <c r="FF42" s="44"/>
      <c r="FG42" s="44"/>
      <c r="FH42" s="44"/>
      <c r="FI42" s="44"/>
      <c r="FJ42" s="44"/>
      <c r="FK42" s="42"/>
      <c r="FL42" s="44"/>
      <c r="FM42" s="44"/>
      <c r="FN42" s="44"/>
      <c r="FO42" s="44"/>
      <c r="FP42" s="44"/>
      <c r="FQ42" s="44"/>
      <c r="FR42" s="44"/>
      <c r="FS42" s="44"/>
      <c r="FT42" s="44"/>
      <c r="FU42" s="44"/>
      <c r="FV42" s="44"/>
      <c r="FW42" s="42"/>
      <c r="FX42" s="44"/>
      <c r="FY42" s="44"/>
      <c r="FZ42" s="44"/>
      <c r="GA42" s="44"/>
      <c r="GB42" s="44"/>
      <c r="GC42" s="44"/>
      <c r="GD42" s="44"/>
      <c r="GE42" s="44"/>
      <c r="GF42" s="44"/>
      <c r="GG42" s="44"/>
      <c r="GH42" s="44"/>
      <c r="GI42" s="42"/>
      <c r="GJ42" s="44"/>
      <c r="GK42" s="44"/>
      <c r="GL42" s="44"/>
      <c r="GM42" s="44"/>
      <c r="GN42" s="44"/>
      <c r="GO42" s="44"/>
      <c r="GP42" s="44"/>
      <c r="GQ42" s="44"/>
      <c r="GR42" s="44"/>
      <c r="GS42" s="44"/>
      <c r="GT42" s="44"/>
      <c r="GU42" s="42"/>
      <c r="GV42" s="44"/>
      <c r="GW42" s="44"/>
      <c r="GX42" s="44"/>
      <c r="GY42" s="44"/>
      <c r="GZ42" s="44"/>
      <c r="HA42" s="44"/>
      <c r="HB42" s="44"/>
      <c r="HC42" s="44"/>
      <c r="HD42" s="44"/>
      <c r="HE42" s="44"/>
      <c r="HF42" s="44"/>
      <c r="HG42" s="42"/>
      <c r="HH42" s="44"/>
      <c r="HI42" s="44"/>
      <c r="HJ42" s="44"/>
      <c r="HK42" s="44"/>
      <c r="HL42" s="44"/>
      <c r="HM42" s="44"/>
      <c r="HN42" s="44"/>
      <c r="HO42" s="44"/>
      <c r="HP42" s="44"/>
      <c r="HQ42" s="44"/>
      <c r="HR42" s="44"/>
      <c r="HS42" s="42"/>
      <c r="HT42" s="44"/>
      <c r="HU42" s="44"/>
      <c r="HV42" s="44"/>
      <c r="HW42" s="44"/>
      <c r="HX42" s="44"/>
      <c r="HY42" s="44"/>
      <c r="HZ42" s="44"/>
      <c r="IA42" s="44"/>
      <c r="IB42" s="44"/>
      <c r="IC42" s="44"/>
      <c r="ID42" s="44"/>
      <c r="IE42" s="42"/>
      <c r="IF42" s="44"/>
      <c r="IG42" s="44"/>
      <c r="IH42" s="44"/>
      <c r="II42" s="44"/>
      <c r="IJ42" s="44"/>
      <c r="IK42" s="44"/>
      <c r="IL42" s="44"/>
      <c r="IM42" s="44"/>
      <c r="IN42" s="44"/>
      <c r="IO42" s="44"/>
      <c r="IP42" s="44"/>
      <c r="IQ42" s="42"/>
      <c r="IR42" s="44"/>
      <c r="IS42" s="44"/>
    </row>
    <row r="43" spans="5:253" x14ac:dyDescent="0.25">
      <c r="E43" s="38"/>
      <c r="F43" s="38"/>
      <c r="G43" s="38"/>
      <c r="H43" s="38"/>
      <c r="I43" s="38"/>
      <c r="J43" s="38"/>
      <c r="K43" s="42"/>
      <c r="L43" s="38"/>
      <c r="M43" s="38"/>
      <c r="Q43" s="44"/>
      <c r="R43" s="44"/>
      <c r="S43" s="44"/>
      <c r="T43" s="44"/>
      <c r="U43" s="44"/>
      <c r="V43" s="44"/>
      <c r="W43" s="44"/>
      <c r="X43" s="44"/>
      <c r="Y43" s="44"/>
      <c r="AC43" s="44"/>
      <c r="AD43" s="44"/>
      <c r="AE43" s="44"/>
      <c r="AF43" s="44"/>
      <c r="AG43" s="44"/>
      <c r="AH43" s="44"/>
      <c r="AI43" s="42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2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2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2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2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2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2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2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2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2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2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2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2"/>
      <c r="FX43" s="44"/>
      <c r="FY43" s="44"/>
      <c r="FZ43" s="44"/>
      <c r="GA43" s="44"/>
      <c r="GB43" s="44"/>
      <c r="GC43" s="44"/>
      <c r="GD43" s="44"/>
      <c r="GE43" s="44"/>
      <c r="GF43" s="44"/>
      <c r="GG43" s="44"/>
      <c r="GH43" s="44"/>
      <c r="GI43" s="42"/>
      <c r="GJ43" s="44"/>
      <c r="GK43" s="44"/>
      <c r="GL43" s="44"/>
      <c r="GM43" s="44"/>
      <c r="GN43" s="44"/>
      <c r="GO43" s="44"/>
      <c r="GP43" s="44"/>
      <c r="GQ43" s="44"/>
      <c r="GR43" s="44"/>
      <c r="GS43" s="44"/>
      <c r="GT43" s="44"/>
      <c r="GU43" s="42"/>
      <c r="GV43" s="44"/>
      <c r="GW43" s="44"/>
      <c r="GX43" s="44"/>
      <c r="GY43" s="44"/>
      <c r="GZ43" s="44"/>
      <c r="HA43" s="44"/>
      <c r="HB43" s="44"/>
      <c r="HC43" s="44"/>
      <c r="HD43" s="44"/>
      <c r="HE43" s="44"/>
      <c r="HF43" s="44"/>
      <c r="HG43" s="42"/>
      <c r="HH43" s="44"/>
      <c r="HI43" s="44"/>
      <c r="HJ43" s="44"/>
      <c r="HK43" s="44"/>
      <c r="HL43" s="44"/>
      <c r="HM43" s="44"/>
      <c r="HN43" s="44"/>
      <c r="HO43" s="44"/>
      <c r="HP43" s="44"/>
      <c r="HQ43" s="44"/>
      <c r="HR43" s="44"/>
      <c r="HS43" s="42"/>
      <c r="HT43" s="44"/>
      <c r="HU43" s="44"/>
      <c r="HV43" s="44"/>
      <c r="HW43" s="44"/>
      <c r="HX43" s="44"/>
      <c r="HY43" s="44"/>
      <c r="HZ43" s="44"/>
      <c r="IA43" s="44"/>
      <c r="IB43" s="44"/>
      <c r="IC43" s="44"/>
      <c r="ID43" s="44"/>
      <c r="IE43" s="42"/>
      <c r="IF43" s="44"/>
      <c r="IG43" s="44"/>
      <c r="IH43" s="44"/>
      <c r="II43" s="44"/>
      <c r="IJ43" s="44"/>
      <c r="IK43" s="44"/>
      <c r="IL43" s="44"/>
      <c r="IM43" s="44"/>
      <c r="IN43" s="44"/>
      <c r="IO43" s="44"/>
      <c r="IP43" s="44"/>
      <c r="IQ43" s="42"/>
      <c r="IR43" s="44"/>
      <c r="IS43" s="44"/>
    </row>
    <row r="44" spans="5:253" x14ac:dyDescent="0.25">
      <c r="E44" s="38"/>
      <c r="F44" s="38"/>
      <c r="G44" s="38"/>
      <c r="H44" s="38"/>
      <c r="I44" s="38"/>
      <c r="J44" s="38"/>
      <c r="K44" s="42"/>
      <c r="L44" s="38"/>
      <c r="M44" s="38"/>
      <c r="Q44" s="44"/>
      <c r="R44" s="44"/>
      <c r="S44" s="44"/>
      <c r="T44" s="44"/>
      <c r="U44" s="44"/>
      <c r="V44" s="44"/>
      <c r="W44" s="44"/>
      <c r="X44" s="44"/>
      <c r="Y44" s="44"/>
      <c r="AC44" s="44"/>
      <c r="AD44" s="44"/>
      <c r="AE44" s="44"/>
      <c r="AF44" s="44"/>
      <c r="AG44" s="44"/>
      <c r="AH44" s="44"/>
      <c r="AI44" s="42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2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2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2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2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2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2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2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2"/>
      <c r="EB44" s="44"/>
      <c r="EC44" s="44"/>
      <c r="ED44" s="44"/>
      <c r="EE44" s="44"/>
      <c r="EF44" s="44"/>
      <c r="EG44" s="44"/>
      <c r="EH44" s="44"/>
      <c r="EI44" s="44"/>
      <c r="EJ44" s="44"/>
      <c r="EK44" s="44"/>
      <c r="EL44" s="44"/>
      <c r="EM44" s="42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2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2"/>
      <c r="FL44" s="44"/>
      <c r="FM44" s="44"/>
      <c r="FN44" s="44"/>
      <c r="FO44" s="44"/>
      <c r="FP44" s="44"/>
      <c r="FQ44" s="44"/>
      <c r="FR44" s="44"/>
      <c r="FS44" s="44"/>
      <c r="FT44" s="44"/>
      <c r="FU44" s="44"/>
      <c r="FV44" s="44"/>
      <c r="FW44" s="42"/>
      <c r="FX44" s="44"/>
      <c r="FY44" s="44"/>
      <c r="FZ44" s="44"/>
      <c r="GA44" s="44"/>
      <c r="GB44" s="44"/>
      <c r="GC44" s="44"/>
      <c r="GD44" s="44"/>
      <c r="GE44" s="44"/>
      <c r="GF44" s="44"/>
      <c r="GG44" s="44"/>
      <c r="GH44" s="44"/>
      <c r="GI44" s="42"/>
      <c r="GJ44" s="44"/>
      <c r="GK44" s="44"/>
      <c r="GL44" s="44"/>
      <c r="GM44" s="44"/>
      <c r="GN44" s="44"/>
      <c r="GO44" s="44"/>
      <c r="GP44" s="44"/>
      <c r="GQ44" s="44"/>
      <c r="GR44" s="44"/>
      <c r="GS44" s="44"/>
      <c r="GT44" s="44"/>
      <c r="GU44" s="42"/>
      <c r="GV44" s="44"/>
      <c r="GW44" s="44"/>
      <c r="GX44" s="44"/>
      <c r="GY44" s="44"/>
      <c r="GZ44" s="44"/>
      <c r="HA44" s="44"/>
      <c r="HB44" s="44"/>
      <c r="HC44" s="44"/>
      <c r="HD44" s="44"/>
      <c r="HE44" s="44"/>
      <c r="HF44" s="44"/>
      <c r="HG44" s="42"/>
      <c r="HH44" s="44"/>
      <c r="HI44" s="44"/>
      <c r="HJ44" s="44"/>
      <c r="HK44" s="44"/>
      <c r="HL44" s="44"/>
      <c r="HM44" s="44"/>
      <c r="HN44" s="44"/>
      <c r="HO44" s="44"/>
      <c r="HP44" s="44"/>
      <c r="HQ44" s="44"/>
      <c r="HR44" s="44"/>
      <c r="HS44" s="42"/>
      <c r="HT44" s="44"/>
      <c r="HU44" s="44"/>
      <c r="HV44" s="44"/>
      <c r="HW44" s="44"/>
      <c r="HX44" s="44"/>
      <c r="HY44" s="44"/>
      <c r="HZ44" s="44"/>
      <c r="IA44" s="44"/>
      <c r="IB44" s="44"/>
      <c r="IC44" s="44"/>
      <c r="ID44" s="44"/>
      <c r="IE44" s="42"/>
      <c r="IF44" s="44"/>
      <c r="IG44" s="44"/>
      <c r="IH44" s="44"/>
      <c r="II44" s="44"/>
      <c r="IJ44" s="44"/>
      <c r="IK44" s="44"/>
      <c r="IL44" s="44"/>
      <c r="IM44" s="44"/>
      <c r="IN44" s="44"/>
      <c r="IO44" s="44"/>
      <c r="IP44" s="44"/>
      <c r="IQ44" s="42"/>
      <c r="IR44" s="44"/>
      <c r="IS44" s="44"/>
    </row>
    <row r="45" spans="5:253" x14ac:dyDescent="0.25">
      <c r="E45" s="38"/>
      <c r="F45" s="38"/>
      <c r="G45" s="38"/>
      <c r="H45" s="38"/>
      <c r="I45" s="38"/>
      <c r="J45" s="38"/>
      <c r="K45" s="43"/>
      <c r="L45" s="38"/>
      <c r="M45" s="38"/>
      <c r="Q45" s="44"/>
      <c r="R45" s="44"/>
      <c r="S45" s="44"/>
      <c r="T45" s="44"/>
      <c r="U45" s="44"/>
      <c r="V45" s="44"/>
      <c r="W45" s="44"/>
      <c r="X45" s="44"/>
      <c r="Y45" s="44"/>
      <c r="AC45" s="44"/>
      <c r="AD45" s="44"/>
      <c r="AE45" s="44"/>
      <c r="AF45" s="44"/>
      <c r="AG45" s="44"/>
      <c r="AH45" s="44"/>
      <c r="AI45" s="43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3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3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3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3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3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3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3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3"/>
      <c r="EB45" s="44"/>
      <c r="EC45" s="44"/>
      <c r="ED45" s="44"/>
      <c r="EE45" s="44"/>
      <c r="EF45" s="44"/>
      <c r="EG45" s="44"/>
      <c r="EH45" s="44"/>
      <c r="EI45" s="44"/>
      <c r="EJ45" s="44"/>
      <c r="EK45" s="44"/>
      <c r="EL45" s="44"/>
      <c r="EM45" s="43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3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3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3"/>
      <c r="FX45" s="44"/>
      <c r="FY45" s="44"/>
      <c r="FZ45" s="44"/>
      <c r="GA45" s="44"/>
      <c r="GB45" s="44"/>
      <c r="GC45" s="44"/>
      <c r="GD45" s="44"/>
      <c r="GE45" s="44"/>
      <c r="GF45" s="44"/>
      <c r="GG45" s="44"/>
      <c r="GH45" s="44"/>
      <c r="GI45" s="43"/>
      <c r="GJ45" s="44"/>
      <c r="GK45" s="44"/>
      <c r="GL45" s="44"/>
      <c r="GM45" s="44"/>
      <c r="GN45" s="44"/>
      <c r="GO45" s="44"/>
      <c r="GP45" s="44"/>
      <c r="GQ45" s="44"/>
      <c r="GR45" s="44"/>
      <c r="GS45" s="44"/>
      <c r="GT45" s="44"/>
      <c r="GU45" s="43"/>
      <c r="GV45" s="44"/>
      <c r="GW45" s="44"/>
      <c r="GX45" s="44"/>
      <c r="GY45" s="44"/>
      <c r="GZ45" s="44"/>
      <c r="HA45" s="44"/>
      <c r="HB45" s="44"/>
      <c r="HC45" s="44"/>
      <c r="HD45" s="44"/>
      <c r="HE45" s="44"/>
      <c r="HF45" s="44"/>
      <c r="HG45" s="43"/>
      <c r="HH45" s="44"/>
      <c r="HI45" s="44"/>
      <c r="HJ45" s="44"/>
      <c r="HK45" s="44"/>
      <c r="HL45" s="44"/>
      <c r="HM45" s="44"/>
      <c r="HN45" s="44"/>
      <c r="HO45" s="44"/>
      <c r="HP45" s="44"/>
      <c r="HQ45" s="44"/>
      <c r="HR45" s="44"/>
      <c r="HS45" s="43"/>
      <c r="HT45" s="44"/>
      <c r="HU45" s="44"/>
      <c r="HV45" s="44"/>
      <c r="HW45" s="44"/>
      <c r="HX45" s="44"/>
      <c r="HY45" s="44"/>
      <c r="HZ45" s="44"/>
      <c r="IA45" s="44"/>
      <c r="IB45" s="44"/>
      <c r="IC45" s="44"/>
      <c r="ID45" s="44"/>
      <c r="IE45" s="43"/>
      <c r="IF45" s="44"/>
      <c r="IG45" s="44"/>
      <c r="IH45" s="44"/>
      <c r="II45" s="44"/>
      <c r="IJ45" s="44"/>
      <c r="IK45" s="44"/>
      <c r="IL45" s="44"/>
      <c r="IM45" s="44"/>
      <c r="IN45" s="44"/>
      <c r="IO45" s="44"/>
      <c r="IP45" s="44"/>
      <c r="IQ45" s="43"/>
      <c r="IR45" s="44"/>
      <c r="IS45" s="44"/>
    </row>
    <row r="46" spans="5:253" x14ac:dyDescent="0.25">
      <c r="E46" s="38"/>
      <c r="F46" s="38"/>
      <c r="G46" s="38"/>
      <c r="H46" s="38"/>
      <c r="I46" s="38"/>
      <c r="J46" s="38"/>
      <c r="K46" s="42"/>
      <c r="L46" s="38"/>
      <c r="M46" s="38"/>
      <c r="Q46" s="44"/>
      <c r="R46" s="44"/>
      <c r="S46" s="44"/>
      <c r="T46" s="44"/>
      <c r="U46" s="44"/>
      <c r="V46" s="44"/>
      <c r="W46" s="44"/>
      <c r="X46" s="44"/>
      <c r="Y46" s="44"/>
      <c r="AC46" s="44"/>
      <c r="AD46" s="44"/>
      <c r="AE46" s="44"/>
      <c r="AF46" s="44"/>
      <c r="AG46" s="44"/>
      <c r="AH46" s="44"/>
      <c r="AI46" s="42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2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2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2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2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2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2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2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2"/>
      <c r="EB46" s="44"/>
      <c r="EC46" s="44"/>
      <c r="ED46" s="44"/>
      <c r="EE46" s="44"/>
      <c r="EF46" s="44"/>
      <c r="EG46" s="44"/>
      <c r="EH46" s="44"/>
      <c r="EI46" s="44"/>
      <c r="EJ46" s="44"/>
      <c r="EK46" s="44"/>
      <c r="EL46" s="44"/>
      <c r="EM46" s="42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2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2"/>
      <c r="FL46" s="44"/>
      <c r="FM46" s="44"/>
      <c r="FN46" s="44"/>
      <c r="FO46" s="44"/>
      <c r="FP46" s="44"/>
      <c r="FQ46" s="44"/>
      <c r="FR46" s="44"/>
      <c r="FS46" s="44"/>
      <c r="FT46" s="44"/>
      <c r="FU46" s="44"/>
      <c r="FV46" s="44"/>
      <c r="FW46" s="42"/>
      <c r="FX46" s="44"/>
      <c r="FY46" s="44"/>
      <c r="FZ46" s="44"/>
      <c r="GA46" s="44"/>
      <c r="GB46" s="44"/>
      <c r="GC46" s="44"/>
      <c r="GD46" s="44"/>
      <c r="GE46" s="44"/>
      <c r="GF46" s="44"/>
      <c r="GG46" s="44"/>
      <c r="GH46" s="44"/>
      <c r="GI46" s="42"/>
      <c r="GJ46" s="44"/>
      <c r="GK46" s="44"/>
      <c r="GL46" s="44"/>
      <c r="GM46" s="44"/>
      <c r="GN46" s="44"/>
      <c r="GO46" s="44"/>
      <c r="GP46" s="44"/>
      <c r="GQ46" s="44"/>
      <c r="GR46" s="44"/>
      <c r="GS46" s="44"/>
      <c r="GT46" s="44"/>
      <c r="GU46" s="42"/>
      <c r="GV46" s="44"/>
      <c r="GW46" s="44"/>
      <c r="GX46" s="44"/>
      <c r="GY46" s="44"/>
      <c r="GZ46" s="44"/>
      <c r="HA46" s="44"/>
      <c r="HB46" s="44"/>
      <c r="HC46" s="44"/>
      <c r="HD46" s="44"/>
      <c r="HE46" s="44"/>
      <c r="HF46" s="44"/>
      <c r="HG46" s="42"/>
      <c r="HH46" s="44"/>
      <c r="HI46" s="44"/>
      <c r="HJ46" s="44"/>
      <c r="HK46" s="44"/>
      <c r="HL46" s="44"/>
      <c r="HM46" s="44"/>
      <c r="HN46" s="44"/>
      <c r="HO46" s="44"/>
      <c r="HP46" s="44"/>
      <c r="HQ46" s="44"/>
      <c r="HR46" s="44"/>
      <c r="HS46" s="42"/>
      <c r="HT46" s="44"/>
      <c r="HU46" s="44"/>
      <c r="HV46" s="44"/>
      <c r="HW46" s="44"/>
      <c r="HX46" s="44"/>
      <c r="HY46" s="44"/>
      <c r="HZ46" s="44"/>
      <c r="IA46" s="44"/>
      <c r="IB46" s="44"/>
      <c r="IC46" s="44"/>
      <c r="ID46" s="44"/>
      <c r="IE46" s="42"/>
      <c r="IF46" s="44"/>
      <c r="IG46" s="44"/>
      <c r="IH46" s="44"/>
      <c r="II46" s="44"/>
      <c r="IJ46" s="44"/>
      <c r="IK46" s="44"/>
      <c r="IL46" s="44"/>
      <c r="IM46" s="44"/>
      <c r="IN46" s="44"/>
      <c r="IO46" s="44"/>
      <c r="IP46" s="44"/>
      <c r="IQ46" s="42"/>
      <c r="IR46" s="44"/>
      <c r="IS46" s="44"/>
    </row>
    <row r="47" spans="5:253" x14ac:dyDescent="0.25">
      <c r="E47" s="38"/>
      <c r="F47" s="38"/>
      <c r="G47" s="38"/>
      <c r="H47" s="38"/>
      <c r="I47" s="38"/>
      <c r="J47" s="38"/>
      <c r="K47" s="43"/>
      <c r="L47" s="38"/>
      <c r="M47" s="38"/>
      <c r="Q47" s="44"/>
      <c r="R47" s="44"/>
      <c r="S47" s="44"/>
      <c r="T47" s="44"/>
      <c r="U47" s="44"/>
      <c r="V47" s="44"/>
      <c r="W47" s="44"/>
      <c r="X47" s="44"/>
      <c r="Y47" s="44"/>
      <c r="AC47" s="44"/>
      <c r="AD47" s="44"/>
      <c r="AE47" s="44"/>
      <c r="AF47" s="44"/>
      <c r="AG47" s="44"/>
      <c r="AH47" s="44"/>
      <c r="AI47" s="43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3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3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3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3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3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3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3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3"/>
      <c r="EB47" s="44"/>
      <c r="EC47" s="44"/>
      <c r="ED47" s="44"/>
      <c r="EE47" s="44"/>
      <c r="EF47" s="44"/>
      <c r="EG47" s="44"/>
      <c r="EH47" s="44"/>
      <c r="EI47" s="44"/>
      <c r="EJ47" s="44"/>
      <c r="EK47" s="44"/>
      <c r="EL47" s="44"/>
      <c r="EM47" s="43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3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3"/>
      <c r="FL47" s="44"/>
      <c r="FM47" s="44"/>
      <c r="FN47" s="44"/>
      <c r="FO47" s="44"/>
      <c r="FP47" s="44"/>
      <c r="FQ47" s="44"/>
      <c r="FR47" s="44"/>
      <c r="FS47" s="44"/>
      <c r="FT47" s="44"/>
      <c r="FU47" s="44"/>
      <c r="FV47" s="44"/>
      <c r="FW47" s="43"/>
      <c r="FX47" s="44"/>
      <c r="FY47" s="44"/>
      <c r="FZ47" s="44"/>
      <c r="GA47" s="44"/>
      <c r="GB47" s="44"/>
      <c r="GC47" s="44"/>
      <c r="GD47" s="44"/>
      <c r="GE47" s="44"/>
      <c r="GF47" s="44"/>
      <c r="GG47" s="44"/>
      <c r="GH47" s="44"/>
      <c r="GI47" s="43"/>
      <c r="GJ47" s="44"/>
      <c r="GK47" s="44"/>
      <c r="GL47" s="44"/>
      <c r="GM47" s="44"/>
      <c r="GN47" s="44"/>
      <c r="GO47" s="44"/>
      <c r="GP47" s="44"/>
      <c r="GQ47" s="44"/>
      <c r="GR47" s="44"/>
      <c r="GS47" s="44"/>
      <c r="GT47" s="44"/>
      <c r="GU47" s="43"/>
      <c r="GV47" s="44"/>
      <c r="GW47" s="44"/>
      <c r="GX47" s="44"/>
      <c r="GY47" s="44"/>
      <c r="GZ47" s="44"/>
      <c r="HA47" s="44"/>
      <c r="HB47" s="44"/>
      <c r="HC47" s="44"/>
      <c r="HD47" s="44"/>
      <c r="HE47" s="44"/>
      <c r="HF47" s="44"/>
      <c r="HG47" s="43"/>
      <c r="HH47" s="44"/>
      <c r="HI47" s="44"/>
      <c r="HJ47" s="44"/>
      <c r="HK47" s="44"/>
      <c r="HL47" s="44"/>
      <c r="HM47" s="44"/>
      <c r="HN47" s="44"/>
      <c r="HO47" s="44"/>
      <c r="HP47" s="44"/>
      <c r="HQ47" s="44"/>
      <c r="HR47" s="44"/>
      <c r="HS47" s="43"/>
      <c r="HT47" s="44"/>
      <c r="HU47" s="44"/>
      <c r="HV47" s="44"/>
      <c r="HW47" s="44"/>
      <c r="HX47" s="44"/>
      <c r="HY47" s="44"/>
      <c r="HZ47" s="44"/>
      <c r="IA47" s="44"/>
      <c r="IB47" s="44"/>
      <c r="IC47" s="44"/>
      <c r="ID47" s="44"/>
      <c r="IE47" s="43"/>
      <c r="IF47" s="44"/>
      <c r="IG47" s="44"/>
      <c r="IH47" s="44"/>
      <c r="II47" s="44"/>
      <c r="IJ47" s="44"/>
      <c r="IK47" s="44"/>
      <c r="IL47" s="44"/>
      <c r="IM47" s="44"/>
      <c r="IN47" s="44"/>
      <c r="IO47" s="44"/>
      <c r="IP47" s="44"/>
      <c r="IQ47" s="43"/>
      <c r="IR47" s="44"/>
      <c r="IS47" s="44"/>
    </row>
    <row r="48" spans="5:253" x14ac:dyDescent="0.25">
      <c r="E48" s="38"/>
      <c r="F48" s="38"/>
      <c r="G48" s="38"/>
      <c r="H48" s="38"/>
      <c r="I48" s="38"/>
      <c r="J48" s="38"/>
      <c r="K48" s="43"/>
      <c r="L48" s="38"/>
      <c r="M48" s="38"/>
      <c r="Q48" s="44"/>
      <c r="R48" s="44"/>
      <c r="S48" s="44"/>
      <c r="T48" s="44"/>
      <c r="U48" s="44"/>
      <c r="V48" s="44"/>
      <c r="W48" s="44"/>
      <c r="X48" s="44"/>
      <c r="Y48" s="44"/>
      <c r="AC48" s="44"/>
      <c r="AD48" s="44"/>
      <c r="AE48" s="44"/>
      <c r="AF48" s="44"/>
      <c r="AG48" s="44"/>
      <c r="AH48" s="44"/>
      <c r="AI48" s="43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3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3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3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3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3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3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3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3"/>
      <c r="EB48" s="44"/>
      <c r="EC48" s="44"/>
      <c r="ED48" s="44"/>
      <c r="EE48" s="44"/>
      <c r="EF48" s="44"/>
      <c r="EG48" s="44"/>
      <c r="EH48" s="44"/>
      <c r="EI48" s="44"/>
      <c r="EJ48" s="44"/>
      <c r="EK48" s="44"/>
      <c r="EL48" s="44"/>
      <c r="EM48" s="43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3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3"/>
      <c r="FL48" s="44"/>
      <c r="FM48" s="44"/>
      <c r="FN48" s="44"/>
      <c r="FO48" s="44"/>
      <c r="FP48" s="44"/>
      <c r="FQ48" s="44"/>
      <c r="FR48" s="44"/>
      <c r="FS48" s="44"/>
      <c r="FT48" s="44"/>
      <c r="FU48" s="44"/>
      <c r="FV48" s="44"/>
      <c r="FW48" s="43"/>
      <c r="FX48" s="44"/>
      <c r="FY48" s="44"/>
      <c r="FZ48" s="44"/>
      <c r="GA48" s="44"/>
      <c r="GB48" s="44"/>
      <c r="GC48" s="44"/>
      <c r="GD48" s="44"/>
      <c r="GE48" s="44"/>
      <c r="GF48" s="44"/>
      <c r="GG48" s="44"/>
      <c r="GH48" s="44"/>
      <c r="GI48" s="43"/>
      <c r="GJ48" s="44"/>
      <c r="GK48" s="44"/>
      <c r="GL48" s="44"/>
      <c r="GM48" s="44"/>
      <c r="GN48" s="44"/>
      <c r="GO48" s="44"/>
      <c r="GP48" s="44"/>
      <c r="GQ48" s="44"/>
      <c r="GR48" s="44"/>
      <c r="GS48" s="44"/>
      <c r="GT48" s="44"/>
      <c r="GU48" s="43"/>
      <c r="GV48" s="44"/>
      <c r="GW48" s="44"/>
      <c r="GX48" s="44"/>
      <c r="GY48" s="44"/>
      <c r="GZ48" s="44"/>
      <c r="HA48" s="44"/>
      <c r="HB48" s="44"/>
      <c r="HC48" s="44"/>
      <c r="HD48" s="44"/>
      <c r="HE48" s="44"/>
      <c r="HF48" s="44"/>
      <c r="HG48" s="43"/>
      <c r="HH48" s="44"/>
      <c r="HI48" s="44"/>
      <c r="HJ48" s="44"/>
      <c r="HK48" s="44"/>
      <c r="HL48" s="44"/>
      <c r="HM48" s="44"/>
      <c r="HN48" s="44"/>
      <c r="HO48" s="44"/>
      <c r="HP48" s="44"/>
      <c r="HQ48" s="44"/>
      <c r="HR48" s="44"/>
      <c r="HS48" s="43"/>
      <c r="HT48" s="44"/>
      <c r="HU48" s="44"/>
      <c r="HV48" s="44"/>
      <c r="HW48" s="44"/>
      <c r="HX48" s="44"/>
      <c r="HY48" s="44"/>
      <c r="HZ48" s="44"/>
      <c r="IA48" s="44"/>
      <c r="IB48" s="44"/>
      <c r="IC48" s="44"/>
      <c r="ID48" s="44"/>
      <c r="IE48" s="43"/>
      <c r="IF48" s="44"/>
      <c r="IG48" s="44"/>
      <c r="IH48" s="44"/>
      <c r="II48" s="44"/>
      <c r="IJ48" s="44"/>
      <c r="IK48" s="44"/>
      <c r="IL48" s="44"/>
      <c r="IM48" s="44"/>
      <c r="IN48" s="44"/>
      <c r="IO48" s="44"/>
      <c r="IP48" s="44"/>
      <c r="IQ48" s="43"/>
      <c r="IR48" s="44"/>
      <c r="IS48" s="44"/>
    </row>
    <row r="49" spans="5:253" x14ac:dyDescent="0.25">
      <c r="E49" s="38"/>
      <c r="F49" s="38"/>
      <c r="G49" s="38"/>
      <c r="H49" s="38"/>
      <c r="I49" s="38"/>
      <c r="J49" s="38"/>
      <c r="K49" s="42"/>
      <c r="L49" s="38"/>
      <c r="M49" s="38"/>
      <c r="Q49" s="44"/>
      <c r="R49" s="44"/>
      <c r="S49" s="44"/>
      <c r="T49" s="44"/>
      <c r="U49" s="44"/>
      <c r="V49" s="44"/>
      <c r="W49" s="44"/>
      <c r="X49" s="44"/>
      <c r="Y49" s="44"/>
      <c r="AC49" s="44"/>
      <c r="AD49" s="44"/>
      <c r="AE49" s="44"/>
      <c r="AF49" s="44"/>
      <c r="AG49" s="44"/>
      <c r="AH49" s="44"/>
      <c r="AI49" s="42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2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2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2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2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2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2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2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2"/>
      <c r="EB49" s="44"/>
      <c r="EC49" s="44"/>
      <c r="ED49" s="44"/>
      <c r="EE49" s="44"/>
      <c r="EF49" s="44"/>
      <c r="EG49" s="44"/>
      <c r="EH49" s="44"/>
      <c r="EI49" s="44"/>
      <c r="EJ49" s="44"/>
      <c r="EK49" s="44"/>
      <c r="EL49" s="44"/>
      <c r="EM49" s="42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2"/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2"/>
      <c r="FL49" s="44"/>
      <c r="FM49" s="44"/>
      <c r="FN49" s="44"/>
      <c r="FO49" s="44"/>
      <c r="FP49" s="44"/>
      <c r="FQ49" s="44"/>
      <c r="FR49" s="44"/>
      <c r="FS49" s="44"/>
      <c r="FT49" s="44"/>
      <c r="FU49" s="44"/>
      <c r="FV49" s="44"/>
      <c r="FW49" s="42"/>
      <c r="FX49" s="44"/>
      <c r="FY49" s="44"/>
      <c r="FZ49" s="44"/>
      <c r="GA49" s="44"/>
      <c r="GB49" s="44"/>
      <c r="GC49" s="44"/>
      <c r="GD49" s="44"/>
      <c r="GE49" s="44"/>
      <c r="GF49" s="44"/>
      <c r="GG49" s="44"/>
      <c r="GH49" s="44"/>
      <c r="GI49" s="42"/>
      <c r="GJ49" s="44"/>
      <c r="GK49" s="44"/>
      <c r="GL49" s="44"/>
      <c r="GM49" s="44"/>
      <c r="GN49" s="44"/>
      <c r="GO49" s="44"/>
      <c r="GP49" s="44"/>
      <c r="GQ49" s="44"/>
      <c r="GR49" s="44"/>
      <c r="GS49" s="44"/>
      <c r="GT49" s="44"/>
      <c r="GU49" s="42"/>
      <c r="GV49" s="44"/>
      <c r="GW49" s="44"/>
      <c r="GX49" s="44"/>
      <c r="GY49" s="44"/>
      <c r="GZ49" s="44"/>
      <c r="HA49" s="44"/>
      <c r="HB49" s="44"/>
      <c r="HC49" s="44"/>
      <c r="HD49" s="44"/>
      <c r="HE49" s="44"/>
      <c r="HF49" s="44"/>
      <c r="HG49" s="42"/>
      <c r="HH49" s="44"/>
      <c r="HI49" s="44"/>
      <c r="HJ49" s="44"/>
      <c r="HK49" s="44"/>
      <c r="HL49" s="44"/>
      <c r="HM49" s="44"/>
      <c r="HN49" s="44"/>
      <c r="HO49" s="44"/>
      <c r="HP49" s="44"/>
      <c r="HQ49" s="44"/>
      <c r="HR49" s="44"/>
      <c r="HS49" s="42"/>
      <c r="HT49" s="44"/>
      <c r="HU49" s="44"/>
      <c r="HV49" s="44"/>
      <c r="HW49" s="44"/>
      <c r="HX49" s="44"/>
      <c r="HY49" s="44"/>
      <c r="HZ49" s="44"/>
      <c r="IA49" s="44"/>
      <c r="IB49" s="44"/>
      <c r="IC49" s="44"/>
      <c r="ID49" s="44"/>
      <c r="IE49" s="42"/>
      <c r="IF49" s="44"/>
      <c r="IG49" s="44"/>
      <c r="IH49" s="44"/>
      <c r="II49" s="44"/>
      <c r="IJ49" s="44"/>
      <c r="IK49" s="44"/>
      <c r="IL49" s="44"/>
      <c r="IM49" s="44"/>
      <c r="IN49" s="44"/>
      <c r="IO49" s="44"/>
      <c r="IP49" s="44"/>
      <c r="IQ49" s="42"/>
      <c r="IR49" s="44"/>
      <c r="IS49" s="44"/>
    </row>
    <row r="50" spans="5:253" x14ac:dyDescent="0.25">
      <c r="E50" s="38"/>
      <c r="F50" s="38"/>
      <c r="G50" s="38"/>
      <c r="H50" s="38"/>
      <c r="I50" s="38"/>
      <c r="J50" s="38"/>
      <c r="K50" s="38"/>
      <c r="L50" s="38"/>
      <c r="M50" s="38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4"/>
      <c r="FW50" s="44"/>
      <c r="FX50" s="44"/>
      <c r="FY50" s="44"/>
      <c r="FZ50" s="44"/>
      <c r="GA50" s="44"/>
      <c r="GB50" s="44"/>
      <c r="GC50" s="44"/>
      <c r="GD50" s="44"/>
      <c r="GE50" s="44"/>
      <c r="GF50" s="44"/>
      <c r="GG50" s="44"/>
      <c r="GH50" s="44"/>
      <c r="GI50" s="44"/>
      <c r="GJ50" s="44"/>
      <c r="GK50" s="44"/>
      <c r="GL50" s="44"/>
      <c r="GM50" s="44"/>
      <c r="GN50" s="44"/>
      <c r="GO50" s="44"/>
      <c r="GP50" s="44"/>
      <c r="GQ50" s="44"/>
      <c r="GR50" s="44"/>
      <c r="GS50" s="44"/>
      <c r="GT50" s="44"/>
      <c r="GU50" s="44"/>
      <c r="GV50" s="44"/>
      <c r="GW50" s="44"/>
      <c r="GX50" s="44"/>
      <c r="GY50" s="44"/>
      <c r="GZ50" s="44"/>
      <c r="HA50" s="44"/>
      <c r="HB50" s="44"/>
      <c r="HC50" s="44"/>
      <c r="HD50" s="44"/>
      <c r="HE50" s="44"/>
      <c r="HF50" s="44"/>
      <c r="HG50" s="44"/>
      <c r="HH50" s="44"/>
      <c r="HI50" s="44"/>
      <c r="HJ50" s="44"/>
      <c r="HK50" s="44"/>
      <c r="HL50" s="44"/>
      <c r="HM50" s="44"/>
      <c r="HN50" s="44"/>
      <c r="HO50" s="44"/>
      <c r="HP50" s="44"/>
      <c r="HQ50" s="44"/>
      <c r="HR50" s="44"/>
      <c r="HS50" s="44"/>
      <c r="HT50" s="44"/>
      <c r="HU50" s="44"/>
      <c r="HV50" s="44"/>
      <c r="HW50" s="44"/>
      <c r="HX50" s="44"/>
      <c r="HY50" s="44"/>
      <c r="HZ50" s="44"/>
      <c r="IA50" s="44"/>
      <c r="IB50" s="44"/>
      <c r="IC50" s="44"/>
      <c r="ID50" s="44"/>
      <c r="IE50" s="44"/>
      <c r="IF50" s="44"/>
      <c r="IG50" s="44"/>
      <c r="IH50" s="44"/>
      <c r="II50" s="44"/>
      <c r="IJ50" s="44"/>
      <c r="IK50" s="44"/>
      <c r="IL50" s="44"/>
      <c r="IM50" s="44"/>
      <c r="IN50" s="44"/>
      <c r="IO50" s="44"/>
      <c r="IP50" s="44"/>
      <c r="IQ50" s="44"/>
      <c r="IR50" s="44"/>
      <c r="IS50" s="44"/>
    </row>
    <row r="51" spans="5:253" x14ac:dyDescent="0.25">
      <c r="AC51" s="44"/>
      <c r="AD51" s="44"/>
      <c r="AE51" s="44"/>
      <c r="AF51" s="44"/>
      <c r="AG51" s="44"/>
      <c r="AH51" s="44"/>
      <c r="AI51" s="44"/>
      <c r="AJ51" s="44"/>
      <c r="AK51" s="44"/>
      <c r="ED51" s="8"/>
      <c r="EE51" s="8"/>
      <c r="EF51" s="8"/>
      <c r="EG51" s="8"/>
      <c r="EH51" s="8"/>
      <c r="EI51" s="8"/>
      <c r="EJ51" s="8"/>
      <c r="EK51" s="8"/>
      <c r="EL51" s="8"/>
      <c r="EM51" s="8"/>
    </row>
    <row r="52" spans="5:253" x14ac:dyDescent="0.25">
      <c r="ED52" s="8"/>
      <c r="EE52" s="8"/>
      <c r="EF52" s="8"/>
      <c r="EG52" s="8"/>
      <c r="EH52" s="8"/>
      <c r="EI52" s="8"/>
      <c r="EJ52" s="8"/>
      <c r="EK52" s="8"/>
      <c r="EL52" s="8"/>
      <c r="EM52" s="8"/>
    </row>
    <row r="53" spans="5:253" x14ac:dyDescent="0.25">
      <c r="ED53" s="8"/>
      <c r="EE53" s="8"/>
      <c r="EF53" s="8"/>
      <c r="EG53" s="8"/>
      <c r="EH53" s="8"/>
      <c r="EI53" s="8"/>
      <c r="EJ53" s="8"/>
      <c r="EK53" s="8"/>
      <c r="EL53" s="8"/>
      <c r="EM53" s="8"/>
    </row>
    <row r="54" spans="5:253" x14ac:dyDescent="0.25">
      <c r="ED54" s="4"/>
      <c r="EE54" s="4"/>
      <c r="EF54" s="4"/>
      <c r="EG54" s="4"/>
      <c r="EH54" s="4"/>
      <c r="EI54" s="4"/>
      <c r="EJ54" s="4"/>
      <c r="EK54" s="4"/>
      <c r="EL54" s="4"/>
      <c r="EM54" s="4"/>
    </row>
    <row r="55" spans="5:253" x14ac:dyDescent="0.25">
      <c r="F55" s="37" t="s">
        <v>237</v>
      </c>
      <c r="G55" s="37" t="s">
        <v>254</v>
      </c>
      <c r="H55" s="37" t="s">
        <v>241</v>
      </c>
      <c r="ED55" s="4"/>
      <c r="EE55" s="4"/>
      <c r="EF55" s="4"/>
      <c r="EG55" s="4"/>
      <c r="EH55" s="4"/>
      <c r="EI55" s="4"/>
      <c r="EJ55" s="4"/>
      <c r="EK55" s="4"/>
      <c r="EL55" s="4"/>
      <c r="EM55" s="4"/>
    </row>
    <row r="56" spans="5:253" x14ac:dyDescent="0.25">
      <c r="ED56" s="8"/>
      <c r="EE56" s="8"/>
      <c r="EF56" s="8"/>
      <c r="EG56" s="8"/>
      <c r="EH56" s="8"/>
      <c r="EI56" s="8"/>
      <c r="EJ56" s="8"/>
      <c r="EK56" s="8"/>
      <c r="EL56" s="8"/>
      <c r="EM56" s="8"/>
    </row>
    <row r="57" spans="5:253" x14ac:dyDescent="0.25">
      <c r="F57" s="37">
        <v>23</v>
      </c>
      <c r="G57" s="37">
        <v>234.68</v>
      </c>
      <c r="H57" s="37">
        <v>24.773658844196209</v>
      </c>
      <c r="ED57" s="8"/>
      <c r="EE57" s="8"/>
      <c r="EF57" s="8"/>
      <c r="EG57" s="8"/>
      <c r="EH57" s="8"/>
      <c r="EI57" s="8"/>
      <c r="EJ57" s="8"/>
      <c r="EK57" s="8"/>
      <c r="EL57" s="8"/>
      <c r="EM57" s="8"/>
    </row>
    <row r="58" spans="5:253" x14ac:dyDescent="0.25">
      <c r="F58" s="37">
        <v>23.5</v>
      </c>
      <c r="G58" s="37">
        <v>236.98</v>
      </c>
      <c r="H58" s="37">
        <v>25.461980633463213</v>
      </c>
      <c r="ED58" s="8"/>
      <c r="EE58" s="8"/>
      <c r="EF58" s="8"/>
      <c r="EG58" s="8"/>
      <c r="EH58" s="8"/>
      <c r="EI58" s="8"/>
      <c r="EJ58" s="8"/>
      <c r="EK58" s="8"/>
      <c r="EL58" s="8"/>
      <c r="EM58" s="8"/>
    </row>
    <row r="59" spans="5:253" x14ac:dyDescent="0.25">
      <c r="F59" s="37">
        <v>24</v>
      </c>
      <c r="G59" s="37">
        <v>247.78</v>
      </c>
      <c r="H59" s="37">
        <v>26.794698764643172</v>
      </c>
      <c r="ED59" s="8"/>
      <c r="EE59" s="8"/>
      <c r="EF59" s="8"/>
      <c r="EG59" s="8"/>
      <c r="EH59" s="8"/>
      <c r="EI59" s="8"/>
      <c r="EJ59" s="8"/>
      <c r="EK59" s="8"/>
      <c r="EL59" s="8"/>
      <c r="EM59" s="8"/>
    </row>
    <row r="60" spans="5:253" x14ac:dyDescent="0.25">
      <c r="F60" s="37">
        <v>24.5</v>
      </c>
      <c r="G60" s="37">
        <v>246.1</v>
      </c>
      <c r="H60" s="37">
        <v>30.252846147756419</v>
      </c>
      <c r="ED60" s="4"/>
      <c r="EE60" s="4"/>
      <c r="EF60" s="4"/>
      <c r="EG60" s="4"/>
      <c r="EH60" s="4"/>
      <c r="EI60" s="4"/>
      <c r="EJ60" s="4"/>
      <c r="EK60" s="4"/>
      <c r="EL60" s="4"/>
      <c r="EM60" s="4"/>
    </row>
    <row r="61" spans="5:253" x14ac:dyDescent="0.25">
      <c r="F61" s="37">
        <v>25</v>
      </c>
      <c r="G61" s="37">
        <v>248</v>
      </c>
      <c r="H61" s="37">
        <v>28.515624999999993</v>
      </c>
      <c r="ED61" s="4"/>
      <c r="EE61" s="4"/>
      <c r="EF61" s="4"/>
      <c r="EG61" s="4"/>
      <c r="EH61" s="4"/>
      <c r="EI61" s="4"/>
      <c r="EJ61" s="4"/>
      <c r="EK61" s="4"/>
      <c r="EL61" s="4"/>
      <c r="EM61" s="4"/>
    </row>
    <row r="62" spans="5:253" x14ac:dyDescent="0.25">
      <c r="F62" s="37">
        <v>25.5</v>
      </c>
      <c r="G62" s="37">
        <v>254.3</v>
      </c>
      <c r="H62" s="37">
        <v>30.091431657729252</v>
      </c>
      <c r="ED62" s="4"/>
      <c r="EE62" s="4"/>
      <c r="EF62" s="4"/>
      <c r="EG62" s="4"/>
      <c r="EH62" s="4"/>
      <c r="EI62" s="4"/>
      <c r="EJ62" s="4"/>
      <c r="EK62" s="4"/>
      <c r="EL62" s="4"/>
      <c r="EM62" s="4"/>
    </row>
    <row r="63" spans="5:253" x14ac:dyDescent="0.25">
      <c r="F63" s="37">
        <v>26</v>
      </c>
      <c r="G63" s="37">
        <v>251.82</v>
      </c>
      <c r="H63" s="37">
        <v>29.744199881023206</v>
      </c>
      <c r="ED63" s="4"/>
      <c r="EE63" s="4"/>
      <c r="EF63" s="4"/>
      <c r="EG63" s="4"/>
      <c r="EH63" s="4"/>
      <c r="EI63" s="4"/>
      <c r="EJ63" s="4"/>
      <c r="EK63" s="4"/>
      <c r="EL63" s="4"/>
      <c r="EM63" s="4"/>
    </row>
    <row r="64" spans="5:253" x14ac:dyDescent="0.25">
      <c r="F64" s="37">
        <v>26.5</v>
      </c>
      <c r="G64" s="37">
        <v>255.5</v>
      </c>
      <c r="H64" s="37">
        <v>31.861629494765594</v>
      </c>
      <c r="ED64" s="8"/>
      <c r="EE64" s="8"/>
      <c r="EF64" s="8"/>
      <c r="EG64" s="8"/>
      <c r="EH64" s="8"/>
      <c r="EI64" s="8"/>
      <c r="EJ64" s="8"/>
      <c r="EK64" s="8"/>
      <c r="EL64" s="8"/>
      <c r="EM64" s="8"/>
    </row>
    <row r="65" spans="4:143" x14ac:dyDescent="0.25">
      <c r="F65" s="37">
        <v>27</v>
      </c>
      <c r="G65" s="37">
        <v>260.78000000000003</v>
      </c>
      <c r="H65" s="37">
        <v>29.737044338267232</v>
      </c>
      <c r="ED65" s="8"/>
      <c r="EE65" s="8"/>
      <c r="EF65" s="8"/>
      <c r="EG65" s="8"/>
      <c r="EH65" s="8"/>
      <c r="EI65" s="8"/>
      <c r="EJ65" s="8"/>
      <c r="EK65" s="8"/>
      <c r="EL65" s="8"/>
      <c r="EM65" s="8"/>
    </row>
    <row r="66" spans="4:143" x14ac:dyDescent="0.25">
      <c r="F66" s="37">
        <v>27.5</v>
      </c>
      <c r="G66" s="37">
        <v>254.8</v>
      </c>
      <c r="H66" s="37">
        <v>30.858038191423745</v>
      </c>
      <c r="ED66" s="8"/>
      <c r="EE66" s="8"/>
      <c r="EF66" s="8"/>
      <c r="EG66" s="8"/>
      <c r="EH66" s="8"/>
      <c r="EI66" s="8"/>
      <c r="EJ66" s="8"/>
      <c r="EK66" s="8"/>
      <c r="EL66" s="8"/>
      <c r="EM66" s="8"/>
    </row>
    <row r="67" spans="4:143" x14ac:dyDescent="0.25">
      <c r="F67" s="37">
        <v>28</v>
      </c>
      <c r="G67" s="37">
        <v>261.5</v>
      </c>
      <c r="H67" s="37">
        <v>30.710618404319312</v>
      </c>
      <c r="ED67" s="8"/>
      <c r="EE67" s="8"/>
      <c r="EF67" s="8"/>
      <c r="EG67" s="8"/>
      <c r="EH67" s="8"/>
      <c r="EI67" s="8"/>
      <c r="EJ67" s="8"/>
      <c r="EK67" s="8"/>
      <c r="EL67" s="8"/>
      <c r="EM67" s="8"/>
    </row>
    <row r="68" spans="4:143" x14ac:dyDescent="0.25">
      <c r="F68" s="37">
        <v>28.5</v>
      </c>
      <c r="G68" s="37">
        <v>252.18</v>
      </c>
      <c r="H68" s="37">
        <v>30.182249977689995</v>
      </c>
      <c r="ED68" s="4"/>
      <c r="EE68" s="4"/>
      <c r="EF68" s="4"/>
      <c r="EG68" s="4"/>
      <c r="EH68" s="4"/>
      <c r="EI68" s="4"/>
      <c r="EJ68" s="4"/>
      <c r="EK68" s="4"/>
      <c r="EL68" s="4"/>
      <c r="EM68" s="4"/>
    </row>
    <row r="69" spans="4:143" x14ac:dyDescent="0.25">
      <c r="F69" s="37">
        <v>29</v>
      </c>
      <c r="G69" s="37">
        <v>267.10000000000002</v>
      </c>
      <c r="H69" s="37">
        <v>41.661406388082312</v>
      </c>
      <c r="ED69" s="4"/>
      <c r="EE69" s="4"/>
      <c r="EF69" s="4"/>
      <c r="EG69" s="4"/>
      <c r="EH69" s="4"/>
      <c r="EI69" s="4"/>
      <c r="EJ69" s="4"/>
      <c r="EK69" s="4"/>
      <c r="EL69" s="4"/>
      <c r="EM69" s="4"/>
    </row>
    <row r="70" spans="4:143" x14ac:dyDescent="0.25">
      <c r="ED70" s="4"/>
      <c r="EE70" s="4"/>
      <c r="EF70" s="4"/>
      <c r="EG70" s="4"/>
      <c r="EH70" s="4"/>
      <c r="EI70" s="4"/>
      <c r="EJ70" s="4"/>
      <c r="EK70" s="4"/>
      <c r="EL70" s="4"/>
      <c r="EM70" s="4"/>
    </row>
    <row r="71" spans="4:143" x14ac:dyDescent="0.25">
      <c r="ED71" s="4"/>
      <c r="EE71" s="4"/>
      <c r="EF71" s="4"/>
      <c r="EG71" s="4"/>
      <c r="EH71" s="4"/>
      <c r="EI71" s="4"/>
      <c r="EJ71" s="4"/>
      <c r="EK71" s="4"/>
      <c r="EL71" s="4"/>
      <c r="EM71" s="4"/>
    </row>
    <row r="72" spans="4:143" x14ac:dyDescent="0.25">
      <c r="D72" t="s">
        <v>255</v>
      </c>
      <c r="E72" s="39" t="s">
        <v>259</v>
      </c>
      <c r="ED72" s="8"/>
      <c r="EE72" s="8"/>
      <c r="EF72" s="8"/>
      <c r="EG72" s="8"/>
      <c r="EH72" s="8"/>
      <c r="EI72" s="8"/>
      <c r="EJ72" s="8"/>
      <c r="EK72" s="8"/>
      <c r="EL72" s="8"/>
      <c r="EM72" s="8"/>
    </row>
    <row r="73" spans="4:143" x14ac:dyDescent="0.25">
      <c r="D73" t="s">
        <v>256</v>
      </c>
      <c r="G73" s="37">
        <v>82.115799999999993</v>
      </c>
      <c r="ED73" s="8"/>
      <c r="EE73" s="8"/>
      <c r="EF73" s="8"/>
      <c r="EG73" s="8"/>
      <c r="EH73" s="8"/>
      <c r="EI73" s="8"/>
      <c r="EJ73" s="8"/>
      <c r="EK73" s="8"/>
      <c r="EL73" s="8"/>
      <c r="EM73" s="8"/>
    </row>
    <row r="74" spans="4:143" x14ac:dyDescent="0.25">
      <c r="D74" t="s">
        <v>7</v>
      </c>
      <c r="G74" s="37">
        <v>22.96</v>
      </c>
      <c r="ED74" s="4"/>
      <c r="EE74" s="4"/>
      <c r="EF74" s="4"/>
      <c r="EG74" s="4"/>
      <c r="EH74" s="4"/>
      <c r="EI74" s="4"/>
      <c r="EJ74" s="4"/>
      <c r="EK74" s="4"/>
      <c r="EL74" s="4"/>
      <c r="EM74" s="4"/>
    </row>
    <row r="75" spans="4:143" x14ac:dyDescent="0.25">
      <c r="D75" t="s">
        <v>257</v>
      </c>
      <c r="G75" s="37">
        <v>2.15788</v>
      </c>
      <c r="ED75" s="4"/>
      <c r="EE75" s="4"/>
      <c r="EF75" s="4"/>
      <c r="EG75" s="4"/>
      <c r="EH75" s="4"/>
      <c r="EI75" s="4"/>
      <c r="EJ75" s="4"/>
      <c r="EK75" s="4"/>
      <c r="EL75" s="4"/>
      <c r="EM75" s="4"/>
    </row>
    <row r="76" spans="4:143" x14ac:dyDescent="0.25">
      <c r="D76" t="s">
        <v>258</v>
      </c>
      <c r="F76" s="40">
        <v>1.3100000000000001E-2</v>
      </c>
      <c r="G76" s="40"/>
      <c r="H76" s="40">
        <v>0.14199999999999999</v>
      </c>
      <c r="ED76" s="8"/>
      <c r="EE76" s="8"/>
      <c r="EF76" s="8"/>
      <c r="EG76" s="8"/>
      <c r="EH76" s="8"/>
      <c r="EI76" s="8"/>
      <c r="EJ76" s="8"/>
      <c r="EK76" s="8"/>
      <c r="EL76" s="8"/>
      <c r="EM76" s="8"/>
    </row>
    <row r="77" spans="4:143" x14ac:dyDescent="0.25">
      <c r="ED77" s="8"/>
      <c r="EE77" s="8"/>
      <c r="EF77" s="8"/>
      <c r="EG77" s="8"/>
      <c r="EH77" s="8"/>
      <c r="EI77" s="8"/>
      <c r="EJ77" s="8"/>
      <c r="EK77" s="8"/>
      <c r="EL77" s="8"/>
      <c r="EM77" s="8"/>
    </row>
    <row r="78" spans="4:143" x14ac:dyDescent="0.25">
      <c r="ED78" s="4"/>
      <c r="EE78" s="4"/>
      <c r="EF78" s="4"/>
      <c r="EG78" s="4"/>
      <c r="EH78" s="4"/>
      <c r="EI78" s="4"/>
      <c r="EJ78" s="4"/>
      <c r="EK78" s="4"/>
      <c r="EL78" s="4"/>
      <c r="EM78" s="4"/>
    </row>
    <row r="79" spans="4:143" x14ac:dyDescent="0.25">
      <c r="ED79" s="4"/>
      <c r="EE79" s="4"/>
      <c r="EF79" s="4"/>
      <c r="EG79" s="4"/>
      <c r="EH79" s="4"/>
      <c r="EI79" s="4"/>
      <c r="EJ79" s="4"/>
      <c r="EK79" s="4"/>
      <c r="EL79" s="4"/>
      <c r="EM79" s="4"/>
    </row>
    <row r="80" spans="4:143" x14ac:dyDescent="0.25">
      <c r="ED80" s="8"/>
      <c r="EE80" s="8"/>
      <c r="EF80" s="8"/>
      <c r="EG80" s="8"/>
      <c r="EH80" s="8"/>
      <c r="EI80" s="8"/>
      <c r="EJ80" s="8"/>
      <c r="EK80" s="8"/>
      <c r="EL80" s="8"/>
      <c r="EM80" s="8"/>
    </row>
    <row r="81" spans="134:143" x14ac:dyDescent="0.25">
      <c r="ED81" s="8"/>
      <c r="EE81" s="8"/>
      <c r="EF81" s="8"/>
      <c r="EG81" s="8"/>
      <c r="EH81" s="8"/>
      <c r="EI81" s="8"/>
      <c r="EJ81" s="8"/>
      <c r="EK81" s="8"/>
      <c r="EL81" s="8"/>
      <c r="EM81" s="8"/>
    </row>
    <row r="82" spans="134:143" x14ac:dyDescent="0.25">
      <c r="ED82" s="4"/>
      <c r="EE82" s="4"/>
      <c r="EF82" s="4"/>
      <c r="EG82" s="4"/>
      <c r="EH82" s="4"/>
      <c r="EI82" s="4"/>
      <c r="EJ82" s="4"/>
      <c r="EK82" s="4"/>
      <c r="EL82" s="4"/>
      <c r="EM82" s="4"/>
    </row>
    <row r="83" spans="134:143" x14ac:dyDescent="0.25">
      <c r="ED83" s="4"/>
      <c r="EE83" s="4"/>
      <c r="EF83" s="4"/>
      <c r="EG83" s="4"/>
      <c r="EH83" s="4"/>
      <c r="EI83" s="4"/>
      <c r="EJ83" s="4"/>
      <c r="EK83" s="4"/>
      <c r="EL83" s="4"/>
      <c r="EM83" s="4"/>
    </row>
    <row r="84" spans="134:143" x14ac:dyDescent="0.25">
      <c r="ED84" s="8"/>
      <c r="EE84" s="8"/>
      <c r="EF84" s="8"/>
      <c r="EG84" s="8"/>
      <c r="EH84" s="8"/>
      <c r="EI84" s="8"/>
      <c r="EJ84" s="8"/>
      <c r="EK84" s="8"/>
      <c r="EL84" s="8"/>
      <c r="EM84" s="8"/>
    </row>
    <row r="85" spans="134:143" x14ac:dyDescent="0.25">
      <c r="ED85" s="8"/>
      <c r="EE85" s="8"/>
      <c r="EF85" s="8"/>
      <c r="EG85" s="8"/>
      <c r="EH85" s="8"/>
      <c r="EI85" s="8"/>
      <c r="EJ85" s="8"/>
      <c r="EK85" s="8"/>
      <c r="EL85" s="8"/>
      <c r="EM85" s="8"/>
    </row>
    <row r="86" spans="134:143" x14ac:dyDescent="0.25">
      <c r="ED86" s="8"/>
      <c r="EE86" s="8"/>
      <c r="EF86" s="8"/>
      <c r="EG86" s="8"/>
      <c r="EH86" s="8"/>
      <c r="EI86" s="8"/>
      <c r="EJ86" s="8"/>
      <c r="EK86" s="8"/>
      <c r="EL86" s="8"/>
      <c r="EM86" s="8"/>
    </row>
    <row r="87" spans="134:143" x14ac:dyDescent="0.25">
      <c r="ED87" s="8"/>
      <c r="EE87" s="8"/>
      <c r="EF87" s="8"/>
      <c r="EG87" s="8"/>
      <c r="EH87" s="8"/>
      <c r="EI87" s="8"/>
      <c r="EJ87" s="8"/>
      <c r="EK87" s="8"/>
      <c r="EL87" s="8"/>
      <c r="EM87" s="8"/>
    </row>
    <row r="88" spans="134:143" x14ac:dyDescent="0.25">
      <c r="ED88" s="4"/>
      <c r="EE88" s="4"/>
      <c r="EF88" s="4"/>
      <c r="EG88" s="4"/>
      <c r="EH88" s="4"/>
      <c r="EI88" s="4"/>
      <c r="EJ88" s="4"/>
      <c r="EK88" s="4"/>
      <c r="EL88" s="4"/>
      <c r="EM88" s="4"/>
    </row>
    <row r="89" spans="134:143" x14ac:dyDescent="0.25">
      <c r="ED89" s="4"/>
      <c r="EE89" s="4"/>
      <c r="EF89" s="4"/>
      <c r="EG89" s="4"/>
      <c r="EH89" s="4"/>
      <c r="EI89" s="4"/>
      <c r="EJ89" s="4"/>
      <c r="EK89" s="4"/>
      <c r="EL89" s="4"/>
      <c r="EM89" s="4"/>
    </row>
    <row r="90" spans="134:143" x14ac:dyDescent="0.25">
      <c r="ED90" s="4"/>
      <c r="EE90" s="4"/>
      <c r="EF90" s="4"/>
      <c r="EG90" s="4"/>
      <c r="EH90" s="4"/>
      <c r="EI90" s="4"/>
      <c r="EJ90" s="4"/>
      <c r="EK90" s="4"/>
      <c r="EL90" s="4"/>
      <c r="EM90" s="4"/>
    </row>
    <row r="91" spans="134:143" x14ac:dyDescent="0.25">
      <c r="ED91" s="4"/>
      <c r="EE91" s="4"/>
      <c r="EF91" s="4"/>
      <c r="EG91" s="4"/>
      <c r="EH91" s="4"/>
      <c r="EI91" s="4"/>
      <c r="EJ91" s="4"/>
      <c r="EK91" s="4"/>
      <c r="EL91" s="4"/>
      <c r="EM91" s="4"/>
    </row>
    <row r="92" spans="134:143" x14ac:dyDescent="0.25">
      <c r="ED92" s="8"/>
      <c r="EE92" s="8"/>
      <c r="EF92" s="8"/>
      <c r="EG92" s="8"/>
      <c r="EH92" s="8"/>
      <c r="EI92" s="8"/>
      <c r="EJ92" s="8"/>
      <c r="EK92" s="8"/>
      <c r="EL92" s="8"/>
      <c r="EM92" s="8"/>
    </row>
    <row r="93" spans="134:143" x14ac:dyDescent="0.25">
      <c r="ED93" s="8"/>
      <c r="EE93" s="8"/>
      <c r="EF93" s="8"/>
      <c r="EG93" s="8"/>
      <c r="EH93" s="8"/>
      <c r="EI93" s="8"/>
      <c r="EJ93" s="8"/>
      <c r="EK93" s="8"/>
      <c r="EL93" s="8"/>
      <c r="EM93" s="8"/>
    </row>
    <row r="94" spans="134:143" x14ac:dyDescent="0.25">
      <c r="ED94" s="4"/>
      <c r="EE94" s="4"/>
      <c r="EF94" s="4"/>
      <c r="EG94" s="4"/>
      <c r="EH94" s="4"/>
      <c r="EI94" s="4"/>
      <c r="EJ94" s="4"/>
      <c r="EK94" s="4"/>
      <c r="EL94" s="4"/>
      <c r="EM94" s="4"/>
    </row>
    <row r="95" spans="134:143" x14ac:dyDescent="0.25">
      <c r="ED95" s="4"/>
      <c r="EE95" s="4"/>
      <c r="EF95" s="4"/>
      <c r="EG95" s="4"/>
      <c r="EH95" s="4"/>
      <c r="EI95" s="4"/>
      <c r="EJ95" s="4"/>
      <c r="EK95" s="4"/>
      <c r="EL95" s="4"/>
      <c r="EM95" s="4"/>
    </row>
    <row r="96" spans="134:143" x14ac:dyDescent="0.25">
      <c r="ED96" s="4"/>
      <c r="EE96" s="4"/>
      <c r="EF96" s="4"/>
      <c r="EG96" s="4"/>
      <c r="EH96" s="4"/>
      <c r="EI96" s="4"/>
      <c r="EJ96" s="4"/>
      <c r="EK96" s="4"/>
      <c r="EL96" s="4"/>
      <c r="EM96" s="4"/>
    </row>
    <row r="97" spans="134:143" x14ac:dyDescent="0.25">
      <c r="ED97" s="4"/>
      <c r="EE97" s="4"/>
      <c r="EF97" s="4"/>
      <c r="EG97" s="4"/>
      <c r="EH97" s="4"/>
      <c r="EI97" s="4"/>
      <c r="EJ97" s="4"/>
      <c r="EK97" s="4"/>
      <c r="EL97" s="4"/>
      <c r="EM97" s="4"/>
    </row>
    <row r="98" spans="134:143" x14ac:dyDescent="0.25">
      <c r="ED98" s="8"/>
      <c r="EE98" s="8"/>
      <c r="EF98" s="8"/>
      <c r="EG98" s="8"/>
      <c r="EH98" s="8"/>
      <c r="EI98" s="8"/>
      <c r="EJ98" s="8"/>
      <c r="EK98" s="8"/>
      <c r="EL98" s="8"/>
      <c r="EM98" s="8"/>
    </row>
    <row r="99" spans="134:143" x14ac:dyDescent="0.25">
      <c r="ED99" s="8"/>
      <c r="EE99" s="8"/>
      <c r="EF99" s="8"/>
      <c r="EG99" s="8"/>
      <c r="EH99" s="8"/>
      <c r="EI99" s="8"/>
      <c r="EJ99" s="8"/>
      <c r="EK99" s="8"/>
      <c r="EL99" s="8"/>
      <c r="EM99" s="8"/>
    </row>
    <row r="100" spans="134:143" x14ac:dyDescent="0.25">
      <c r="ED100" s="8"/>
      <c r="EE100" s="8"/>
      <c r="EF100" s="8"/>
      <c r="EG100" s="8"/>
      <c r="EH100" s="8"/>
      <c r="EI100" s="8"/>
      <c r="EJ100" s="8"/>
      <c r="EK100" s="8"/>
      <c r="EL100" s="8"/>
      <c r="EM100" s="8"/>
    </row>
    <row r="101" spans="134:143" x14ac:dyDescent="0.25">
      <c r="ED101" s="8"/>
      <c r="EE101" s="8"/>
      <c r="EF101" s="8"/>
      <c r="EG101" s="8"/>
      <c r="EH101" s="8"/>
      <c r="EI101" s="8"/>
      <c r="EJ101" s="8"/>
      <c r="EK101" s="8"/>
      <c r="EL101" s="8"/>
      <c r="EM101" s="8"/>
    </row>
    <row r="102" spans="134:143" x14ac:dyDescent="0.25">
      <c r="ED102" s="4"/>
      <c r="EE102" s="4"/>
      <c r="EF102" s="4"/>
      <c r="EG102" s="4"/>
      <c r="EH102" s="4"/>
      <c r="EI102" s="4"/>
      <c r="EJ102" s="4"/>
      <c r="EK102" s="4"/>
      <c r="EL102" s="4"/>
      <c r="EM102" s="4"/>
    </row>
    <row r="103" spans="134:143" x14ac:dyDescent="0.25">
      <c r="ED103" s="4"/>
      <c r="EE103" s="4"/>
      <c r="EF103" s="4"/>
      <c r="EG103" s="4"/>
      <c r="EH103" s="4"/>
      <c r="EI103" s="4"/>
      <c r="EJ103" s="4"/>
      <c r="EK103" s="4"/>
      <c r="EL103" s="4"/>
      <c r="EM103" s="4"/>
    </row>
    <row r="104" spans="134:143" x14ac:dyDescent="0.25">
      <c r="ED104" s="4"/>
      <c r="EE104" s="4"/>
      <c r="EF104" s="4"/>
      <c r="EG104" s="4"/>
      <c r="EH104" s="4"/>
      <c r="EI104" s="4"/>
      <c r="EJ104" s="4"/>
      <c r="EK104" s="4"/>
      <c r="EL104" s="4"/>
      <c r="EM104" s="4"/>
    </row>
    <row r="105" spans="134:143" x14ac:dyDescent="0.25">
      <c r="ED105" s="4"/>
      <c r="EE105" s="4"/>
      <c r="EF105" s="4"/>
      <c r="EG105" s="4"/>
      <c r="EH105" s="4"/>
      <c r="EI105" s="4"/>
      <c r="EJ105" s="4"/>
      <c r="EK105" s="4"/>
      <c r="EL105" s="4"/>
      <c r="EM105" s="4"/>
    </row>
    <row r="106" spans="134:143" x14ac:dyDescent="0.25">
      <c r="ED106" s="8"/>
      <c r="EE106" s="8"/>
      <c r="EF106" s="8"/>
      <c r="EG106" s="8"/>
      <c r="EH106" s="8"/>
      <c r="EI106" s="8"/>
      <c r="EJ106" s="8"/>
      <c r="EK106" s="8"/>
      <c r="EL106" s="8"/>
      <c r="EM106" s="8"/>
    </row>
    <row r="107" spans="134:143" x14ac:dyDescent="0.25">
      <c r="ED107" s="8"/>
      <c r="EE107" s="8"/>
      <c r="EF107" s="8"/>
      <c r="EG107" s="8"/>
      <c r="EH107" s="8"/>
      <c r="EI107" s="8"/>
      <c r="EJ107" s="8"/>
      <c r="EK107" s="8"/>
      <c r="EL107" s="8"/>
      <c r="EM107" s="8"/>
    </row>
    <row r="108" spans="134:143" x14ac:dyDescent="0.25">
      <c r="ED108" s="8"/>
      <c r="EE108" s="8"/>
      <c r="EF108" s="8"/>
      <c r="EG108" s="8"/>
      <c r="EH108" s="8"/>
      <c r="EI108" s="8"/>
      <c r="EJ108" s="8"/>
      <c r="EK108" s="8"/>
      <c r="EL108" s="8"/>
      <c r="EM108" s="8"/>
    </row>
    <row r="109" spans="134:143" x14ac:dyDescent="0.25">
      <c r="ED109" s="8"/>
      <c r="EE109" s="8"/>
      <c r="EF109" s="8"/>
      <c r="EG109" s="8"/>
      <c r="EH109" s="8"/>
      <c r="EI109" s="8"/>
      <c r="EJ109" s="8"/>
      <c r="EK109" s="8"/>
      <c r="EL109" s="8"/>
      <c r="EM109" s="8"/>
    </row>
    <row r="110" spans="134:143" x14ac:dyDescent="0.25">
      <c r="ED110" s="4"/>
      <c r="EE110" s="4"/>
      <c r="EF110" s="4"/>
      <c r="EG110" s="4"/>
      <c r="EH110" s="4"/>
      <c r="EI110" s="4"/>
      <c r="EJ110" s="4"/>
      <c r="EK110" s="4"/>
      <c r="EL110" s="4"/>
      <c r="EM110" s="4"/>
    </row>
    <row r="111" spans="134:143" x14ac:dyDescent="0.25">
      <c r="ED111" s="4"/>
      <c r="EE111" s="4"/>
      <c r="EF111" s="4"/>
      <c r="EG111" s="4"/>
      <c r="EH111" s="4"/>
      <c r="EI111" s="4"/>
      <c r="EJ111" s="4"/>
      <c r="EK111" s="4"/>
      <c r="EL111" s="4"/>
      <c r="EM111" s="4"/>
    </row>
    <row r="112" spans="134:143" x14ac:dyDescent="0.25">
      <c r="ED112" s="4"/>
      <c r="EE112" s="4"/>
      <c r="EF112" s="4"/>
      <c r="EG112" s="4"/>
      <c r="EH112" s="4"/>
      <c r="EI112" s="4"/>
      <c r="EJ112" s="4"/>
      <c r="EK112" s="4"/>
      <c r="EL112" s="4"/>
      <c r="EM112" s="4"/>
    </row>
    <row r="113" spans="134:143" x14ac:dyDescent="0.25">
      <c r="ED113" s="4"/>
      <c r="EE113" s="4"/>
      <c r="EF113" s="4"/>
      <c r="EG113" s="4"/>
      <c r="EH113" s="4"/>
      <c r="EI113" s="4"/>
      <c r="EJ113" s="4"/>
      <c r="EK113" s="4"/>
      <c r="EL113" s="4"/>
      <c r="EM113" s="4"/>
    </row>
    <row r="114" spans="134:143" x14ac:dyDescent="0.25">
      <c r="ED114" s="8"/>
      <c r="EE114" s="8"/>
      <c r="EF114" s="8"/>
      <c r="EG114" s="8"/>
      <c r="EH114" s="8"/>
      <c r="EI114" s="8"/>
      <c r="EJ114" s="8"/>
      <c r="EK114" s="8"/>
      <c r="EL114" s="8"/>
      <c r="EM114" s="8"/>
    </row>
    <row r="115" spans="134:143" x14ac:dyDescent="0.25">
      <c r="ED115" s="8"/>
      <c r="EE115" s="8"/>
      <c r="EF115" s="8"/>
      <c r="EG115" s="8"/>
      <c r="EH115" s="8"/>
      <c r="EI115" s="8"/>
      <c r="EJ115" s="8"/>
      <c r="EK115" s="8"/>
      <c r="EL115" s="8"/>
      <c r="EM115" s="8"/>
    </row>
    <row r="116" spans="134:143" x14ac:dyDescent="0.25">
      <c r="ED116" s="4"/>
      <c r="EE116" s="4"/>
      <c r="EF116" s="4"/>
      <c r="EG116" s="4"/>
      <c r="EH116" s="4"/>
      <c r="EI116" s="4"/>
      <c r="EJ116" s="4"/>
      <c r="EK116" s="4"/>
      <c r="EL116" s="4"/>
      <c r="EM116" s="4"/>
    </row>
    <row r="117" spans="134:143" x14ac:dyDescent="0.25">
      <c r="ED117" s="4"/>
      <c r="EE117" s="4"/>
      <c r="EF117" s="4"/>
      <c r="EG117" s="4"/>
      <c r="EH117" s="4"/>
      <c r="EI117" s="4"/>
      <c r="EJ117" s="4"/>
      <c r="EK117" s="4"/>
      <c r="EL117" s="4"/>
      <c r="EM117" s="4"/>
    </row>
    <row r="118" spans="134:143" x14ac:dyDescent="0.25">
      <c r="ED118" s="4"/>
      <c r="EE118" s="4"/>
      <c r="EF118" s="4"/>
      <c r="EG118" s="4"/>
      <c r="EH118" s="4"/>
      <c r="EI118" s="4"/>
      <c r="EJ118" s="4"/>
      <c r="EK118" s="4"/>
      <c r="EL118" s="4"/>
      <c r="EM118" s="4"/>
    </row>
    <row r="119" spans="134:143" x14ac:dyDescent="0.25">
      <c r="ED119" s="4"/>
      <c r="EE119" s="4"/>
      <c r="EF119" s="4"/>
      <c r="EG119" s="4"/>
      <c r="EH119" s="4"/>
      <c r="EI119" s="4"/>
      <c r="EJ119" s="4"/>
      <c r="EK119" s="4"/>
      <c r="EL119" s="4"/>
      <c r="EM119" s="4"/>
    </row>
    <row r="120" spans="134:143" x14ac:dyDescent="0.25">
      <c r="ED120" s="8"/>
      <c r="EE120" s="8"/>
      <c r="EF120" s="8"/>
      <c r="EG120" s="8"/>
      <c r="EH120" s="8"/>
      <c r="EI120" s="8"/>
      <c r="EJ120" s="8"/>
      <c r="EK120" s="8"/>
      <c r="EL120" s="8"/>
      <c r="EM120" s="8"/>
    </row>
    <row r="121" spans="134:143" x14ac:dyDescent="0.25">
      <c r="ED121" s="8"/>
      <c r="EE121" s="8"/>
      <c r="EF121" s="8"/>
      <c r="EG121" s="8"/>
      <c r="EH121" s="8"/>
      <c r="EI121" s="8"/>
      <c r="EJ121" s="8"/>
      <c r="EK121" s="8"/>
      <c r="EL121" s="8"/>
      <c r="EM121" s="8"/>
    </row>
    <row r="122" spans="134:143" x14ac:dyDescent="0.25">
      <c r="ED122" s="8"/>
      <c r="EE122" s="8"/>
      <c r="EF122" s="8"/>
      <c r="EG122" s="8"/>
      <c r="EH122" s="8"/>
      <c r="EI122" s="8"/>
      <c r="EJ122" s="8"/>
      <c r="EK122" s="8"/>
      <c r="EL122" s="8"/>
      <c r="EM122" s="8"/>
    </row>
    <row r="123" spans="134:143" x14ac:dyDescent="0.25">
      <c r="ED123" s="8"/>
      <c r="EE123" s="8"/>
      <c r="EF123" s="8"/>
      <c r="EG123" s="8"/>
      <c r="EH123" s="8"/>
      <c r="EI123" s="8"/>
      <c r="EJ123" s="8"/>
      <c r="EK123" s="8"/>
      <c r="EL123" s="8"/>
      <c r="EM123" s="8"/>
    </row>
    <row r="124" spans="134:143" x14ac:dyDescent="0.25">
      <c r="ED124" s="4"/>
      <c r="EE124" s="4"/>
      <c r="EF124" s="4"/>
      <c r="EG124" s="4"/>
      <c r="EH124" s="4"/>
      <c r="EI124" s="4"/>
      <c r="EJ124" s="4"/>
      <c r="EK124" s="4"/>
      <c r="EL124" s="4"/>
      <c r="EM124" s="4"/>
    </row>
    <row r="125" spans="134:143" x14ac:dyDescent="0.25">
      <c r="ED125" s="4"/>
      <c r="EE125" s="4"/>
      <c r="EF125" s="4"/>
      <c r="EG125" s="4"/>
      <c r="EH125" s="4"/>
      <c r="EI125" s="4"/>
      <c r="EJ125" s="4"/>
      <c r="EK125" s="4"/>
      <c r="EL125" s="4"/>
      <c r="EM125" s="4"/>
    </row>
    <row r="126" spans="134:143" x14ac:dyDescent="0.25">
      <c r="ED126" s="8"/>
      <c r="EE126" s="8"/>
      <c r="EF126" s="8"/>
      <c r="EG126" s="8"/>
      <c r="EH126" s="8"/>
      <c r="EI126" s="8"/>
      <c r="EJ126" s="8"/>
      <c r="EK126" s="8"/>
      <c r="EL126" s="8"/>
      <c r="EM126" s="8"/>
    </row>
    <row r="127" spans="134:143" x14ac:dyDescent="0.25">
      <c r="ED127" s="8"/>
      <c r="EE127" s="8"/>
      <c r="EF127" s="8"/>
      <c r="EG127" s="8"/>
      <c r="EH127" s="8"/>
      <c r="EI127" s="8"/>
      <c r="EJ127" s="8"/>
      <c r="EK127" s="8"/>
      <c r="EL127" s="8"/>
      <c r="EM127" s="8"/>
    </row>
    <row r="128" spans="134:143" x14ac:dyDescent="0.25">
      <c r="ED128" s="4"/>
      <c r="EE128" s="4"/>
      <c r="EF128" s="4"/>
      <c r="EG128" s="4"/>
      <c r="EH128" s="4"/>
      <c r="EI128" s="4"/>
      <c r="EJ128" s="4"/>
      <c r="EK128" s="4"/>
      <c r="EL128" s="4"/>
      <c r="EM128" s="4"/>
    </row>
    <row r="129" spans="134:143" x14ac:dyDescent="0.25">
      <c r="ED129" s="4"/>
      <c r="EE129" s="4"/>
      <c r="EF129" s="4"/>
      <c r="EG129" s="4"/>
      <c r="EH129" s="4"/>
      <c r="EI129" s="4"/>
      <c r="EJ129" s="4"/>
      <c r="EK129" s="4"/>
      <c r="EL129" s="4"/>
      <c r="EM129" s="4"/>
    </row>
    <row r="130" spans="134:143" x14ac:dyDescent="0.25">
      <c r="ED130" s="4"/>
      <c r="EE130" s="4"/>
      <c r="EF130" s="4"/>
      <c r="EG130" s="4"/>
      <c r="EH130" s="4"/>
      <c r="EI130" s="4"/>
      <c r="EJ130" s="4"/>
      <c r="EK130" s="4"/>
      <c r="EL130" s="4"/>
      <c r="EM130" s="4"/>
    </row>
    <row r="131" spans="134:143" x14ac:dyDescent="0.25">
      <c r="ED131" s="4"/>
      <c r="EE131" s="4"/>
      <c r="EF131" s="4"/>
      <c r="EG131" s="4"/>
      <c r="EH131" s="4"/>
      <c r="EI131" s="4"/>
      <c r="EJ131" s="4"/>
      <c r="EK131" s="4"/>
      <c r="EL131" s="4"/>
      <c r="EM131" s="4"/>
    </row>
    <row r="132" spans="134:143" x14ac:dyDescent="0.25">
      <c r="ED132" s="8"/>
      <c r="EE132" s="8"/>
      <c r="EF132" s="8"/>
      <c r="EG132" s="8"/>
      <c r="EH132" s="8"/>
      <c r="EI132" s="8"/>
      <c r="EJ132" s="8"/>
      <c r="EK132" s="8"/>
      <c r="EL132" s="8"/>
      <c r="EM132" s="8"/>
    </row>
    <row r="133" spans="134:143" x14ac:dyDescent="0.25">
      <c r="ED133" s="8"/>
      <c r="EE133" s="8"/>
      <c r="EF133" s="8"/>
      <c r="EG133" s="8"/>
      <c r="EH133" s="8"/>
      <c r="EI133" s="8"/>
      <c r="EJ133" s="8"/>
      <c r="EK133" s="8"/>
      <c r="EL133" s="8"/>
      <c r="EM133" s="8"/>
    </row>
    <row r="134" spans="134:143" x14ac:dyDescent="0.25">
      <c r="ED134" s="4"/>
      <c r="EE134" s="4"/>
      <c r="EF134" s="4"/>
      <c r="EG134" s="4"/>
      <c r="EH134" s="4"/>
      <c r="EI134" s="4"/>
      <c r="EJ134" s="4"/>
      <c r="EK134" s="4"/>
      <c r="EL134" s="4"/>
      <c r="EM134" s="4"/>
    </row>
    <row r="135" spans="134:143" x14ac:dyDescent="0.25">
      <c r="ED135" s="4"/>
      <c r="EE135" s="4"/>
      <c r="EF135" s="4"/>
      <c r="EG135" s="4"/>
      <c r="EH135" s="4"/>
      <c r="EI135" s="4"/>
      <c r="EJ135" s="4"/>
      <c r="EK135" s="4"/>
      <c r="EL135" s="4"/>
      <c r="EM135" s="4"/>
    </row>
    <row r="136" spans="134:143" x14ac:dyDescent="0.25">
      <c r="ED136" s="8"/>
      <c r="EE136" s="8"/>
      <c r="EF136" s="8"/>
      <c r="EG136" s="8"/>
      <c r="EH136" s="8"/>
      <c r="EI136" s="8"/>
      <c r="EJ136" s="8"/>
      <c r="EK136" s="8"/>
      <c r="EL136" s="8"/>
      <c r="EM136" s="8"/>
    </row>
    <row r="137" spans="134:143" x14ac:dyDescent="0.25">
      <c r="ED137" s="8"/>
      <c r="EE137" s="8"/>
      <c r="EF137" s="8"/>
      <c r="EG137" s="8"/>
      <c r="EH137" s="8"/>
      <c r="EI137" s="8"/>
      <c r="EJ137" s="8"/>
      <c r="EK137" s="8"/>
      <c r="EL137" s="8"/>
      <c r="EM137" s="8"/>
    </row>
    <row r="138" spans="134:143" x14ac:dyDescent="0.25">
      <c r="ED138" s="8"/>
      <c r="EE138" s="8"/>
      <c r="EF138" s="8"/>
      <c r="EG138" s="8"/>
      <c r="EH138" s="8"/>
      <c r="EI138" s="8"/>
      <c r="EJ138" s="8"/>
      <c r="EK138" s="8"/>
      <c r="EL138" s="8"/>
      <c r="EM138" s="8"/>
    </row>
    <row r="139" spans="134:143" x14ac:dyDescent="0.25">
      <c r="ED139" s="8"/>
      <c r="EE139" s="8"/>
      <c r="EF139" s="8"/>
      <c r="EG139" s="8"/>
      <c r="EH139" s="8"/>
      <c r="EI139" s="8"/>
      <c r="EJ139" s="8"/>
      <c r="EK139" s="8"/>
      <c r="EL139" s="8"/>
      <c r="EM139" s="8"/>
    </row>
    <row r="140" spans="134:143" x14ac:dyDescent="0.25">
      <c r="ED140" s="4"/>
      <c r="EE140" s="4"/>
      <c r="EF140" s="4"/>
      <c r="EG140" s="4"/>
      <c r="EH140" s="4"/>
      <c r="EI140" s="4"/>
      <c r="EJ140" s="4"/>
      <c r="EK140" s="4"/>
      <c r="EL140" s="4"/>
      <c r="EM140" s="4"/>
    </row>
    <row r="141" spans="134:143" x14ac:dyDescent="0.25">
      <c r="ED141" s="4"/>
      <c r="EE141" s="4"/>
      <c r="EF141" s="4"/>
      <c r="EG141" s="4"/>
      <c r="EH141" s="4"/>
      <c r="EI141" s="4"/>
      <c r="EJ141" s="4"/>
      <c r="EK141" s="4"/>
      <c r="EL141" s="4"/>
      <c r="EM141" s="4"/>
    </row>
    <row r="142" spans="134:143" x14ac:dyDescent="0.25">
      <c r="ED142" s="4"/>
      <c r="EE142" s="4"/>
      <c r="EF142" s="4"/>
      <c r="EG142" s="4"/>
      <c r="EH142" s="4"/>
      <c r="EI142" s="4"/>
      <c r="EJ142" s="4"/>
      <c r="EK142" s="4"/>
      <c r="EL142" s="4"/>
      <c r="EM142" s="4"/>
    </row>
    <row r="143" spans="134:143" x14ac:dyDescent="0.25">
      <c r="ED143" s="4"/>
      <c r="EE143" s="4"/>
      <c r="EF143" s="4"/>
      <c r="EG143" s="4"/>
      <c r="EH143" s="4"/>
      <c r="EI143" s="4"/>
      <c r="EJ143" s="4"/>
      <c r="EK143" s="4"/>
      <c r="EL143" s="4"/>
      <c r="EM143" s="4"/>
    </row>
    <row r="144" spans="134:143" x14ac:dyDescent="0.25">
      <c r="ED144" s="8"/>
      <c r="EE144" s="8"/>
      <c r="EF144" s="8"/>
      <c r="EG144" s="8"/>
      <c r="EH144" s="8"/>
      <c r="EI144" s="8"/>
      <c r="EJ144" s="8"/>
      <c r="EK144" s="8"/>
      <c r="EL144" s="8"/>
      <c r="EM144" s="8"/>
    </row>
    <row r="145" spans="134:143" x14ac:dyDescent="0.25">
      <c r="ED145" s="8"/>
      <c r="EE145" s="8"/>
      <c r="EF145" s="8"/>
      <c r="EG145" s="8"/>
      <c r="EH145" s="8"/>
      <c r="EI145" s="8"/>
      <c r="EJ145" s="8"/>
      <c r="EK145" s="8"/>
      <c r="EL145" s="8"/>
      <c r="EM145" s="8"/>
    </row>
    <row r="146" spans="134:143" x14ac:dyDescent="0.25">
      <c r="ED146" s="8"/>
      <c r="EE146" s="8"/>
      <c r="EF146" s="8"/>
      <c r="EG146" s="8"/>
      <c r="EH146" s="8"/>
      <c r="EI146" s="8"/>
      <c r="EJ146" s="8"/>
      <c r="EK146" s="8"/>
      <c r="EL146" s="8"/>
      <c r="EM146" s="8"/>
    </row>
    <row r="147" spans="134:143" x14ac:dyDescent="0.25">
      <c r="ED147" s="8"/>
      <c r="EE147" s="8"/>
      <c r="EF147" s="8"/>
      <c r="EG147" s="8"/>
      <c r="EH147" s="8"/>
      <c r="EI147" s="8"/>
      <c r="EJ147" s="8"/>
      <c r="EK147" s="8"/>
      <c r="EL147" s="8"/>
      <c r="EM147" s="8"/>
    </row>
    <row r="148" spans="134:143" x14ac:dyDescent="0.25">
      <c r="ED148" s="4"/>
      <c r="EE148" s="4"/>
      <c r="EF148" s="4"/>
      <c r="EG148" s="4"/>
      <c r="EH148" s="4"/>
      <c r="EI148" s="4"/>
      <c r="EJ148" s="4"/>
      <c r="EK148" s="4"/>
      <c r="EL148" s="4"/>
      <c r="EM148" s="4"/>
    </row>
    <row r="149" spans="134:143" x14ac:dyDescent="0.25">
      <c r="ED149" s="4"/>
      <c r="EE149" s="4"/>
      <c r="EF149" s="4"/>
      <c r="EG149" s="4"/>
      <c r="EH149" s="4"/>
      <c r="EI149" s="4"/>
      <c r="EJ149" s="4"/>
      <c r="EK149" s="4"/>
      <c r="EL149" s="4"/>
      <c r="EM149" s="4"/>
    </row>
    <row r="150" spans="134:143" x14ac:dyDescent="0.25">
      <c r="ED150" s="4"/>
      <c r="EE150" s="4"/>
      <c r="EF150" s="4"/>
      <c r="EG150" s="4"/>
      <c r="EH150" s="4"/>
      <c r="EI150" s="4"/>
      <c r="EJ150" s="4"/>
      <c r="EK150" s="4"/>
      <c r="EL150" s="4"/>
      <c r="EM150" s="4"/>
    </row>
    <row r="151" spans="134:143" x14ac:dyDescent="0.25">
      <c r="ED151" s="4"/>
      <c r="EE151" s="4"/>
      <c r="EF151" s="4"/>
      <c r="EG151" s="4"/>
      <c r="EH151" s="4"/>
      <c r="EI151" s="4"/>
      <c r="EJ151" s="4"/>
      <c r="EK151" s="4"/>
      <c r="EL151" s="4"/>
      <c r="EM151" s="4"/>
    </row>
    <row r="152" spans="134:143" x14ac:dyDescent="0.25">
      <c r="ED152" s="8"/>
      <c r="EE152" s="8"/>
      <c r="EF152" s="8"/>
      <c r="EG152" s="8"/>
      <c r="EH152" s="8"/>
      <c r="EI152" s="8"/>
      <c r="EJ152" s="8"/>
      <c r="EK152" s="8"/>
      <c r="EL152" s="8"/>
      <c r="EM152" s="8"/>
    </row>
    <row r="153" spans="134:143" x14ac:dyDescent="0.25">
      <c r="ED153" s="8"/>
      <c r="EE153" s="8"/>
      <c r="EF153" s="8"/>
      <c r="EG153" s="8"/>
      <c r="EH153" s="8"/>
      <c r="EI153" s="8"/>
      <c r="EJ153" s="8"/>
      <c r="EK153" s="8"/>
      <c r="EL153" s="8"/>
      <c r="EM153" s="8"/>
    </row>
    <row r="154" spans="134:143" x14ac:dyDescent="0.25">
      <c r="ED154" s="8"/>
      <c r="EE154" s="8"/>
      <c r="EF154" s="8"/>
      <c r="EG154" s="8"/>
      <c r="EH154" s="8"/>
      <c r="EI154" s="8"/>
      <c r="EJ154" s="8"/>
      <c r="EK154" s="8"/>
      <c r="EL154" s="8"/>
      <c r="EM154" s="8"/>
    </row>
    <row r="155" spans="134:143" x14ac:dyDescent="0.25">
      <c r="ED155" s="8"/>
      <c r="EE155" s="8"/>
      <c r="EF155" s="8"/>
      <c r="EG155" s="8"/>
      <c r="EH155" s="8"/>
      <c r="EI155" s="8"/>
      <c r="EJ155" s="8"/>
      <c r="EK155" s="8"/>
      <c r="EL155" s="8"/>
      <c r="EM155" s="8"/>
    </row>
    <row r="156" spans="134:143" x14ac:dyDescent="0.25">
      <c r="ED156" s="4"/>
      <c r="EE156" s="4"/>
      <c r="EF156" s="4"/>
      <c r="EG156" s="4"/>
      <c r="EH156" s="4"/>
      <c r="EI156" s="4"/>
      <c r="EJ156" s="4"/>
      <c r="EK156" s="4"/>
      <c r="EL156" s="4"/>
      <c r="EM156" s="4"/>
    </row>
    <row r="157" spans="134:143" x14ac:dyDescent="0.25">
      <c r="ED157" s="4"/>
      <c r="EE157" s="4"/>
      <c r="EF157" s="4"/>
      <c r="EG157" s="4"/>
      <c r="EH157" s="4"/>
      <c r="EI157" s="4"/>
      <c r="EJ157" s="4"/>
      <c r="EK157" s="4"/>
      <c r="EL157" s="4"/>
      <c r="EM157" s="4"/>
    </row>
    <row r="158" spans="134:143" x14ac:dyDescent="0.25">
      <c r="ED158" s="4"/>
      <c r="EE158" s="4"/>
      <c r="EF158" s="4"/>
      <c r="EG158" s="4"/>
      <c r="EH158" s="4"/>
      <c r="EI158" s="4"/>
      <c r="EJ158" s="4"/>
      <c r="EK158" s="4"/>
      <c r="EL158" s="4"/>
      <c r="EM158" s="4"/>
    </row>
    <row r="159" spans="134:143" x14ac:dyDescent="0.25">
      <c r="ED159" s="4"/>
      <c r="EE159" s="4"/>
      <c r="EF159" s="4"/>
      <c r="EG159" s="4"/>
      <c r="EH159" s="4"/>
      <c r="EI159" s="4"/>
      <c r="EJ159" s="4"/>
      <c r="EK159" s="4"/>
      <c r="EL159" s="4"/>
      <c r="EM159" s="4"/>
    </row>
    <row r="160" spans="134:143" x14ac:dyDescent="0.25">
      <c r="ED160" s="8"/>
      <c r="EE160" s="8"/>
      <c r="EF160" s="8"/>
      <c r="EG160" s="8"/>
      <c r="EH160" s="8"/>
      <c r="EI160" s="8"/>
      <c r="EJ160" s="8"/>
      <c r="EK160" s="8"/>
      <c r="EL160" s="8"/>
      <c r="EM160" s="8"/>
    </row>
    <row r="161" spans="134:143" x14ac:dyDescent="0.25">
      <c r="ED161" s="8"/>
      <c r="EE161" s="8"/>
      <c r="EF161" s="8"/>
      <c r="EG161" s="8"/>
      <c r="EH161" s="8"/>
      <c r="EI161" s="8"/>
      <c r="EJ161" s="8"/>
      <c r="EK161" s="8"/>
      <c r="EL161" s="8"/>
      <c r="EM161" s="8"/>
    </row>
    <row r="162" spans="134:143" x14ac:dyDescent="0.25">
      <c r="ED162" s="8"/>
      <c r="EE162" s="8"/>
      <c r="EF162" s="8"/>
      <c r="EG162" s="8"/>
      <c r="EH162" s="8"/>
      <c r="EI162" s="8"/>
      <c r="EJ162" s="8"/>
      <c r="EK162" s="8"/>
      <c r="EL162" s="8"/>
      <c r="EM162" s="8"/>
    </row>
    <row r="163" spans="134:143" x14ac:dyDescent="0.25">
      <c r="ED163" s="8"/>
      <c r="EE163" s="8"/>
      <c r="EF163" s="8"/>
      <c r="EG163" s="8"/>
      <c r="EH163" s="8"/>
      <c r="EI163" s="8"/>
      <c r="EJ163" s="8"/>
      <c r="EK163" s="8"/>
      <c r="EL163" s="8"/>
      <c r="EM163" s="8"/>
    </row>
    <row r="164" spans="134:143" x14ac:dyDescent="0.25">
      <c r="ED164" s="4"/>
      <c r="EE164" s="4"/>
      <c r="EF164" s="4"/>
      <c r="EG164" s="4"/>
      <c r="EH164" s="4"/>
      <c r="EI164" s="4"/>
      <c r="EJ164" s="4"/>
      <c r="EK164" s="4"/>
      <c r="EL164" s="4"/>
      <c r="EM164" s="4"/>
    </row>
    <row r="165" spans="134:143" x14ac:dyDescent="0.25">
      <c r="ED165" s="4"/>
      <c r="EE165" s="4"/>
      <c r="EF165" s="4"/>
      <c r="EG165" s="4"/>
      <c r="EH165" s="4"/>
      <c r="EI165" s="4"/>
      <c r="EJ165" s="4"/>
      <c r="EK165" s="4"/>
      <c r="EL165" s="4"/>
      <c r="EM165" s="4"/>
    </row>
    <row r="166" spans="134:143" x14ac:dyDescent="0.25">
      <c r="ED166" s="4"/>
      <c r="EE166" s="4"/>
      <c r="EF166" s="4"/>
      <c r="EG166" s="4"/>
      <c r="EH166" s="4"/>
      <c r="EI166" s="4"/>
      <c r="EJ166" s="4"/>
      <c r="EK166" s="4"/>
      <c r="EL166" s="4"/>
      <c r="EM166" s="4"/>
    </row>
    <row r="167" spans="134:143" x14ac:dyDescent="0.25">
      <c r="ED167" s="4"/>
      <c r="EE167" s="4"/>
      <c r="EF167" s="4"/>
      <c r="EG167" s="4"/>
      <c r="EH167" s="4"/>
      <c r="EI167" s="4"/>
      <c r="EJ167" s="4"/>
      <c r="EK167" s="4"/>
      <c r="EL167" s="4"/>
      <c r="EM167" s="4"/>
    </row>
    <row r="168" spans="134:143" x14ac:dyDescent="0.25">
      <c r="ED168" s="8"/>
      <c r="EE168" s="8"/>
      <c r="EF168" s="8"/>
      <c r="EG168" s="8"/>
      <c r="EH168" s="8"/>
      <c r="EI168" s="8"/>
      <c r="EJ168" s="8"/>
      <c r="EK168" s="8"/>
      <c r="EL168" s="8"/>
      <c r="EM168" s="8"/>
    </row>
    <row r="169" spans="134:143" x14ac:dyDescent="0.25">
      <c r="ED169" s="8"/>
      <c r="EE169" s="8"/>
      <c r="EF169" s="8"/>
      <c r="EG169" s="8"/>
      <c r="EH169" s="8"/>
      <c r="EI169" s="8"/>
      <c r="EJ169" s="8"/>
      <c r="EK169" s="8"/>
      <c r="EL169" s="8"/>
      <c r="EM169" s="8"/>
    </row>
    <row r="170" spans="134:143" x14ac:dyDescent="0.25">
      <c r="ED170" s="8"/>
      <c r="EE170" s="8"/>
      <c r="EF170" s="8"/>
      <c r="EG170" s="8"/>
      <c r="EH170" s="8"/>
      <c r="EI170" s="8"/>
      <c r="EJ170" s="8"/>
      <c r="EK170" s="8"/>
      <c r="EL170" s="8"/>
      <c r="EM170" s="8"/>
    </row>
    <row r="171" spans="134:143" x14ac:dyDescent="0.25">
      <c r="ED171" s="8"/>
      <c r="EE171" s="8"/>
      <c r="EF171" s="8"/>
      <c r="EG171" s="8"/>
      <c r="EH171" s="8"/>
      <c r="EI171" s="8"/>
      <c r="EJ171" s="8"/>
      <c r="EK171" s="8"/>
      <c r="EL171" s="8"/>
      <c r="EM171" s="8"/>
    </row>
    <row r="172" spans="134:143" x14ac:dyDescent="0.25">
      <c r="ED172" s="4"/>
      <c r="EE172" s="4"/>
      <c r="EF172" s="4"/>
      <c r="EG172" s="4"/>
      <c r="EH172" s="4"/>
      <c r="EI172" s="4"/>
      <c r="EJ172" s="4"/>
      <c r="EK172" s="4"/>
      <c r="EL172" s="4"/>
      <c r="EM172" s="4"/>
    </row>
    <row r="173" spans="134:143" x14ac:dyDescent="0.25">
      <c r="ED173" s="4"/>
      <c r="EE173" s="4"/>
      <c r="EF173" s="4"/>
      <c r="EG173" s="4"/>
      <c r="EH173" s="4"/>
      <c r="EI173" s="4"/>
      <c r="EJ173" s="4"/>
      <c r="EK173" s="4"/>
      <c r="EL173" s="4"/>
      <c r="EM173" s="4"/>
    </row>
    <row r="174" spans="134:143" x14ac:dyDescent="0.25">
      <c r="ED174" s="8"/>
      <c r="EE174" s="8"/>
      <c r="EF174" s="8"/>
      <c r="EG174" s="8"/>
      <c r="EH174" s="8"/>
      <c r="EI174" s="8"/>
      <c r="EJ174" s="8"/>
      <c r="EK174" s="8"/>
      <c r="EL174" s="8"/>
      <c r="EM174" s="8"/>
    </row>
    <row r="175" spans="134:143" x14ac:dyDescent="0.25">
      <c r="ED175" s="8"/>
      <c r="EE175" s="8"/>
      <c r="EF175" s="8"/>
      <c r="EG175" s="8"/>
      <c r="EH175" s="8"/>
      <c r="EI175" s="8"/>
      <c r="EJ175" s="8"/>
      <c r="EK175" s="8"/>
      <c r="EL175" s="8"/>
      <c r="EM175" s="8"/>
    </row>
    <row r="176" spans="134:143" x14ac:dyDescent="0.25">
      <c r="ED176" s="8"/>
      <c r="EE176" s="8"/>
      <c r="EF176" s="8"/>
      <c r="EG176" s="8"/>
      <c r="EH176" s="8"/>
      <c r="EI176" s="8"/>
      <c r="EJ176" s="8"/>
      <c r="EK176" s="8"/>
      <c r="EL176" s="8"/>
      <c r="EM176" s="8"/>
    </row>
    <row r="177" spans="134:143" x14ac:dyDescent="0.25">
      <c r="ED177" s="8"/>
      <c r="EE177" s="8"/>
      <c r="EF177" s="8"/>
      <c r="EG177" s="8"/>
      <c r="EH177" s="8"/>
      <c r="EI177" s="8"/>
      <c r="EJ177" s="8"/>
      <c r="EK177" s="8"/>
      <c r="EL177" s="8"/>
      <c r="EM177" s="8"/>
    </row>
    <row r="178" spans="134:143" x14ac:dyDescent="0.25">
      <c r="ED178" s="4"/>
      <c r="EE178" s="4"/>
      <c r="EF178" s="4"/>
      <c r="EG178" s="4"/>
      <c r="EH178" s="4"/>
      <c r="EI178" s="4"/>
      <c r="EJ178" s="4"/>
      <c r="EK178" s="4"/>
      <c r="EL178" s="4"/>
      <c r="EM178" s="4"/>
    </row>
    <row r="179" spans="134:143" x14ac:dyDescent="0.25">
      <c r="ED179" s="4"/>
      <c r="EE179" s="4"/>
      <c r="EF179" s="4"/>
      <c r="EG179" s="4"/>
      <c r="EH179" s="4"/>
      <c r="EI179" s="4"/>
      <c r="EJ179" s="4"/>
      <c r="EK179" s="4"/>
      <c r="EL179" s="4"/>
      <c r="EM179" s="4"/>
    </row>
    <row r="180" spans="134:143" x14ac:dyDescent="0.25">
      <c r="ED180" s="8"/>
      <c r="EE180" s="8"/>
      <c r="EF180" s="8"/>
      <c r="EG180" s="8"/>
      <c r="EH180" s="8"/>
      <c r="EI180" s="8"/>
      <c r="EJ180" s="8"/>
      <c r="EK180" s="8"/>
      <c r="EL180" s="8"/>
      <c r="EM180" s="8"/>
    </row>
    <row r="181" spans="134:143" x14ac:dyDescent="0.25">
      <c r="ED181" s="8"/>
      <c r="EE181" s="8"/>
      <c r="EF181" s="8"/>
      <c r="EG181" s="8"/>
      <c r="EH181" s="8"/>
      <c r="EI181" s="8"/>
      <c r="EJ181" s="8"/>
      <c r="EK181" s="8"/>
      <c r="EL181" s="8"/>
      <c r="EM181" s="8"/>
    </row>
    <row r="182" spans="134:143" x14ac:dyDescent="0.25">
      <c r="ED182" s="4"/>
      <c r="EE182" s="4"/>
      <c r="EF182" s="4"/>
      <c r="EG182" s="4"/>
      <c r="EH182" s="4"/>
      <c r="EI182" s="4"/>
      <c r="EJ182" s="4"/>
      <c r="EK182" s="4"/>
      <c r="EL182" s="4"/>
      <c r="EM182" s="4"/>
    </row>
    <row r="183" spans="134:143" x14ac:dyDescent="0.25">
      <c r="ED183" s="4"/>
      <c r="EE183" s="4"/>
      <c r="EF183" s="4"/>
      <c r="EG183" s="4"/>
      <c r="EH183" s="4"/>
      <c r="EI183" s="4"/>
      <c r="EJ183" s="4"/>
      <c r="EK183" s="4"/>
      <c r="EL183" s="4"/>
      <c r="EM183" s="4"/>
    </row>
    <row r="184" spans="134:143" x14ac:dyDescent="0.25">
      <c r="ED184" s="8"/>
      <c r="EE184" s="8"/>
      <c r="EF184" s="8"/>
      <c r="EG184" s="8"/>
      <c r="EH184" s="8"/>
      <c r="EI184" s="8"/>
      <c r="EJ184" s="8"/>
      <c r="EK184" s="8"/>
      <c r="EL184" s="8"/>
      <c r="EM184" s="8"/>
    </row>
    <row r="185" spans="134:143" x14ac:dyDescent="0.25">
      <c r="ED185" s="8"/>
      <c r="EE185" s="8"/>
      <c r="EF185" s="8"/>
      <c r="EG185" s="8"/>
      <c r="EH185" s="8"/>
      <c r="EI185" s="8"/>
      <c r="EJ185" s="8"/>
      <c r="EK185" s="8"/>
      <c r="EL185" s="8"/>
      <c r="EM185" s="8"/>
    </row>
    <row r="186" spans="134:143" x14ac:dyDescent="0.25">
      <c r="ED186" s="4"/>
      <c r="EE186" s="4"/>
      <c r="EF186" s="4"/>
      <c r="EG186" s="4"/>
      <c r="EH186" s="4"/>
      <c r="EI186" s="4"/>
      <c r="EJ186" s="4"/>
      <c r="EK186" s="4"/>
      <c r="EL186" s="4"/>
      <c r="EM186" s="4"/>
    </row>
    <row r="187" spans="134:143" x14ac:dyDescent="0.25">
      <c r="ED187" s="4"/>
      <c r="EE187" s="4"/>
      <c r="EF187" s="4"/>
      <c r="EG187" s="4"/>
      <c r="EH187" s="4"/>
      <c r="EI187" s="4"/>
      <c r="EJ187" s="4"/>
      <c r="EK187" s="4"/>
      <c r="EL187" s="4"/>
      <c r="EM187" s="4"/>
    </row>
    <row r="188" spans="134:143" x14ac:dyDescent="0.25">
      <c r="ED188" s="8"/>
      <c r="EE188" s="8"/>
      <c r="EF188" s="8"/>
      <c r="EG188" s="8"/>
      <c r="EH188" s="8"/>
      <c r="EI188" s="8"/>
      <c r="EJ188" s="8"/>
      <c r="EK188" s="8"/>
      <c r="EL188" s="8"/>
      <c r="EM188" s="8"/>
    </row>
    <row r="189" spans="134:143" x14ac:dyDescent="0.25">
      <c r="ED189" s="8"/>
      <c r="EE189" s="8"/>
      <c r="EF189" s="8"/>
      <c r="EG189" s="8"/>
      <c r="EH189" s="8"/>
      <c r="EI189" s="8"/>
      <c r="EJ189" s="8"/>
      <c r="EK189" s="8"/>
      <c r="EL189" s="8"/>
      <c r="EM189" s="8"/>
    </row>
    <row r="190" spans="134:143" x14ac:dyDescent="0.25">
      <c r="ED190" s="8"/>
      <c r="EE190" s="8"/>
      <c r="EF190" s="8"/>
      <c r="EG190" s="8"/>
      <c r="EH190" s="8"/>
      <c r="EI190" s="8"/>
      <c r="EJ190" s="8"/>
      <c r="EK190" s="8"/>
      <c r="EL190" s="8"/>
      <c r="EM190" s="8"/>
    </row>
    <row r="191" spans="134:143" x14ac:dyDescent="0.25">
      <c r="ED191" s="8"/>
      <c r="EE191" s="8"/>
      <c r="EF191" s="8"/>
      <c r="EG191" s="8"/>
      <c r="EH191" s="8"/>
      <c r="EI191" s="8"/>
      <c r="EJ191" s="8"/>
      <c r="EK191" s="8"/>
      <c r="EL191" s="8"/>
      <c r="EM191" s="8"/>
    </row>
    <row r="192" spans="134:143" x14ac:dyDescent="0.25">
      <c r="ED192" s="4"/>
      <c r="EE192" s="4"/>
      <c r="EF192" s="4"/>
      <c r="EG192" s="4"/>
      <c r="EH192" s="4"/>
      <c r="EI192" s="4"/>
      <c r="EJ192" s="4"/>
      <c r="EK192" s="4"/>
      <c r="EL192" s="4"/>
      <c r="EM192" s="4"/>
    </row>
    <row r="193" spans="134:143" x14ac:dyDescent="0.25">
      <c r="ED193" s="4"/>
      <c r="EE193" s="4"/>
      <c r="EF193" s="4"/>
      <c r="EG193" s="4"/>
      <c r="EH193" s="4"/>
      <c r="EI193" s="4"/>
      <c r="EJ193" s="4"/>
      <c r="EK193" s="4"/>
      <c r="EL193" s="4"/>
      <c r="EM193" s="4"/>
    </row>
    <row r="194" spans="134:143" x14ac:dyDescent="0.25">
      <c r="ED194" s="4"/>
      <c r="EE194" s="4"/>
      <c r="EF194" s="4"/>
      <c r="EG194" s="4"/>
      <c r="EH194" s="4"/>
      <c r="EI194" s="4"/>
      <c r="EJ194" s="4"/>
      <c r="EK194" s="4"/>
      <c r="EL194" s="4"/>
      <c r="EM194" s="4"/>
    </row>
    <row r="195" spans="134:143" x14ac:dyDescent="0.25">
      <c r="ED195" s="4"/>
      <c r="EE195" s="4"/>
      <c r="EF195" s="4"/>
      <c r="EG195" s="4"/>
      <c r="EH195" s="4"/>
      <c r="EI195" s="4"/>
      <c r="EJ195" s="4"/>
      <c r="EK195" s="4"/>
      <c r="EL195" s="4"/>
      <c r="EM195" s="4"/>
    </row>
    <row r="196" spans="134:143" x14ac:dyDescent="0.25">
      <c r="ED196" s="8"/>
      <c r="EE196" s="8"/>
      <c r="EF196" s="8"/>
      <c r="EG196" s="8"/>
      <c r="EH196" s="8"/>
      <c r="EI196" s="8"/>
      <c r="EJ196" s="8"/>
      <c r="EK196" s="8"/>
      <c r="EL196" s="8"/>
      <c r="EM196" s="8"/>
    </row>
    <row r="197" spans="134:143" x14ac:dyDescent="0.25">
      <c r="ED197" s="8"/>
      <c r="EE197" s="8"/>
      <c r="EF197" s="8"/>
      <c r="EG197" s="8"/>
      <c r="EH197" s="8"/>
      <c r="EI197" s="8"/>
      <c r="EJ197" s="8"/>
      <c r="EK197" s="8"/>
      <c r="EL197" s="8"/>
      <c r="EM197" s="8"/>
    </row>
    <row r="198" spans="134:143" x14ac:dyDescent="0.25">
      <c r="ED198" s="8"/>
      <c r="EE198" s="8"/>
      <c r="EF198" s="8"/>
      <c r="EG198" s="8"/>
      <c r="EH198" s="8"/>
      <c r="EI198" s="8"/>
      <c r="EJ198" s="8"/>
      <c r="EK198" s="8"/>
      <c r="EL198" s="8"/>
      <c r="EM198" s="8"/>
    </row>
    <row r="199" spans="134:143" x14ac:dyDescent="0.25">
      <c r="ED199" s="8"/>
      <c r="EE199" s="8"/>
      <c r="EF199" s="8"/>
      <c r="EG199" s="8"/>
      <c r="EH199" s="8"/>
      <c r="EI199" s="8"/>
      <c r="EJ199" s="8"/>
      <c r="EK199" s="8"/>
      <c r="EL199" s="8"/>
      <c r="EM199" s="8"/>
    </row>
    <row r="200" spans="134:143" x14ac:dyDescent="0.25">
      <c r="ED200" s="4"/>
      <c r="EE200" s="4"/>
      <c r="EF200" s="4"/>
      <c r="EG200" s="4"/>
      <c r="EH200" s="4"/>
      <c r="EI200" s="4"/>
      <c r="EJ200" s="4"/>
      <c r="EK200" s="4"/>
      <c r="EL200" s="4"/>
      <c r="EM200" s="4"/>
    </row>
    <row r="201" spans="134:143" x14ac:dyDescent="0.25">
      <c r="ED201" s="4"/>
      <c r="EE201" s="4"/>
      <c r="EF201" s="4"/>
      <c r="EG201" s="4"/>
      <c r="EH201" s="4"/>
      <c r="EI201" s="4"/>
      <c r="EJ201" s="4"/>
      <c r="EK201" s="4"/>
      <c r="EL201" s="4"/>
      <c r="EM201" s="4"/>
    </row>
    <row r="202" spans="134:143" x14ac:dyDescent="0.25">
      <c r="ED202" s="4"/>
      <c r="EE202" s="4"/>
      <c r="EF202" s="4"/>
      <c r="EG202" s="4"/>
      <c r="EH202" s="4"/>
      <c r="EI202" s="4"/>
      <c r="EJ202" s="4"/>
      <c r="EK202" s="4"/>
      <c r="EL202" s="4"/>
      <c r="EM202" s="4"/>
    </row>
    <row r="203" spans="134:143" x14ac:dyDescent="0.25">
      <c r="ED203" s="4"/>
      <c r="EE203" s="4"/>
      <c r="EF203" s="4"/>
      <c r="EG203" s="4"/>
      <c r="EH203" s="4"/>
      <c r="EI203" s="4"/>
      <c r="EJ203" s="4"/>
      <c r="EK203" s="4"/>
      <c r="EL203" s="4"/>
      <c r="EM203" s="4"/>
    </row>
    <row r="204" spans="134:143" x14ac:dyDescent="0.25">
      <c r="ED204" s="8"/>
      <c r="EE204" s="8"/>
      <c r="EF204" s="8"/>
      <c r="EG204" s="8"/>
      <c r="EH204" s="8"/>
      <c r="EI204" s="8"/>
      <c r="EJ204" s="8"/>
      <c r="EK204" s="8"/>
      <c r="EL204" s="8"/>
      <c r="EM204" s="8"/>
    </row>
    <row r="205" spans="134:143" x14ac:dyDescent="0.25">
      <c r="ED205" s="8"/>
      <c r="EE205" s="8"/>
      <c r="EF205" s="8"/>
      <c r="EG205" s="8"/>
      <c r="EH205" s="8"/>
      <c r="EI205" s="8"/>
      <c r="EJ205" s="8"/>
      <c r="EK205" s="8"/>
      <c r="EL205" s="8"/>
      <c r="EM205" s="8"/>
    </row>
    <row r="206" spans="134:143" x14ac:dyDescent="0.25">
      <c r="ED206" s="8"/>
      <c r="EE206" s="8"/>
      <c r="EF206" s="8"/>
      <c r="EG206" s="8"/>
      <c r="EH206" s="8"/>
      <c r="EI206" s="8"/>
      <c r="EJ206" s="8"/>
      <c r="EK206" s="8"/>
      <c r="EL206" s="8"/>
      <c r="EM206" s="8"/>
    </row>
    <row r="207" spans="134:143" x14ac:dyDescent="0.25">
      <c r="ED207" s="8"/>
      <c r="EE207" s="8"/>
      <c r="EF207" s="8"/>
      <c r="EG207" s="8"/>
      <c r="EH207" s="8"/>
      <c r="EI207" s="8"/>
      <c r="EJ207" s="8"/>
      <c r="EK207" s="8"/>
      <c r="EL207" s="8"/>
      <c r="EM207" s="8"/>
    </row>
    <row r="208" spans="134:143" x14ac:dyDescent="0.25">
      <c r="ED208" s="4"/>
      <c r="EE208" s="4"/>
      <c r="EF208" s="4"/>
      <c r="EG208" s="4"/>
      <c r="EH208" s="4"/>
      <c r="EI208" s="4"/>
      <c r="EJ208" s="4"/>
      <c r="EK208" s="4"/>
      <c r="EL208" s="4"/>
      <c r="EM208" s="4"/>
    </row>
    <row r="209" spans="134:143" x14ac:dyDescent="0.25">
      <c r="ED209" s="4"/>
      <c r="EE209" s="4"/>
      <c r="EF209" s="4"/>
      <c r="EG209" s="4"/>
      <c r="EH209" s="4"/>
      <c r="EI209" s="4"/>
      <c r="EJ209" s="4"/>
      <c r="EK209" s="4"/>
      <c r="EL209" s="4"/>
      <c r="EM209" s="4"/>
    </row>
    <row r="210" spans="134:143" x14ac:dyDescent="0.25">
      <c r="ED210" s="4"/>
      <c r="EE210" s="4"/>
      <c r="EF210" s="4"/>
      <c r="EG210" s="4"/>
      <c r="EH210" s="4"/>
      <c r="EI210" s="4"/>
      <c r="EJ210" s="4"/>
      <c r="EK210" s="4"/>
      <c r="EL210" s="4"/>
      <c r="EM210" s="4"/>
    </row>
    <row r="211" spans="134:143" x14ac:dyDescent="0.25">
      <c r="ED211" s="4"/>
      <c r="EE211" s="4"/>
      <c r="EF211" s="4"/>
      <c r="EG211" s="4"/>
      <c r="EH211" s="4"/>
      <c r="EI211" s="4"/>
      <c r="EJ211" s="4"/>
      <c r="EK211" s="4"/>
      <c r="EL211" s="4"/>
      <c r="EM211" s="4"/>
    </row>
    <row r="212" spans="134:143" x14ac:dyDescent="0.25">
      <c r="ED212" s="8"/>
      <c r="EE212" s="8"/>
      <c r="EF212" s="8"/>
      <c r="EG212" s="8"/>
      <c r="EH212" s="8"/>
      <c r="EI212" s="8"/>
      <c r="EJ212" s="8"/>
      <c r="EK212" s="8"/>
      <c r="EL212" s="8"/>
      <c r="EM212" s="8"/>
    </row>
    <row r="213" spans="134:143" x14ac:dyDescent="0.25">
      <c r="ED213" s="8"/>
      <c r="EE213" s="8"/>
      <c r="EF213" s="8"/>
      <c r="EG213" s="8"/>
      <c r="EH213" s="8"/>
      <c r="EI213" s="8"/>
      <c r="EJ213" s="8"/>
      <c r="EK213" s="8"/>
      <c r="EL213" s="8"/>
      <c r="EM213" s="8"/>
    </row>
    <row r="214" spans="134:143" x14ac:dyDescent="0.25">
      <c r="ED214" s="8"/>
      <c r="EE214" s="8"/>
      <c r="EF214" s="8"/>
      <c r="EG214" s="8"/>
      <c r="EH214" s="8"/>
      <c r="EI214" s="8"/>
      <c r="EJ214" s="8"/>
      <c r="EK214" s="8"/>
      <c r="EL214" s="8"/>
      <c r="EM214" s="8"/>
    </row>
    <row r="215" spans="134:143" x14ac:dyDescent="0.25">
      <c r="ED215" s="8"/>
      <c r="EE215" s="8"/>
      <c r="EF215" s="8"/>
      <c r="EG215" s="8"/>
      <c r="EH215" s="8"/>
      <c r="EI215" s="8"/>
      <c r="EJ215" s="8"/>
      <c r="EK215" s="8"/>
      <c r="EL215" s="8"/>
      <c r="EM215" s="8"/>
    </row>
    <row r="216" spans="134:143" x14ac:dyDescent="0.25">
      <c r="ED216" s="4"/>
      <c r="EE216" s="4"/>
      <c r="EF216" s="4"/>
      <c r="EG216" s="4"/>
      <c r="EH216" s="4"/>
      <c r="EI216" s="4"/>
      <c r="EJ216" s="4"/>
      <c r="EK216" s="4"/>
      <c r="EL216" s="4"/>
      <c r="EM216" s="4"/>
    </row>
    <row r="217" spans="134:143" x14ac:dyDescent="0.25">
      <c r="ED217" s="4"/>
      <c r="EE217" s="4"/>
      <c r="EF217" s="4"/>
      <c r="EG217" s="4"/>
      <c r="EH217" s="4"/>
      <c r="EI217" s="4"/>
      <c r="EJ217" s="4"/>
      <c r="EK217" s="4"/>
      <c r="EL217" s="4"/>
      <c r="EM217" s="4"/>
    </row>
    <row r="218" spans="134:143" x14ac:dyDescent="0.25">
      <c r="ED218" s="4"/>
      <c r="EE218" s="4"/>
      <c r="EF218" s="4"/>
      <c r="EG218" s="4"/>
      <c r="EH218" s="4"/>
      <c r="EI218" s="4"/>
      <c r="EJ218" s="4"/>
      <c r="EK218" s="4"/>
      <c r="EL218" s="4"/>
      <c r="EM218" s="4"/>
    </row>
    <row r="219" spans="134:143" x14ac:dyDescent="0.25">
      <c r="ED219" s="4"/>
      <c r="EE219" s="4"/>
      <c r="EF219" s="4"/>
      <c r="EG219" s="4"/>
      <c r="EH219" s="4"/>
      <c r="EI219" s="4"/>
      <c r="EJ219" s="4"/>
      <c r="EK219" s="4"/>
      <c r="EL219" s="4"/>
      <c r="EM219" s="4"/>
    </row>
    <row r="220" spans="134:143" x14ac:dyDescent="0.25">
      <c r="ED220" s="8"/>
      <c r="EE220" s="8"/>
      <c r="EF220" s="8"/>
      <c r="EG220" s="8"/>
      <c r="EH220" s="8"/>
      <c r="EI220" s="8"/>
      <c r="EJ220" s="8"/>
      <c r="EK220" s="8"/>
      <c r="EL220" s="8"/>
      <c r="EM220" s="8"/>
    </row>
    <row r="221" spans="134:143" x14ac:dyDescent="0.25">
      <c r="ED221" s="8"/>
      <c r="EE221" s="8"/>
      <c r="EF221" s="8"/>
      <c r="EG221" s="8"/>
      <c r="EH221" s="8"/>
      <c r="EI221" s="8"/>
      <c r="EJ221" s="8"/>
      <c r="EK221" s="8"/>
      <c r="EL221" s="8"/>
      <c r="EM221" s="8"/>
    </row>
    <row r="222" spans="134:143" x14ac:dyDescent="0.25">
      <c r="ED222" s="4"/>
      <c r="EE222" s="4"/>
      <c r="EF222" s="4"/>
      <c r="EG222" s="4"/>
      <c r="EH222" s="4"/>
      <c r="EI222" s="4"/>
      <c r="EJ222" s="4"/>
      <c r="EK222" s="4"/>
      <c r="EL222" s="4"/>
      <c r="EM222" s="4"/>
    </row>
    <row r="223" spans="134:143" x14ac:dyDescent="0.25">
      <c r="ED223" s="4"/>
      <c r="EE223" s="4"/>
      <c r="EF223" s="4"/>
      <c r="EG223" s="4"/>
      <c r="EH223" s="4"/>
      <c r="EI223" s="4"/>
      <c r="EJ223" s="4"/>
      <c r="EK223" s="4"/>
      <c r="EL223" s="4"/>
      <c r="EM223" s="4"/>
    </row>
    <row r="224" spans="134:143" x14ac:dyDescent="0.25">
      <c r="ED224" s="4"/>
      <c r="EE224" s="4"/>
      <c r="EF224" s="4"/>
      <c r="EG224" s="4"/>
      <c r="EH224" s="4"/>
      <c r="EI224" s="4"/>
      <c r="EJ224" s="4"/>
      <c r="EK224" s="4"/>
      <c r="EL224" s="4"/>
      <c r="EM224" s="4"/>
    </row>
    <row r="225" spans="134:143" x14ac:dyDescent="0.25">
      <c r="ED225" s="4"/>
      <c r="EE225" s="4"/>
      <c r="EF225" s="4"/>
      <c r="EG225" s="4"/>
      <c r="EH225" s="4"/>
      <c r="EI225" s="4"/>
      <c r="EJ225" s="4"/>
      <c r="EK225" s="4"/>
      <c r="EL225" s="4"/>
      <c r="EM225" s="4"/>
    </row>
    <row r="226" spans="134:143" x14ac:dyDescent="0.25">
      <c r="ED226" s="8"/>
      <c r="EE226" s="8"/>
      <c r="EF226" s="8"/>
      <c r="EG226" s="8"/>
      <c r="EH226" s="8"/>
      <c r="EI226" s="8"/>
      <c r="EJ226" s="8"/>
      <c r="EK226" s="8"/>
      <c r="EL226" s="8"/>
      <c r="EM226" s="8"/>
    </row>
    <row r="227" spans="134:143" x14ac:dyDescent="0.25">
      <c r="ED227" s="8"/>
      <c r="EE227" s="8"/>
      <c r="EF227" s="8"/>
      <c r="EG227" s="8"/>
      <c r="EH227" s="8"/>
      <c r="EI227" s="8"/>
      <c r="EJ227" s="8"/>
      <c r="EK227" s="8"/>
      <c r="EL227" s="8"/>
      <c r="EM227" s="8"/>
    </row>
    <row r="228" spans="134:143" x14ac:dyDescent="0.25">
      <c r="ED228" s="8"/>
      <c r="EE228" s="8"/>
      <c r="EF228" s="8"/>
      <c r="EG228" s="8"/>
      <c r="EH228" s="8"/>
      <c r="EI228" s="8"/>
      <c r="EJ228" s="8"/>
      <c r="EK228" s="8"/>
      <c r="EL228" s="8"/>
      <c r="EM228" s="8"/>
    </row>
    <row r="229" spans="134:143" x14ac:dyDescent="0.25">
      <c r="ED229" s="8"/>
      <c r="EE229" s="8"/>
      <c r="EF229" s="8"/>
      <c r="EG229" s="8"/>
      <c r="EH229" s="8"/>
      <c r="EI229" s="8"/>
      <c r="EJ229" s="8"/>
      <c r="EK229" s="8"/>
      <c r="EL229" s="8"/>
      <c r="EM229" s="8"/>
    </row>
    <row r="230" spans="134:143" x14ac:dyDescent="0.25">
      <c r="ED230" s="4"/>
      <c r="EE230" s="4"/>
      <c r="EF230" s="4"/>
      <c r="EG230" s="4"/>
      <c r="EH230" s="4"/>
      <c r="EI230" s="4"/>
      <c r="EJ230" s="4"/>
      <c r="EK230" s="4"/>
      <c r="EL230" s="4"/>
      <c r="EM230" s="4"/>
    </row>
    <row r="231" spans="134:143" x14ac:dyDescent="0.25">
      <c r="ED231" s="4"/>
      <c r="EE231" s="4"/>
      <c r="EF231" s="4"/>
      <c r="EG231" s="4"/>
      <c r="EH231" s="4"/>
      <c r="EI231" s="4"/>
      <c r="EJ231" s="4"/>
      <c r="EK231" s="4"/>
      <c r="EL231" s="4"/>
      <c r="EM231" s="4"/>
    </row>
    <row r="232" spans="134:143" x14ac:dyDescent="0.25">
      <c r="ED232" s="4"/>
      <c r="EE232" s="4"/>
      <c r="EF232" s="4"/>
      <c r="EG232" s="4"/>
      <c r="EH232" s="4"/>
      <c r="EI232" s="4"/>
      <c r="EJ232" s="4"/>
      <c r="EK232" s="4"/>
      <c r="EL232" s="4"/>
      <c r="EM232" s="4"/>
    </row>
    <row r="233" spans="134:143" x14ac:dyDescent="0.25">
      <c r="ED233" s="4"/>
      <c r="EE233" s="4"/>
      <c r="EF233" s="4"/>
      <c r="EG233" s="4"/>
      <c r="EH233" s="4"/>
      <c r="EI233" s="4"/>
      <c r="EJ233" s="4"/>
      <c r="EK233" s="4"/>
      <c r="EL233" s="4"/>
      <c r="EM233" s="4"/>
    </row>
    <row r="234" spans="134:143" x14ac:dyDescent="0.25">
      <c r="ED234" s="8"/>
      <c r="EE234" s="8"/>
      <c r="EF234" s="8"/>
      <c r="EG234" s="8"/>
      <c r="EH234" s="8"/>
      <c r="EI234" s="8"/>
      <c r="EJ234" s="8"/>
      <c r="EK234" s="8"/>
      <c r="EL234" s="8"/>
      <c r="EM234" s="8"/>
    </row>
    <row r="235" spans="134:143" x14ac:dyDescent="0.25">
      <c r="ED235" s="8"/>
      <c r="EE235" s="8"/>
      <c r="EF235" s="8"/>
      <c r="EG235" s="8"/>
      <c r="EH235" s="8"/>
      <c r="EI235" s="8"/>
      <c r="EJ235" s="8"/>
      <c r="EK235" s="8"/>
      <c r="EL235" s="8"/>
      <c r="EM235" s="8"/>
    </row>
    <row r="236" spans="134:143" x14ac:dyDescent="0.25">
      <c r="ED236" s="8"/>
      <c r="EE236" s="8"/>
      <c r="EF236" s="8"/>
      <c r="EG236" s="8"/>
      <c r="EH236" s="8"/>
      <c r="EI236" s="8"/>
      <c r="EJ236" s="8"/>
      <c r="EK236" s="8"/>
      <c r="EL236" s="8"/>
      <c r="EM236" s="8"/>
    </row>
    <row r="237" spans="134:143" x14ac:dyDescent="0.25">
      <c r="ED237" s="8"/>
      <c r="EE237" s="8"/>
      <c r="EF237" s="8"/>
      <c r="EG237" s="8"/>
      <c r="EH237" s="8"/>
      <c r="EI237" s="8"/>
      <c r="EJ237" s="8"/>
      <c r="EK237" s="8"/>
      <c r="EL237" s="8"/>
      <c r="EM237" s="8"/>
    </row>
    <row r="238" spans="134:143" x14ac:dyDescent="0.25">
      <c r="ED238" s="4"/>
      <c r="EE238" s="4"/>
      <c r="EF238" s="4"/>
      <c r="EG238" s="4"/>
      <c r="EH238" s="4"/>
      <c r="EI238" s="4"/>
      <c r="EJ238" s="4"/>
      <c r="EK238" s="4"/>
      <c r="EL238" s="4"/>
      <c r="EM238" s="4"/>
    </row>
    <row r="239" spans="134:143" x14ac:dyDescent="0.25">
      <c r="ED239" s="4"/>
      <c r="EE239" s="4"/>
      <c r="EF239" s="4"/>
      <c r="EG239" s="4"/>
      <c r="EH239" s="4"/>
      <c r="EI239" s="4"/>
      <c r="EJ239" s="4"/>
      <c r="EK239" s="4"/>
      <c r="EL239" s="4"/>
      <c r="EM239" s="4"/>
    </row>
    <row r="240" spans="134:143" x14ac:dyDescent="0.25">
      <c r="ED240" s="4"/>
      <c r="EE240" s="4"/>
      <c r="EF240" s="4"/>
      <c r="EG240" s="4"/>
      <c r="EH240" s="4"/>
      <c r="EI240" s="4"/>
      <c r="EJ240" s="4"/>
      <c r="EK240" s="4"/>
      <c r="EL240" s="4"/>
      <c r="EM240" s="4"/>
    </row>
    <row r="241" spans="134:143" x14ac:dyDescent="0.25">
      <c r="ED241" s="4"/>
      <c r="EE241" s="4"/>
      <c r="EF241" s="4"/>
      <c r="EG241" s="4"/>
      <c r="EH241" s="4"/>
      <c r="EI241" s="4"/>
      <c r="EJ241" s="4"/>
      <c r="EK241" s="4"/>
      <c r="EL241" s="4"/>
      <c r="EM241" s="4"/>
    </row>
    <row r="242" spans="134:143" x14ac:dyDescent="0.25">
      <c r="ED242" s="8"/>
      <c r="EE242" s="8"/>
      <c r="EF242" s="8"/>
      <c r="EG242" s="8"/>
      <c r="EH242" s="8"/>
      <c r="EI242" s="8"/>
      <c r="EJ242" s="8"/>
      <c r="EK242" s="8"/>
      <c r="EL242" s="8"/>
      <c r="EM242" s="8"/>
    </row>
    <row r="243" spans="134:143" x14ac:dyDescent="0.25">
      <c r="ED243" s="8"/>
      <c r="EE243" s="8"/>
      <c r="EF243" s="8"/>
      <c r="EG243" s="8"/>
      <c r="EH243" s="8"/>
      <c r="EI243" s="8"/>
      <c r="EJ243" s="8"/>
      <c r="EK243" s="8"/>
      <c r="EL243" s="8"/>
      <c r="EM243" s="8"/>
    </row>
    <row r="244" spans="134:143" x14ac:dyDescent="0.25">
      <c r="ED244" s="4"/>
      <c r="EE244" s="4"/>
      <c r="EF244" s="4"/>
      <c r="EG244" s="4"/>
      <c r="EH244" s="4"/>
      <c r="EI244" s="4"/>
      <c r="EJ244" s="4"/>
      <c r="EK244" s="4"/>
      <c r="EL244" s="4"/>
      <c r="EM244" s="4"/>
    </row>
    <row r="245" spans="134:143" x14ac:dyDescent="0.25">
      <c r="ED245" s="4"/>
      <c r="EE245" s="4"/>
      <c r="EF245" s="4"/>
      <c r="EG245" s="4"/>
      <c r="EH245" s="4"/>
      <c r="EI245" s="4"/>
      <c r="EJ245" s="4"/>
      <c r="EK245" s="4"/>
      <c r="EL245" s="4"/>
      <c r="EM245" s="4"/>
    </row>
    <row r="246" spans="134:143" x14ac:dyDescent="0.25">
      <c r="ED246" s="4"/>
      <c r="EE246" s="4"/>
      <c r="EF246" s="4"/>
      <c r="EG246" s="4"/>
      <c r="EH246" s="4"/>
      <c r="EI246" s="4"/>
      <c r="EJ246" s="4"/>
      <c r="EK246" s="4"/>
      <c r="EL246" s="4"/>
      <c r="EM246" s="4"/>
    </row>
    <row r="247" spans="134:143" x14ac:dyDescent="0.25">
      <c r="ED247" s="4"/>
      <c r="EE247" s="4"/>
      <c r="EF247" s="4"/>
      <c r="EG247" s="4"/>
      <c r="EH247" s="4"/>
      <c r="EI247" s="4"/>
      <c r="EJ247" s="4"/>
      <c r="EK247" s="4"/>
      <c r="EL247" s="4"/>
      <c r="EM247" s="4"/>
    </row>
    <row r="248" spans="134:143" x14ac:dyDescent="0.25">
      <c r="ED248" s="8"/>
      <c r="EE248" s="8"/>
      <c r="EF248" s="8"/>
      <c r="EG248" s="8"/>
      <c r="EH248" s="8"/>
      <c r="EI248" s="8"/>
      <c r="EJ248" s="8"/>
      <c r="EK248" s="8"/>
      <c r="EL248" s="8"/>
      <c r="EM248" s="8"/>
    </row>
    <row r="249" spans="134:143" x14ac:dyDescent="0.25">
      <c r="ED249" s="8"/>
      <c r="EE249" s="8"/>
      <c r="EF249" s="8"/>
      <c r="EG249" s="8"/>
      <c r="EH249" s="8"/>
      <c r="EI249" s="8"/>
      <c r="EJ249" s="8"/>
      <c r="EK249" s="8"/>
      <c r="EL249" s="8"/>
      <c r="EM249" s="8"/>
    </row>
    <row r="250" spans="134:143" x14ac:dyDescent="0.25">
      <c r="ED250" s="8"/>
      <c r="EE250" s="8"/>
      <c r="EF250" s="8"/>
      <c r="EG250" s="8"/>
      <c r="EH250" s="8"/>
      <c r="EI250" s="8"/>
      <c r="EJ250" s="8"/>
      <c r="EK250" s="8"/>
      <c r="EL250" s="8"/>
      <c r="EM250" s="8"/>
    </row>
    <row r="251" spans="134:143" x14ac:dyDescent="0.25">
      <c r="ED251" s="8"/>
      <c r="EE251" s="8"/>
      <c r="EF251" s="8"/>
      <c r="EG251" s="8"/>
      <c r="EH251" s="8"/>
      <c r="EI251" s="8"/>
      <c r="EJ251" s="8"/>
      <c r="EK251" s="8"/>
      <c r="EL251" s="8"/>
      <c r="EM251" s="8"/>
    </row>
    <row r="252" spans="134:143" x14ac:dyDescent="0.25">
      <c r="ED252" s="4"/>
      <c r="EE252" s="4"/>
      <c r="EF252" s="4"/>
      <c r="EG252" s="4"/>
      <c r="EH252" s="4"/>
      <c r="EI252" s="4"/>
      <c r="EJ252" s="4"/>
      <c r="EK252" s="4"/>
      <c r="EL252" s="4"/>
      <c r="EM252" s="4"/>
    </row>
    <row r="253" spans="134:143" x14ac:dyDescent="0.25">
      <c r="ED253" s="4"/>
      <c r="EE253" s="4"/>
      <c r="EF253" s="4"/>
      <c r="EG253" s="4"/>
      <c r="EH253" s="4"/>
      <c r="EI253" s="4"/>
      <c r="EJ253" s="4"/>
      <c r="EK253" s="4"/>
      <c r="EL253" s="4"/>
      <c r="EM253" s="4"/>
    </row>
    <row r="254" spans="134:143" x14ac:dyDescent="0.25">
      <c r="ED254" s="4"/>
      <c r="EE254" s="4"/>
      <c r="EF254" s="4"/>
      <c r="EG254" s="4"/>
      <c r="EH254" s="4"/>
      <c r="EI254" s="4"/>
      <c r="EJ254" s="4"/>
      <c r="EK254" s="4"/>
      <c r="EL254" s="4"/>
      <c r="EM254" s="4"/>
    </row>
    <row r="255" spans="134:143" x14ac:dyDescent="0.25">
      <c r="ED255" s="4"/>
      <c r="EE255" s="4"/>
      <c r="EF255" s="4"/>
      <c r="EG255" s="4"/>
      <c r="EH255" s="4"/>
      <c r="EI255" s="4"/>
      <c r="EJ255" s="4"/>
      <c r="EK255" s="4"/>
      <c r="EL255" s="4"/>
      <c r="EM255" s="4"/>
    </row>
    <row r="256" spans="134:143" x14ac:dyDescent="0.25">
      <c r="ED256" s="31"/>
      <c r="EE256" s="31"/>
      <c r="EF256" s="31"/>
      <c r="EG256" s="31"/>
      <c r="EH256" s="31"/>
      <c r="EI256" s="31"/>
      <c r="EJ256" s="31"/>
      <c r="EK256" s="31"/>
      <c r="EL256" s="31"/>
      <c r="EM256" s="31"/>
    </row>
    <row r="257" spans="134:143" x14ac:dyDescent="0.25">
      <c r="ED257" s="8"/>
      <c r="EE257" s="8"/>
      <c r="EF257" s="8"/>
      <c r="EG257" s="8"/>
      <c r="EH257" s="8"/>
      <c r="EI257" s="8"/>
      <c r="EJ257" s="8"/>
      <c r="EK257" s="8"/>
      <c r="EL257" s="8"/>
      <c r="EM257" s="8"/>
    </row>
    <row r="258" spans="134:143" x14ac:dyDescent="0.25">
      <c r="ED258" s="8"/>
      <c r="EE258" s="8"/>
      <c r="EF258" s="8"/>
      <c r="EG258" s="8"/>
      <c r="EH258" s="8"/>
      <c r="EI258" s="8"/>
      <c r="EJ258" s="8"/>
      <c r="EK258" s="8"/>
      <c r="EL258" s="8"/>
      <c r="EM258" s="8"/>
    </row>
    <row r="259" spans="134:143" x14ac:dyDescent="0.25">
      <c r="ED259" s="8"/>
      <c r="EE259" s="8"/>
      <c r="EF259" s="8"/>
      <c r="EG259" s="8"/>
      <c r="EH259" s="8"/>
      <c r="EI259" s="8"/>
      <c r="EJ259" s="8"/>
      <c r="EK259" s="8"/>
      <c r="EL259" s="8"/>
      <c r="EM259" s="8"/>
    </row>
    <row r="260" spans="134:143" x14ac:dyDescent="0.25">
      <c r="ED260" s="4"/>
      <c r="EE260" s="4"/>
      <c r="EF260" s="4"/>
      <c r="EG260" s="4"/>
      <c r="EH260" s="4"/>
      <c r="EI260" s="4"/>
      <c r="EJ260" s="4"/>
      <c r="EK260" s="4"/>
      <c r="EL260" s="4"/>
      <c r="EM260" s="4"/>
    </row>
    <row r="261" spans="134:143" x14ac:dyDescent="0.25">
      <c r="ED261" s="4"/>
      <c r="EE261" s="4"/>
      <c r="EF261" s="4"/>
      <c r="EG261" s="4"/>
      <c r="EH261" s="4"/>
      <c r="EI261" s="4"/>
      <c r="EJ261" s="4"/>
      <c r="EK261" s="4"/>
      <c r="EL261" s="4"/>
      <c r="EM261" s="4"/>
    </row>
    <row r="262" spans="134:143" x14ac:dyDescent="0.25">
      <c r="ED262" s="4"/>
      <c r="EE262" s="4"/>
      <c r="EF262" s="4"/>
      <c r="EG262" s="4"/>
      <c r="EH262" s="4"/>
      <c r="EI262" s="4"/>
      <c r="EJ262" s="4"/>
      <c r="EK262" s="4"/>
      <c r="EL262" s="4"/>
      <c r="EM262" s="4"/>
    </row>
    <row r="263" spans="134:143" x14ac:dyDescent="0.25">
      <c r="ED263" s="4"/>
      <c r="EE263" s="4"/>
      <c r="EF263" s="4"/>
      <c r="EG263" s="4"/>
      <c r="EH263" s="4"/>
      <c r="EI263" s="4"/>
      <c r="EJ263" s="4"/>
      <c r="EK263" s="4"/>
      <c r="EL263" s="4"/>
      <c r="EM263" s="4"/>
    </row>
    <row r="264" spans="134:143" x14ac:dyDescent="0.25">
      <c r="ED264" s="8"/>
      <c r="EE264" s="8"/>
      <c r="EF264" s="8"/>
      <c r="EG264" s="8"/>
      <c r="EH264" s="8"/>
      <c r="EI264" s="8"/>
      <c r="EJ264" s="8"/>
      <c r="EK264" s="8"/>
      <c r="EL264" s="8"/>
      <c r="EM264" s="8"/>
    </row>
    <row r="265" spans="134:143" x14ac:dyDescent="0.25">
      <c r="ED265" s="8"/>
      <c r="EE265" s="8"/>
      <c r="EF265" s="8"/>
      <c r="EG265" s="8"/>
      <c r="EH265" s="8"/>
      <c r="EI265" s="8"/>
      <c r="EJ265" s="8"/>
      <c r="EK265" s="8"/>
      <c r="EL265" s="8"/>
      <c r="EM265" s="8"/>
    </row>
    <row r="266" spans="134:143" x14ac:dyDescent="0.25">
      <c r="ED266" s="8"/>
      <c r="EE266" s="8"/>
      <c r="EF266" s="8"/>
      <c r="EG266" s="8"/>
      <c r="EH266" s="8"/>
      <c r="EI266" s="8"/>
      <c r="EJ266" s="8"/>
      <c r="EK266" s="8"/>
      <c r="EL266" s="8"/>
      <c r="EM266" s="8"/>
    </row>
    <row r="267" spans="134:143" x14ac:dyDescent="0.25">
      <c r="ED267" s="8"/>
      <c r="EE267" s="8"/>
      <c r="EF267" s="8"/>
      <c r="EG267" s="8"/>
      <c r="EH267" s="8"/>
      <c r="EI267" s="8"/>
      <c r="EJ267" s="8"/>
      <c r="EK267" s="8"/>
      <c r="EL267" s="8"/>
      <c r="EM267" s="8"/>
    </row>
    <row r="268" spans="134:143" x14ac:dyDescent="0.25">
      <c r="ED268" s="4"/>
      <c r="EE268" s="4"/>
      <c r="EF268" s="4"/>
      <c r="EG268" s="4"/>
      <c r="EH268" s="4"/>
      <c r="EI268" s="4"/>
      <c r="EJ268" s="4"/>
      <c r="EK268" s="4"/>
      <c r="EL268" s="4"/>
      <c r="EM268" s="4"/>
    </row>
    <row r="269" spans="134:143" x14ac:dyDescent="0.25">
      <c r="ED269" s="4"/>
      <c r="EE269" s="4"/>
      <c r="EF269" s="4"/>
      <c r="EG269" s="4"/>
      <c r="EH269" s="4"/>
      <c r="EI269" s="4"/>
      <c r="EJ269" s="4"/>
      <c r="EK269" s="4"/>
      <c r="EL269" s="4"/>
      <c r="EM269" s="4"/>
    </row>
    <row r="270" spans="134:143" x14ac:dyDescent="0.25">
      <c r="ED270" s="4"/>
      <c r="EE270" s="4"/>
      <c r="EF270" s="4"/>
      <c r="EG270" s="4"/>
      <c r="EH270" s="4"/>
      <c r="EI270" s="4"/>
      <c r="EJ270" s="4"/>
      <c r="EK270" s="4"/>
      <c r="EL270" s="4"/>
      <c r="EM270" s="4"/>
    </row>
    <row r="271" spans="134:143" x14ac:dyDescent="0.25">
      <c r="ED271" s="4"/>
      <c r="EE271" s="4"/>
      <c r="EF271" s="4"/>
      <c r="EG271" s="4"/>
      <c r="EH271" s="4"/>
      <c r="EI271" s="4"/>
      <c r="EJ271" s="4"/>
      <c r="EK271" s="4"/>
      <c r="EL271" s="4"/>
      <c r="EM271" s="4"/>
    </row>
    <row r="272" spans="134:143" x14ac:dyDescent="0.25">
      <c r="ED272" s="8"/>
      <c r="EE272" s="8"/>
      <c r="EF272" s="8"/>
      <c r="EG272" s="8"/>
      <c r="EH272" s="8"/>
      <c r="EI272" s="8"/>
      <c r="EJ272" s="8"/>
      <c r="EK272" s="8"/>
      <c r="EL272" s="8"/>
      <c r="EM272" s="8"/>
    </row>
    <row r="273" spans="134:143" x14ac:dyDescent="0.25">
      <c r="ED273" s="8"/>
      <c r="EE273" s="8"/>
      <c r="EF273" s="8"/>
      <c r="EG273" s="8"/>
      <c r="EH273" s="8"/>
      <c r="EI273" s="8"/>
      <c r="EJ273" s="8"/>
      <c r="EK273" s="8"/>
      <c r="EL273" s="8"/>
      <c r="EM273" s="8"/>
    </row>
    <row r="274" spans="134:143" x14ac:dyDescent="0.25">
      <c r="ED274" s="8"/>
      <c r="EE274" s="8"/>
      <c r="EF274" s="8"/>
      <c r="EG274" s="8"/>
      <c r="EH274" s="8"/>
      <c r="EI274" s="8"/>
      <c r="EJ274" s="8"/>
      <c r="EK274" s="8"/>
      <c r="EL274" s="8"/>
      <c r="EM274" s="8"/>
    </row>
    <row r="275" spans="134:143" x14ac:dyDescent="0.25">
      <c r="ED275" s="8"/>
      <c r="EE275" s="8"/>
      <c r="EF275" s="8"/>
      <c r="EG275" s="8"/>
      <c r="EH275" s="8"/>
      <c r="EI275" s="8"/>
      <c r="EJ275" s="8"/>
      <c r="EK275" s="8"/>
      <c r="EL275" s="8"/>
      <c r="EM275" s="8"/>
    </row>
    <row r="276" spans="134:143" x14ac:dyDescent="0.25">
      <c r="ED276" s="4"/>
      <c r="EE276" s="4"/>
      <c r="EF276" s="4"/>
      <c r="EG276" s="4"/>
      <c r="EH276" s="4"/>
      <c r="EI276" s="4"/>
      <c r="EJ276" s="4"/>
      <c r="EK276" s="4"/>
      <c r="EL276" s="4"/>
      <c r="EM276" s="4"/>
    </row>
    <row r="277" spans="134:143" x14ac:dyDescent="0.25">
      <c r="ED277" s="4"/>
      <c r="EE277" s="4"/>
      <c r="EF277" s="4"/>
      <c r="EG277" s="4"/>
      <c r="EH277" s="4"/>
      <c r="EI277" s="4"/>
      <c r="EJ277" s="4"/>
      <c r="EK277" s="4"/>
      <c r="EL277" s="4"/>
      <c r="EM277" s="4"/>
    </row>
    <row r="278" spans="134:143" x14ac:dyDescent="0.25">
      <c r="ED278" s="4"/>
      <c r="EE278" s="4"/>
      <c r="EF278" s="4"/>
      <c r="EG278" s="4"/>
      <c r="EH278" s="4"/>
      <c r="EI278" s="4"/>
      <c r="EJ278" s="4"/>
      <c r="EK278" s="4"/>
      <c r="EL278" s="4"/>
      <c r="EM278" s="4"/>
    </row>
    <row r="279" spans="134:143" x14ac:dyDescent="0.25">
      <c r="ED279" s="4"/>
      <c r="EE279" s="4"/>
      <c r="EF279" s="4"/>
      <c r="EG279" s="4"/>
      <c r="EH279" s="4"/>
      <c r="EI279" s="4"/>
      <c r="EJ279" s="4"/>
      <c r="EK279" s="4"/>
      <c r="EL279" s="4"/>
      <c r="EM279" s="4"/>
    </row>
    <row r="280" spans="134:143" x14ac:dyDescent="0.25">
      <c r="ED280" s="8"/>
      <c r="EE280" s="8"/>
      <c r="EF280" s="8"/>
      <c r="EG280" s="8"/>
      <c r="EH280" s="8"/>
      <c r="EI280" s="8"/>
      <c r="EJ280" s="8"/>
      <c r="EK280" s="8"/>
      <c r="EL280" s="8"/>
      <c r="EM280" s="8"/>
    </row>
    <row r="281" spans="134:143" x14ac:dyDescent="0.25">
      <c r="ED281" s="8"/>
      <c r="EE281" s="8"/>
      <c r="EF281" s="8"/>
      <c r="EG281" s="8"/>
      <c r="EH281" s="8"/>
      <c r="EI281" s="8"/>
      <c r="EJ281" s="8"/>
      <c r="EK281" s="8"/>
      <c r="EL281" s="8"/>
      <c r="EM281" s="8"/>
    </row>
    <row r="282" spans="134:143" x14ac:dyDescent="0.25">
      <c r="ED282" s="8"/>
      <c r="EE282" s="8"/>
      <c r="EF282" s="8"/>
      <c r="EG282" s="8"/>
      <c r="EH282" s="8"/>
      <c r="EI282" s="8"/>
      <c r="EJ282" s="8"/>
      <c r="EK282" s="8"/>
      <c r="EL282" s="8"/>
      <c r="EM282" s="8"/>
    </row>
    <row r="283" spans="134:143" x14ac:dyDescent="0.25">
      <c r="ED283" s="8"/>
      <c r="EE283" s="8"/>
      <c r="EF283" s="8"/>
      <c r="EG283" s="8"/>
      <c r="EH283" s="8"/>
      <c r="EI283" s="8"/>
      <c r="EJ283" s="8"/>
      <c r="EK283" s="8"/>
      <c r="EL283" s="8"/>
      <c r="EM283" s="8"/>
    </row>
    <row r="284" spans="134:143" x14ac:dyDescent="0.25">
      <c r="ED284" s="4"/>
      <c r="EE284" s="4"/>
      <c r="EF284" s="4"/>
      <c r="EG284" s="4"/>
      <c r="EH284" s="4"/>
      <c r="EI284" s="4"/>
      <c r="EJ284" s="4"/>
      <c r="EK284" s="4"/>
      <c r="EL284" s="4"/>
      <c r="EM284" s="4"/>
    </row>
    <row r="285" spans="134:143" x14ac:dyDescent="0.25">
      <c r="ED285" s="4"/>
      <c r="EE285" s="4"/>
      <c r="EF285" s="4"/>
      <c r="EG285" s="4"/>
      <c r="EH285" s="4"/>
      <c r="EI285" s="4"/>
      <c r="EJ285" s="4"/>
      <c r="EK285" s="4"/>
      <c r="EL285" s="4"/>
      <c r="EM285" s="4"/>
    </row>
    <row r="286" spans="134:143" x14ac:dyDescent="0.25">
      <c r="ED286" s="4"/>
      <c r="EE286" s="4"/>
      <c r="EF286" s="4"/>
      <c r="EG286" s="4"/>
      <c r="EH286" s="4"/>
      <c r="EI286" s="4"/>
      <c r="EJ286" s="4"/>
      <c r="EK286" s="4"/>
      <c r="EL286" s="4"/>
      <c r="EM286" s="4"/>
    </row>
    <row r="287" spans="134:143" x14ac:dyDescent="0.25">
      <c r="ED287" s="4"/>
      <c r="EE287" s="4"/>
      <c r="EF287" s="4"/>
      <c r="EG287" s="4"/>
      <c r="EH287" s="4"/>
      <c r="EI287" s="4"/>
      <c r="EJ287" s="4"/>
      <c r="EK287" s="4"/>
      <c r="EL287" s="4"/>
      <c r="EM287" s="4"/>
    </row>
    <row r="288" spans="134:143" x14ac:dyDescent="0.25">
      <c r="ED288" s="8"/>
      <c r="EE288" s="8"/>
      <c r="EF288" s="8"/>
      <c r="EG288" s="8"/>
      <c r="EH288" s="8"/>
      <c r="EI288" s="8"/>
      <c r="EJ288" s="8"/>
      <c r="EK288" s="8"/>
      <c r="EL288" s="8"/>
      <c r="EM288" s="8"/>
    </row>
    <row r="289" spans="134:143" x14ac:dyDescent="0.25">
      <c r="ED289" s="8"/>
      <c r="EE289" s="8"/>
      <c r="EF289" s="8"/>
      <c r="EG289" s="8"/>
      <c r="EH289" s="8"/>
      <c r="EI289" s="8"/>
      <c r="EJ289" s="8"/>
      <c r="EK289" s="8"/>
      <c r="EL289" s="8"/>
      <c r="EM289" s="8"/>
    </row>
    <row r="290" spans="134:143" x14ac:dyDescent="0.25">
      <c r="ED290" s="8"/>
      <c r="EE290" s="8"/>
      <c r="EF290" s="8"/>
      <c r="EG290" s="8"/>
      <c r="EH290" s="8"/>
      <c r="EI290" s="8"/>
      <c r="EJ290" s="8"/>
      <c r="EK290" s="8"/>
      <c r="EL290" s="8"/>
      <c r="EM290" s="8"/>
    </row>
    <row r="291" spans="134:143" x14ac:dyDescent="0.25">
      <c r="ED291" s="8"/>
      <c r="EE291" s="8"/>
      <c r="EF291" s="8"/>
      <c r="EG291" s="8"/>
      <c r="EH291" s="8"/>
      <c r="EI291" s="8"/>
      <c r="EJ291" s="8"/>
      <c r="EK291" s="8"/>
      <c r="EL291" s="8"/>
      <c r="EM291" s="8"/>
    </row>
    <row r="292" spans="134:143" x14ac:dyDescent="0.25">
      <c r="ED292" s="4"/>
      <c r="EE292" s="4"/>
      <c r="EF292" s="4"/>
      <c r="EG292" s="4"/>
      <c r="EH292" s="4"/>
      <c r="EI292" s="4"/>
      <c r="EJ292" s="4"/>
      <c r="EK292" s="4"/>
      <c r="EL292" s="4"/>
      <c r="EM292" s="4"/>
    </row>
    <row r="293" spans="134:143" x14ac:dyDescent="0.25">
      <c r="ED293" s="4"/>
      <c r="EE293" s="4"/>
      <c r="EF293" s="4"/>
      <c r="EG293" s="4"/>
      <c r="EH293" s="4"/>
      <c r="EI293" s="4"/>
      <c r="EJ293" s="4"/>
      <c r="EK293" s="4"/>
      <c r="EL293" s="4"/>
      <c r="EM293" s="4"/>
    </row>
    <row r="294" spans="134:143" x14ac:dyDescent="0.25">
      <c r="ED294" s="4"/>
      <c r="EE294" s="4"/>
      <c r="EF294" s="4"/>
      <c r="EG294" s="4"/>
      <c r="EH294" s="4"/>
      <c r="EI294" s="4"/>
      <c r="EJ294" s="4"/>
      <c r="EK294" s="4"/>
      <c r="EL294" s="4"/>
      <c r="EM294" s="4"/>
    </row>
    <row r="295" spans="134:143" x14ac:dyDescent="0.25">
      <c r="ED295" s="4"/>
      <c r="EE295" s="4"/>
      <c r="EF295" s="4"/>
      <c r="EG295" s="4"/>
      <c r="EH295" s="4"/>
      <c r="EI295" s="4"/>
      <c r="EJ295" s="4"/>
      <c r="EK295" s="4"/>
      <c r="EL295" s="4"/>
      <c r="EM295" s="4"/>
    </row>
    <row r="296" spans="134:143" x14ac:dyDescent="0.25">
      <c r="ED296" s="8"/>
      <c r="EE296" s="8"/>
      <c r="EF296" s="8"/>
      <c r="EG296" s="8"/>
      <c r="EH296" s="8"/>
      <c r="EI296" s="8"/>
      <c r="EJ296" s="8"/>
      <c r="EK296" s="8"/>
      <c r="EL296" s="8"/>
      <c r="EM296" s="8"/>
    </row>
    <row r="297" spans="134:143" x14ac:dyDescent="0.25">
      <c r="ED297" s="8"/>
      <c r="EE297" s="8"/>
      <c r="EF297" s="8"/>
      <c r="EG297" s="8"/>
      <c r="EH297" s="8"/>
      <c r="EI297" s="8"/>
      <c r="EJ297" s="8"/>
      <c r="EK297" s="8"/>
      <c r="EL297" s="8"/>
      <c r="EM297" s="8"/>
    </row>
    <row r="298" spans="134:143" x14ac:dyDescent="0.25">
      <c r="ED298" s="8"/>
      <c r="EE298" s="8"/>
      <c r="EF298" s="8"/>
      <c r="EG298" s="8"/>
      <c r="EH298" s="8"/>
      <c r="EI298" s="8"/>
      <c r="EJ298" s="8"/>
      <c r="EK298" s="8"/>
      <c r="EL298" s="8"/>
      <c r="EM298" s="8"/>
    </row>
    <row r="299" spans="134:143" x14ac:dyDescent="0.25">
      <c r="ED299" s="8"/>
      <c r="EE299" s="8"/>
      <c r="EF299" s="8"/>
      <c r="EG299" s="8"/>
      <c r="EH299" s="8"/>
      <c r="EI299" s="8"/>
      <c r="EJ299" s="8"/>
      <c r="EK299" s="8"/>
      <c r="EL299" s="8"/>
      <c r="EM299" s="8"/>
    </row>
    <row r="300" spans="134:143" x14ac:dyDescent="0.25">
      <c r="ED300" s="4"/>
      <c r="EE300" s="4"/>
      <c r="EF300" s="4"/>
      <c r="EG300" s="4"/>
      <c r="EH300" s="4"/>
      <c r="EI300" s="4"/>
      <c r="EJ300" s="4"/>
      <c r="EK300" s="4"/>
      <c r="EL300" s="4"/>
      <c r="EM300" s="4"/>
    </row>
    <row r="301" spans="134:143" x14ac:dyDescent="0.25">
      <c r="ED301" s="4"/>
      <c r="EE301" s="4"/>
      <c r="EF301" s="4"/>
      <c r="EG301" s="4"/>
      <c r="EH301" s="4"/>
      <c r="EI301" s="4"/>
      <c r="EJ301" s="4"/>
      <c r="EK301" s="4"/>
      <c r="EL301" s="4"/>
      <c r="EM301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S301"/>
  <sheetViews>
    <sheetView zoomScale="90" zoomScaleNormal="90" workbookViewId="0">
      <selection activeCell="I6" sqref="I6"/>
    </sheetView>
  </sheetViews>
  <sheetFormatPr baseColWidth="10" defaultRowHeight="15" x14ac:dyDescent="0.25"/>
  <cols>
    <col min="5" max="5" width="5.7109375" style="37" customWidth="1"/>
    <col min="6" max="6" width="6.85546875" style="37" customWidth="1"/>
    <col min="7" max="13" width="5.7109375" style="37" customWidth="1"/>
    <col min="17" max="25" width="5.7109375" customWidth="1"/>
    <col min="29" max="37" width="5.7109375" customWidth="1"/>
    <col min="41" max="49" width="5.7109375" customWidth="1"/>
    <col min="53" max="61" width="5.7109375" customWidth="1"/>
    <col min="65" max="73" width="5.7109375" customWidth="1"/>
    <col min="77" max="85" width="5.7109375" customWidth="1"/>
    <col min="89" max="97" width="5.7109375" customWidth="1"/>
    <col min="101" max="109" width="5.7109375" customWidth="1"/>
    <col min="113" max="121" width="5.7109375" customWidth="1"/>
    <col min="125" max="133" width="5.7109375" customWidth="1"/>
    <col min="137" max="145" width="5.7109375" customWidth="1"/>
    <col min="149" max="157" width="5.7109375" customWidth="1"/>
    <col min="161" max="169" width="5.7109375" customWidth="1"/>
    <col min="173" max="181" width="5.7109375" customWidth="1"/>
    <col min="185" max="193" width="5.7109375" customWidth="1"/>
    <col min="197" max="205" width="5.7109375" customWidth="1"/>
    <col min="209" max="217" width="5.7109375" customWidth="1"/>
    <col min="221" max="229" width="5.7109375" customWidth="1"/>
    <col min="233" max="241" width="5.7109375" customWidth="1"/>
    <col min="245" max="253" width="5.7109375" customWidth="1"/>
  </cols>
  <sheetData>
    <row r="1" spans="5:253" x14ac:dyDescent="0.25">
      <c r="E1" s="37" t="s">
        <v>252</v>
      </c>
      <c r="Q1" t="s">
        <v>253</v>
      </c>
      <c r="AC1" t="s">
        <v>262</v>
      </c>
      <c r="AO1" t="s">
        <v>263</v>
      </c>
      <c r="BA1" t="s">
        <v>243</v>
      </c>
      <c r="BM1" t="s">
        <v>264</v>
      </c>
      <c r="BY1" t="s">
        <v>265</v>
      </c>
      <c r="CK1" t="s">
        <v>266</v>
      </c>
      <c r="CW1" t="s">
        <v>267</v>
      </c>
      <c r="DI1" t="s">
        <v>268</v>
      </c>
      <c r="DU1" t="s">
        <v>269</v>
      </c>
      <c r="EG1" t="s">
        <v>270</v>
      </c>
      <c r="ES1" t="s">
        <v>271</v>
      </c>
      <c r="FE1" t="s">
        <v>272</v>
      </c>
      <c r="FQ1" t="s">
        <v>273</v>
      </c>
      <c r="GC1" t="s">
        <v>274</v>
      </c>
      <c r="GO1" t="s">
        <v>242</v>
      </c>
      <c r="HA1" t="s">
        <v>275</v>
      </c>
      <c r="HM1" t="s">
        <v>244</v>
      </c>
      <c r="HY1" t="s">
        <v>245</v>
      </c>
      <c r="IK1" t="s">
        <v>246</v>
      </c>
    </row>
    <row r="2" spans="5:253" x14ac:dyDescent="0.25">
      <c r="P2" s="41" t="s">
        <v>261</v>
      </c>
      <c r="Q2">
        <f>PERCENTILE(Q5:Q51, 0.6)</f>
        <v>26.022644265887511</v>
      </c>
      <c r="R2">
        <f t="shared" ref="R2:Y2" si="0">PERCENTILE(R5:R51, 0.6)</f>
        <v>28.444444444444443</v>
      </c>
      <c r="S2">
        <f t="shared" si="0"/>
        <v>30.717316722232109</v>
      </c>
      <c r="T2">
        <f t="shared" si="0"/>
        <v>40.088284311517498</v>
      </c>
      <c r="U2">
        <f t="shared" si="0"/>
        <v>34.034529120524205</v>
      </c>
      <c r="V2">
        <f t="shared" si="0"/>
        <v>27.829313543599259</v>
      </c>
      <c r="W2">
        <f t="shared" si="0"/>
        <v>39.277392635110743</v>
      </c>
      <c r="X2">
        <f t="shared" si="0"/>
        <v>26.23355580417422</v>
      </c>
      <c r="Y2">
        <f t="shared" si="0"/>
        <v>26.23355580417422</v>
      </c>
    </row>
    <row r="3" spans="5:253" x14ac:dyDescent="0.25">
      <c r="E3" s="38">
        <f>PERCENTILE(E5:E57,0.6)</f>
        <v>218.74</v>
      </c>
      <c r="F3" s="38">
        <f t="shared" ref="F3:M3" si="1">PERCENTILE(F5:F57,0.6)</f>
        <v>228.42000000000002</v>
      </c>
      <c r="G3" s="38">
        <f>PERCENTILE(G5:G55,0.6)</f>
        <v>231.89999999999998</v>
      </c>
      <c r="H3" s="38">
        <f t="shared" si="1"/>
        <v>154.98946353767852</v>
      </c>
      <c r="I3" s="38">
        <f t="shared" si="1"/>
        <v>238.64</v>
      </c>
      <c r="J3" s="38">
        <f t="shared" si="1"/>
        <v>248.54</v>
      </c>
      <c r="K3" s="38">
        <f t="shared" si="1"/>
        <v>253.85999999999999</v>
      </c>
      <c r="L3" s="38">
        <f t="shared" si="1"/>
        <v>238.8</v>
      </c>
      <c r="M3" s="38">
        <f t="shared" si="1"/>
        <v>235.4</v>
      </c>
      <c r="N3" s="44"/>
      <c r="O3" s="44"/>
      <c r="P3" s="44" t="s">
        <v>260</v>
      </c>
      <c r="Q3" s="44">
        <f>MEDIAN(Q5:Q57)</f>
        <v>26.022644265887511</v>
      </c>
      <c r="R3" s="44">
        <f t="shared" ref="R3:Y3" si="2">MEDIAN(R5:R57)</f>
        <v>28.444444444444443</v>
      </c>
      <c r="S3" s="44">
        <f t="shared" si="2"/>
        <v>29.426948224158409</v>
      </c>
      <c r="T3" s="44">
        <f t="shared" si="2"/>
        <v>40.088284311517498</v>
      </c>
      <c r="U3" s="44">
        <f t="shared" si="2"/>
        <v>31.957633308984661</v>
      </c>
      <c r="V3" s="44">
        <f t="shared" si="2"/>
        <v>27.829313543599259</v>
      </c>
      <c r="W3" s="44">
        <f t="shared" si="2"/>
        <v>36.12199795760931</v>
      </c>
      <c r="X3" s="44">
        <f t="shared" si="2"/>
        <v>26.23355580417422</v>
      </c>
      <c r="Y3" s="44">
        <f t="shared" si="2"/>
        <v>26.23355580417422</v>
      </c>
      <c r="Z3" s="44"/>
      <c r="AA3" s="44"/>
      <c r="AB3" s="44"/>
      <c r="AC3" s="44">
        <f t="shared" ref="AC3:AK3" si="3">PERCENTILE(AC5:AC55,0.6)</f>
        <v>90.52</v>
      </c>
      <c r="AD3" s="44">
        <f t="shared" si="3"/>
        <v>95.12</v>
      </c>
      <c r="AE3" s="44">
        <f t="shared" si="3"/>
        <v>97.32</v>
      </c>
      <c r="AF3" s="44">
        <f t="shared" si="3"/>
        <v>99.9</v>
      </c>
      <c r="AG3" s="44">
        <f t="shared" si="3"/>
        <v>98.72</v>
      </c>
      <c r="AH3" s="44">
        <f t="shared" si="3"/>
        <v>103.48</v>
      </c>
      <c r="AI3" s="44">
        <f t="shared" si="3"/>
        <v>104.58</v>
      </c>
      <c r="AJ3" s="44">
        <f t="shared" si="3"/>
        <v>99.1</v>
      </c>
      <c r="AK3" s="44">
        <f t="shared" si="3"/>
        <v>99</v>
      </c>
      <c r="AL3" s="44"/>
      <c r="AM3" s="44"/>
      <c r="AN3" s="44"/>
      <c r="AO3" s="44">
        <f t="shared" ref="AO3:AW3" si="4">PERCENTILE(AO5:AO55,0.6)</f>
        <v>221.38</v>
      </c>
      <c r="AP3" s="44">
        <f t="shared" si="4"/>
        <v>237.12</v>
      </c>
      <c r="AQ3" s="44">
        <f t="shared" si="4"/>
        <v>230.62</v>
      </c>
      <c r="AR3" s="44">
        <f t="shared" si="4"/>
        <v>252.9</v>
      </c>
      <c r="AS3" s="44">
        <f t="shared" si="4"/>
        <v>239.98</v>
      </c>
      <c r="AT3" s="44">
        <f t="shared" si="4"/>
        <v>246.68</v>
      </c>
      <c r="AU3" s="44">
        <f t="shared" si="4"/>
        <v>254.52</v>
      </c>
      <c r="AV3" s="44">
        <f t="shared" si="4"/>
        <v>232.9</v>
      </c>
      <c r="AW3" s="44">
        <f t="shared" si="4"/>
        <v>233.7</v>
      </c>
      <c r="AX3" s="44"/>
      <c r="AY3" s="44"/>
      <c r="AZ3" s="44"/>
      <c r="BA3" s="44">
        <f t="shared" ref="BA3:BI3" si="5">PERCENTILE(BA5:BA55,0.6)</f>
        <v>57.56</v>
      </c>
      <c r="BB3" s="44">
        <f t="shared" si="5"/>
        <v>65.66</v>
      </c>
      <c r="BC3" s="44">
        <f t="shared" si="5"/>
        <v>64.559999999999988</v>
      </c>
      <c r="BD3" s="44">
        <f t="shared" si="5"/>
        <v>66.2</v>
      </c>
      <c r="BE3" s="44">
        <f t="shared" si="5"/>
        <v>64.11999999999999</v>
      </c>
      <c r="BF3" s="44">
        <f t="shared" si="5"/>
        <v>67.98</v>
      </c>
      <c r="BG3" s="44">
        <f t="shared" si="5"/>
        <v>73.759999999999991</v>
      </c>
      <c r="BH3" s="44">
        <f t="shared" si="5"/>
        <v>65.900000000000006</v>
      </c>
      <c r="BI3" s="44">
        <f t="shared" si="5"/>
        <v>65.5</v>
      </c>
      <c r="BJ3" s="44"/>
      <c r="BK3" s="44"/>
      <c r="BL3" s="44"/>
      <c r="BM3" s="44">
        <f t="shared" ref="BM3:BU3" si="6">PERCENTILE(BM5:BM55,0.6)</f>
        <v>158.20000000000002</v>
      </c>
      <c r="BN3" s="44">
        <f t="shared" si="6"/>
        <v>166.78</v>
      </c>
      <c r="BO3" s="44">
        <f t="shared" si="6"/>
        <v>167.96</v>
      </c>
      <c r="BP3" s="44">
        <f t="shared" si="6"/>
        <v>178.1</v>
      </c>
      <c r="BQ3" s="44">
        <f t="shared" si="6"/>
        <v>177.06</v>
      </c>
      <c r="BR3" s="44">
        <f t="shared" si="6"/>
        <v>179.07999999999998</v>
      </c>
      <c r="BS3" s="44">
        <f t="shared" si="6"/>
        <v>182.16</v>
      </c>
      <c r="BT3" s="44">
        <f t="shared" si="6"/>
        <v>185.5</v>
      </c>
      <c r="BU3" s="44">
        <f t="shared" si="6"/>
        <v>185</v>
      </c>
      <c r="BV3" s="44"/>
      <c r="BW3" s="44"/>
      <c r="BX3" s="44"/>
      <c r="BY3" s="44">
        <f t="shared" ref="BY3:CE3" si="7">PERCENTILE(BY5:BY55,0.6)</f>
        <v>139.63999999999999</v>
      </c>
      <c r="BZ3" s="44">
        <f t="shared" si="7"/>
        <v>150.28</v>
      </c>
      <c r="CA3" s="44">
        <f t="shared" si="7"/>
        <v>150.19999999999999</v>
      </c>
      <c r="CB3" s="44">
        <f t="shared" si="7"/>
        <v>156.9</v>
      </c>
      <c r="CC3" s="44">
        <f t="shared" si="7"/>
        <v>152.68</v>
      </c>
      <c r="CD3" s="44">
        <f t="shared" si="7"/>
        <v>153.78</v>
      </c>
      <c r="CE3" s="44">
        <f t="shared" si="7"/>
        <v>157.96</v>
      </c>
      <c r="CF3" s="44">
        <f t="shared" ref="CF3" si="8">PERCENTILE(CF5:CF55,0.6)</f>
        <v>159.1</v>
      </c>
      <c r="CG3" s="44">
        <f>PERCENTILE(CG5:CG55,0.6)</f>
        <v>159.9</v>
      </c>
      <c r="CH3" s="44"/>
      <c r="CI3" s="44"/>
      <c r="CJ3" s="44"/>
      <c r="CK3" s="44">
        <f t="shared" ref="CK3:CP3" si="9">PERCENTILE(CK5:CK55,0.6)</f>
        <v>37.68</v>
      </c>
      <c r="CL3" s="44">
        <f t="shared" si="9"/>
        <v>36.9</v>
      </c>
      <c r="CM3" s="44">
        <f t="shared" si="9"/>
        <v>36.82</v>
      </c>
      <c r="CN3" s="44">
        <f t="shared" si="9"/>
        <v>43.6</v>
      </c>
      <c r="CO3" s="44">
        <f t="shared" si="9"/>
        <v>40.96</v>
      </c>
      <c r="CP3" s="44">
        <f t="shared" si="9"/>
        <v>42.54</v>
      </c>
      <c r="CQ3" s="44">
        <f t="shared" ref="CQ3" si="10">PERCENTILE(CQ5:CQ55,0.6)</f>
        <v>47.519999999999996</v>
      </c>
      <c r="CR3" s="44">
        <f>PERCENTILE(CR5:CR55,0.6)</f>
        <v>40.799999999999997</v>
      </c>
      <c r="CS3" s="44">
        <f>PERCENTILE(CS5:CS55,0.6)</f>
        <v>38.200000000000003</v>
      </c>
      <c r="CT3" s="44"/>
      <c r="CU3" s="44"/>
      <c r="CV3" s="44"/>
      <c r="CW3" s="44">
        <f>PERCENTILE(CW5:CW55,0.6)</f>
        <v>59.6</v>
      </c>
      <c r="CX3" s="44">
        <f>PERCENTILE(CX5:CX55,0.6)</f>
        <v>62.46</v>
      </c>
      <c r="CY3" s="44">
        <f>PERCENTILE(CY5:CY55,0.6)</f>
        <v>63.160000000000004</v>
      </c>
      <c r="CZ3" s="44">
        <f>PERCENTILE(CZ5:CZ55,0.6)</f>
        <v>73.2</v>
      </c>
      <c r="DA3" s="44">
        <f>PERCENTILE(DA5:DA55,0.6)</f>
        <v>66.92</v>
      </c>
      <c r="DB3" s="44">
        <f t="shared" ref="DB3" si="11">PERCENTILE(DB5:DB55,0.6)</f>
        <v>67.899999999999991</v>
      </c>
      <c r="DC3" s="44">
        <f>PERCENTILE(DC5:DC55,0.6)</f>
        <v>67.78</v>
      </c>
      <c r="DD3" s="44">
        <f>PERCENTILE(DD5:DD55,0.6)</f>
        <v>63.9</v>
      </c>
      <c r="DE3" s="44">
        <f>PERCENTILE(DE5:DE55,0.6)</f>
        <v>63</v>
      </c>
      <c r="DF3" s="44"/>
      <c r="DG3" s="44"/>
      <c r="DH3" s="44"/>
      <c r="DI3" s="44">
        <f>PERCENTILE(DI5:DI55,0.6)</f>
        <v>16.68</v>
      </c>
      <c r="DJ3" s="44">
        <f>PERCENTILE(DJ5:DJ55,0.6)</f>
        <v>14.66</v>
      </c>
      <c r="DK3" s="44">
        <f>PERCENTILE(DK5:DK55,0.6)</f>
        <v>11.62</v>
      </c>
      <c r="DL3" s="44">
        <f>PERCENTILE(DL5:DL55,0.6)</f>
        <v>10.7</v>
      </c>
      <c r="DM3" s="44">
        <f t="shared" ref="DM3" si="12">PERCENTILE(DM5:DM55,0.6)</f>
        <v>11.959999999999999</v>
      </c>
      <c r="DN3" s="44">
        <f>PERCENTILE(DN5:DN55,0.6)</f>
        <v>7.7600000000000016</v>
      </c>
      <c r="DO3" s="44">
        <f>PERCENTILE(DO5:DO55,0.6)</f>
        <v>6.76</v>
      </c>
      <c r="DP3" s="44">
        <f>PERCENTILE(DP5:DP55,0.6)</f>
        <v>14.8</v>
      </c>
      <c r="DQ3" s="44">
        <f>PERCENTILE(DQ5:DQ55,0.6)</f>
        <v>8</v>
      </c>
      <c r="DR3" s="44"/>
      <c r="DS3" s="44"/>
      <c r="DT3" s="44"/>
      <c r="DU3" s="44">
        <f>PERCENTILE(DU5:DU55,0.6)</f>
        <v>11.94</v>
      </c>
      <c r="DV3" s="44">
        <f>PERCENTILE(DV5:DV55,0.6)</f>
        <v>15.86</v>
      </c>
      <c r="DW3" s="44">
        <f>PERCENTILE(DW5:DW55,0.6)</f>
        <v>14.68</v>
      </c>
      <c r="DX3" s="44">
        <f t="shared" ref="DX3" si="13">PERCENTILE(DX5:DX55,0.6)</f>
        <v>8.3000000000000007</v>
      </c>
      <c r="DY3" s="44">
        <f>PERCENTILE(DY5:DY55,0.6)</f>
        <v>13.02</v>
      </c>
      <c r="DZ3" s="44">
        <f>PERCENTILE(DZ5:DZ55,0.6)</f>
        <v>15.3</v>
      </c>
      <c r="EA3" s="44">
        <f>PERCENTILE(EA5:EA55,0.6)</f>
        <v>14.999999999999998</v>
      </c>
      <c r="EB3" s="44">
        <f>PERCENTILE(EB5:EB55,0.6)</f>
        <v>13.7</v>
      </c>
      <c r="EC3" s="44">
        <f>PERCENTILE(EC5:EC55,0.6)</f>
        <v>15.6</v>
      </c>
      <c r="ED3" s="44"/>
      <c r="EE3" s="44"/>
      <c r="EF3" s="44"/>
      <c r="EG3" s="44">
        <f>PERCENTILE(EG5:EG55,0.6)</f>
        <v>16.68</v>
      </c>
      <c r="EH3" s="44">
        <f>PERCENTILE(EH5:EH55,0.6)</f>
        <v>19.36</v>
      </c>
      <c r="EI3" s="44">
        <f t="shared" ref="EI3" si="14">PERCENTILE(EI5:EI55,0.6)</f>
        <v>16.72</v>
      </c>
      <c r="EJ3" s="44">
        <f t="shared" ref="EJ3:EO3" si="15">PERCENTILE(EJ5:EJ55,0.6)</f>
        <v>21.5</v>
      </c>
      <c r="EK3" s="44">
        <f t="shared" si="15"/>
        <v>20.16</v>
      </c>
      <c r="EL3" s="44">
        <f t="shared" si="15"/>
        <v>21.119999999999997</v>
      </c>
      <c r="EM3" s="44">
        <f t="shared" si="15"/>
        <v>23.66</v>
      </c>
      <c r="EN3" s="44">
        <f t="shared" si="15"/>
        <v>19.899999999999999</v>
      </c>
      <c r="EO3" s="44">
        <f t="shared" si="15"/>
        <v>20.6</v>
      </c>
      <c r="EP3" s="44"/>
      <c r="EQ3" s="44"/>
      <c r="ER3" s="44"/>
      <c r="ES3" s="44">
        <f>PERCENTILE(ES5:ES55,0.6)</f>
        <v>16.34</v>
      </c>
      <c r="ET3" s="44">
        <f t="shared" ref="ET3" si="16">PERCENTILE(ET5:ET55,0.6)</f>
        <v>19.899999999999999</v>
      </c>
      <c r="EU3" s="44">
        <f t="shared" ref="EU3:FA3" si="17">PERCENTILE(EU5:EU55,0.6)</f>
        <v>19.98</v>
      </c>
      <c r="EV3" s="44">
        <f t="shared" si="17"/>
        <v>24.1</v>
      </c>
      <c r="EW3" s="44">
        <f t="shared" si="17"/>
        <v>23.240000000000002</v>
      </c>
      <c r="EX3" s="44">
        <f t="shared" si="17"/>
        <v>24.16</v>
      </c>
      <c r="EY3" s="44">
        <f t="shared" si="17"/>
        <v>21.68</v>
      </c>
      <c r="EZ3" s="44">
        <f t="shared" si="17"/>
        <v>18.8</v>
      </c>
      <c r="FA3" s="44">
        <f t="shared" si="17"/>
        <v>19.899999999999999</v>
      </c>
      <c r="FB3" s="44"/>
      <c r="FC3" s="44"/>
      <c r="FD3" s="44"/>
      <c r="FE3" s="44">
        <f t="shared" ref="FE3:FM3" si="18">PERCENTILE(FE5:FE55,0.6)</f>
        <v>38.380000000000003</v>
      </c>
      <c r="FF3" s="44">
        <f t="shared" si="18"/>
        <v>31.060000000000002</v>
      </c>
      <c r="FG3" s="44">
        <f t="shared" si="18"/>
        <v>32.74</v>
      </c>
      <c r="FH3" s="44">
        <f t="shared" si="18"/>
        <v>30.3</v>
      </c>
      <c r="FI3" s="44">
        <f t="shared" si="18"/>
        <v>36.26</v>
      </c>
      <c r="FJ3" s="44">
        <f t="shared" si="18"/>
        <v>32.04</v>
      </c>
      <c r="FK3" s="44">
        <f t="shared" si="18"/>
        <v>37.340000000000003</v>
      </c>
      <c r="FL3" s="44">
        <f t="shared" si="18"/>
        <v>33.6</v>
      </c>
      <c r="FM3" s="44">
        <f t="shared" si="18"/>
        <v>34.299999999999997</v>
      </c>
      <c r="FN3" s="44"/>
      <c r="FO3" s="44"/>
      <c r="FP3" s="44"/>
      <c r="FQ3" s="44">
        <f t="shared" ref="FQ3:FY3" si="19">PERCENTILE(FQ5:FQ55,0.6)</f>
        <v>91.42</v>
      </c>
      <c r="FR3" s="44">
        <f t="shared" si="19"/>
        <v>86.18</v>
      </c>
      <c r="FS3" s="44">
        <f t="shared" si="19"/>
        <v>87.72</v>
      </c>
      <c r="FT3" s="44">
        <f t="shared" si="19"/>
        <v>100.4</v>
      </c>
      <c r="FU3" s="44">
        <f t="shared" si="19"/>
        <v>96.44</v>
      </c>
      <c r="FV3" s="44">
        <f t="shared" si="19"/>
        <v>101.6</v>
      </c>
      <c r="FW3" s="44">
        <f t="shared" si="19"/>
        <v>96.32</v>
      </c>
      <c r="FX3" s="44">
        <f t="shared" si="19"/>
        <v>115.4</v>
      </c>
      <c r="FY3" s="44">
        <f t="shared" si="19"/>
        <v>105.1</v>
      </c>
      <c r="FZ3" s="44"/>
      <c r="GA3" s="44"/>
      <c r="GB3" s="44"/>
      <c r="GC3" s="44">
        <f t="shared" ref="GC3:GK3" si="20">PERCENTILE(GC5:GC55,0.6)</f>
        <v>3.2800000000000002</v>
      </c>
      <c r="GD3" s="44">
        <f t="shared" si="20"/>
        <v>0.60000000000000053</v>
      </c>
      <c r="GE3" s="44">
        <f t="shared" si="20"/>
        <v>1.5799999999999996</v>
      </c>
      <c r="GF3" s="44">
        <f t="shared" si="20"/>
        <v>0.8</v>
      </c>
      <c r="GG3" s="44">
        <f t="shared" si="20"/>
        <v>4.1399999999999997</v>
      </c>
      <c r="GH3" s="44">
        <f t="shared" si="20"/>
        <v>4.2200000000000006</v>
      </c>
      <c r="GI3" s="44">
        <f t="shared" si="20"/>
        <v>2.66</v>
      </c>
      <c r="GJ3" s="44">
        <f t="shared" si="20"/>
        <v>-0.8</v>
      </c>
      <c r="GK3" s="44">
        <f t="shared" si="20"/>
        <v>3.5</v>
      </c>
      <c r="GL3" s="44"/>
      <c r="GM3" s="44"/>
      <c r="GN3" s="44"/>
      <c r="GO3" s="44">
        <f t="shared" ref="GO3:GW3" si="21">PERCENTILE(GO5:GO55,0.6)</f>
        <v>25.36</v>
      </c>
      <c r="GP3" s="44">
        <f t="shared" si="21"/>
        <v>26.3</v>
      </c>
      <c r="GQ3" s="44">
        <f t="shared" si="21"/>
        <v>26.64</v>
      </c>
      <c r="GR3" s="44">
        <f t="shared" si="21"/>
        <v>27.5</v>
      </c>
      <c r="GS3" s="44">
        <f t="shared" si="21"/>
        <v>27.9</v>
      </c>
      <c r="GT3" s="44">
        <f t="shared" si="21"/>
        <v>27.82</v>
      </c>
      <c r="GU3" s="44">
        <f t="shared" si="21"/>
        <v>28.740000000000002</v>
      </c>
      <c r="GV3" s="44">
        <f t="shared" si="21"/>
        <v>29.7</v>
      </c>
      <c r="GW3" s="44">
        <f t="shared" si="21"/>
        <v>30</v>
      </c>
      <c r="GX3" s="44"/>
      <c r="GY3" s="44"/>
      <c r="GZ3" s="44"/>
      <c r="HA3" s="44">
        <f t="shared" ref="HA3:HI3" si="22">PERCENTILE(HA5:HA55,0.6)</f>
        <v>42</v>
      </c>
      <c r="HB3" s="44">
        <f t="shared" si="22"/>
        <v>48.06</v>
      </c>
      <c r="HC3" s="44">
        <f t="shared" si="22"/>
        <v>47.04</v>
      </c>
      <c r="HD3" s="44">
        <f t="shared" si="22"/>
        <v>51.4</v>
      </c>
      <c r="HE3" s="44">
        <f t="shared" si="22"/>
        <v>49.72</v>
      </c>
      <c r="HF3" s="44">
        <f t="shared" si="22"/>
        <v>47.760000000000005</v>
      </c>
      <c r="HG3" s="44">
        <f t="shared" si="22"/>
        <v>56.74</v>
      </c>
      <c r="HH3" s="44">
        <f t="shared" si="22"/>
        <v>50.1</v>
      </c>
      <c r="HI3" s="44">
        <f t="shared" si="22"/>
        <v>49.5</v>
      </c>
      <c r="HJ3" s="44"/>
      <c r="HK3" s="44"/>
      <c r="HL3" s="44"/>
      <c r="HM3" s="44">
        <f t="shared" ref="HM3:HU3" si="23">PERCENTILE(HM5:HM55,0.6)</f>
        <v>12.16</v>
      </c>
      <c r="HN3" s="44">
        <f t="shared" si="23"/>
        <v>4.9399999999999995</v>
      </c>
      <c r="HO3" s="44">
        <f t="shared" si="23"/>
        <v>14.939999999999998</v>
      </c>
      <c r="HP3" s="44">
        <f t="shared" si="23"/>
        <v>12.9</v>
      </c>
      <c r="HQ3" s="44">
        <f t="shared" si="23"/>
        <v>14.84</v>
      </c>
      <c r="HR3" s="44">
        <f t="shared" si="23"/>
        <v>12.9</v>
      </c>
      <c r="HS3" s="44">
        <f t="shared" si="23"/>
        <v>12.04</v>
      </c>
      <c r="HT3" s="44">
        <f t="shared" si="23"/>
        <v>14.5</v>
      </c>
      <c r="HU3" s="44">
        <f t="shared" si="23"/>
        <v>12.3</v>
      </c>
      <c r="HV3" s="44"/>
      <c r="HW3" s="44"/>
      <c r="HX3" s="44"/>
      <c r="HY3" s="44">
        <f t="shared" ref="HY3:IG3" si="24">PERCENTILE(HY5:HY55,0.6)</f>
        <v>35.119999999999997</v>
      </c>
      <c r="HZ3" s="44">
        <f t="shared" si="24"/>
        <v>24.060000000000002</v>
      </c>
      <c r="IA3" s="44">
        <f t="shared" si="24"/>
        <v>36</v>
      </c>
      <c r="IB3" s="44">
        <f t="shared" si="24"/>
        <v>35.299999999999997</v>
      </c>
      <c r="IC3" s="44">
        <f t="shared" si="24"/>
        <v>39.32</v>
      </c>
      <c r="ID3" s="44">
        <f t="shared" si="24"/>
        <v>39.22</v>
      </c>
      <c r="IE3" s="44">
        <f t="shared" si="24"/>
        <v>29.18</v>
      </c>
      <c r="IF3" s="44">
        <f t="shared" si="24"/>
        <v>35</v>
      </c>
      <c r="IG3" s="44">
        <f t="shared" si="24"/>
        <v>33.6</v>
      </c>
      <c r="IH3" s="44"/>
      <c r="II3" s="44"/>
      <c r="IJ3" s="44"/>
      <c r="IK3" s="44">
        <f t="shared" ref="IK3:IS3" si="25">PERCENTILE(IK5:IK55,0.6)</f>
        <v>122.84</v>
      </c>
      <c r="IL3" s="44">
        <f t="shared" si="25"/>
        <v>121.94</v>
      </c>
      <c r="IM3" s="44">
        <f t="shared" si="25"/>
        <v>131.9</v>
      </c>
      <c r="IN3" s="44">
        <f t="shared" si="25"/>
        <v>142.69999999999999</v>
      </c>
      <c r="IO3" s="44">
        <f t="shared" si="25"/>
        <v>140.06</v>
      </c>
      <c r="IP3" s="44">
        <f t="shared" si="25"/>
        <v>136.28</v>
      </c>
      <c r="IQ3" s="44">
        <f t="shared" si="25"/>
        <v>138.12</v>
      </c>
      <c r="IR3" s="44">
        <f t="shared" si="25"/>
        <v>151.1</v>
      </c>
      <c r="IS3" s="44">
        <f t="shared" si="25"/>
        <v>152.6</v>
      </c>
    </row>
    <row r="4" spans="5:253" s="44" customFormat="1" ht="12" x14ac:dyDescent="0.2">
      <c r="E4" s="48">
        <v>22</v>
      </c>
      <c r="F4" s="48">
        <v>22.5</v>
      </c>
      <c r="G4" s="48">
        <v>23</v>
      </c>
      <c r="H4" s="48">
        <v>23.5</v>
      </c>
      <c r="I4" s="48">
        <v>24</v>
      </c>
      <c r="J4" s="48">
        <v>24.5</v>
      </c>
      <c r="K4" s="48">
        <v>25</v>
      </c>
      <c r="L4" s="48">
        <v>25.5</v>
      </c>
      <c r="M4" s="48">
        <v>26</v>
      </c>
      <c r="Q4" s="48">
        <v>22</v>
      </c>
      <c r="R4" s="48">
        <v>22.5</v>
      </c>
      <c r="S4" s="48">
        <v>23</v>
      </c>
      <c r="T4" s="48">
        <v>23.5</v>
      </c>
      <c r="U4" s="48">
        <v>24</v>
      </c>
      <c r="V4" s="48">
        <v>24.5</v>
      </c>
      <c r="W4" s="48">
        <v>25</v>
      </c>
      <c r="X4" s="48">
        <v>25.5</v>
      </c>
      <c r="Y4" s="48">
        <v>26</v>
      </c>
      <c r="AC4" s="48">
        <v>22</v>
      </c>
      <c r="AD4" s="48">
        <v>22.5</v>
      </c>
      <c r="AE4" s="48">
        <v>23</v>
      </c>
      <c r="AF4" s="48">
        <v>23.5</v>
      </c>
      <c r="AG4" s="48">
        <v>24</v>
      </c>
      <c r="AH4" s="48">
        <v>24.5</v>
      </c>
      <c r="AI4" s="48">
        <v>25</v>
      </c>
      <c r="AJ4" s="48">
        <v>25.5</v>
      </c>
      <c r="AK4" s="48">
        <v>26</v>
      </c>
      <c r="AO4" s="48">
        <v>22</v>
      </c>
      <c r="AP4" s="48">
        <v>22.5</v>
      </c>
      <c r="AQ4" s="48">
        <v>23</v>
      </c>
      <c r="AR4" s="48">
        <v>23.5</v>
      </c>
      <c r="AS4" s="48">
        <v>24</v>
      </c>
      <c r="AT4" s="48">
        <v>24.5</v>
      </c>
      <c r="AU4" s="48">
        <v>25</v>
      </c>
      <c r="AV4" s="48">
        <v>25.5</v>
      </c>
      <c r="AW4" s="48">
        <v>26</v>
      </c>
      <c r="BA4" s="48">
        <v>22</v>
      </c>
      <c r="BB4" s="48">
        <v>22.5</v>
      </c>
      <c r="BC4" s="48">
        <v>23</v>
      </c>
      <c r="BD4" s="48">
        <v>23.5</v>
      </c>
      <c r="BE4" s="48">
        <v>24</v>
      </c>
      <c r="BF4" s="48">
        <v>24.5</v>
      </c>
      <c r="BG4" s="48">
        <v>25</v>
      </c>
      <c r="BH4" s="48">
        <v>25.5</v>
      </c>
      <c r="BI4" s="48">
        <v>26</v>
      </c>
      <c r="BM4" s="48">
        <v>22</v>
      </c>
      <c r="BN4" s="48">
        <v>22.5</v>
      </c>
      <c r="BO4" s="48">
        <v>23</v>
      </c>
      <c r="BP4" s="48">
        <v>23.5</v>
      </c>
      <c r="BQ4" s="48">
        <v>24</v>
      </c>
      <c r="BR4" s="48">
        <v>24.5</v>
      </c>
      <c r="BS4" s="48">
        <v>25</v>
      </c>
      <c r="BT4" s="48">
        <v>25.5</v>
      </c>
      <c r="BU4" s="48">
        <v>26</v>
      </c>
      <c r="BY4" s="48">
        <v>22</v>
      </c>
      <c r="BZ4" s="48">
        <v>22.5</v>
      </c>
      <c r="CA4" s="48">
        <v>23</v>
      </c>
      <c r="CB4" s="48">
        <v>23.5</v>
      </c>
      <c r="CC4" s="48">
        <v>24</v>
      </c>
      <c r="CD4" s="48">
        <v>24.5</v>
      </c>
      <c r="CE4" s="48">
        <v>25</v>
      </c>
      <c r="CF4" s="48">
        <v>25.5</v>
      </c>
      <c r="CG4" s="48">
        <v>26</v>
      </c>
      <c r="CK4" s="48">
        <v>22</v>
      </c>
      <c r="CL4" s="48">
        <v>22.5</v>
      </c>
      <c r="CM4" s="48">
        <v>23</v>
      </c>
      <c r="CN4" s="48">
        <v>23.5</v>
      </c>
      <c r="CO4" s="48">
        <v>24</v>
      </c>
      <c r="CP4" s="48">
        <v>24.5</v>
      </c>
      <c r="CQ4" s="48">
        <v>25</v>
      </c>
      <c r="CR4" s="48">
        <v>25.5</v>
      </c>
      <c r="CS4" s="48">
        <v>26</v>
      </c>
      <c r="CW4" s="48">
        <v>22</v>
      </c>
      <c r="CX4" s="48">
        <v>22.5</v>
      </c>
      <c r="CY4" s="48">
        <v>23</v>
      </c>
      <c r="CZ4" s="48">
        <v>23.5</v>
      </c>
      <c r="DA4" s="48">
        <v>24</v>
      </c>
      <c r="DB4" s="48">
        <v>24.5</v>
      </c>
      <c r="DC4" s="48">
        <v>25</v>
      </c>
      <c r="DD4" s="48">
        <v>25.5</v>
      </c>
      <c r="DE4" s="48">
        <v>26</v>
      </c>
      <c r="DI4" s="48">
        <v>22</v>
      </c>
      <c r="DJ4" s="48">
        <v>22.5</v>
      </c>
      <c r="DK4" s="48">
        <v>23</v>
      </c>
      <c r="DL4" s="48">
        <v>23.5</v>
      </c>
      <c r="DM4" s="48">
        <v>24</v>
      </c>
      <c r="DN4" s="48">
        <v>24.5</v>
      </c>
      <c r="DO4" s="48">
        <v>25</v>
      </c>
      <c r="DP4" s="48">
        <v>25.5</v>
      </c>
      <c r="DQ4" s="48">
        <v>26</v>
      </c>
      <c r="DU4" s="48">
        <v>22</v>
      </c>
      <c r="DV4" s="48">
        <v>22.5</v>
      </c>
      <c r="DW4" s="48">
        <v>23</v>
      </c>
      <c r="DX4" s="48">
        <v>23.5</v>
      </c>
      <c r="DY4" s="48">
        <v>24</v>
      </c>
      <c r="DZ4" s="48">
        <v>24.5</v>
      </c>
      <c r="EA4" s="48">
        <v>25</v>
      </c>
      <c r="EB4" s="48">
        <v>25.5</v>
      </c>
      <c r="EC4" s="48">
        <v>26</v>
      </c>
      <c r="EG4" s="48">
        <v>22</v>
      </c>
      <c r="EH4" s="48">
        <v>22.5</v>
      </c>
      <c r="EI4" s="48">
        <v>23</v>
      </c>
      <c r="EJ4" s="48">
        <v>23.5</v>
      </c>
      <c r="EK4" s="48">
        <v>24</v>
      </c>
      <c r="EL4" s="48">
        <v>24.5</v>
      </c>
      <c r="EM4" s="48">
        <v>25</v>
      </c>
      <c r="EN4" s="48">
        <v>25.5</v>
      </c>
      <c r="EO4" s="48">
        <v>26</v>
      </c>
      <c r="ES4" s="48">
        <v>22</v>
      </c>
      <c r="ET4" s="48">
        <v>22.5</v>
      </c>
      <c r="EU4" s="48">
        <v>23</v>
      </c>
      <c r="EV4" s="48">
        <v>23.5</v>
      </c>
      <c r="EW4" s="48">
        <v>24</v>
      </c>
      <c r="EX4" s="48">
        <v>24.5</v>
      </c>
      <c r="EY4" s="48">
        <v>25</v>
      </c>
      <c r="EZ4" s="48">
        <v>25.5</v>
      </c>
      <c r="FA4" s="48">
        <v>26</v>
      </c>
      <c r="FE4" s="48">
        <v>22</v>
      </c>
      <c r="FF4" s="48">
        <v>22.5</v>
      </c>
      <c r="FG4" s="48">
        <v>23</v>
      </c>
      <c r="FH4" s="48">
        <v>23.5</v>
      </c>
      <c r="FI4" s="48">
        <v>24</v>
      </c>
      <c r="FJ4" s="48">
        <v>24.5</v>
      </c>
      <c r="FK4" s="48">
        <v>25</v>
      </c>
      <c r="FL4" s="48">
        <v>25.5</v>
      </c>
      <c r="FM4" s="48">
        <v>26</v>
      </c>
      <c r="FQ4" s="48">
        <v>22</v>
      </c>
      <c r="FR4" s="48">
        <v>22.5</v>
      </c>
      <c r="FS4" s="48">
        <v>23</v>
      </c>
      <c r="FT4" s="48">
        <v>23.5</v>
      </c>
      <c r="FU4" s="48">
        <v>24</v>
      </c>
      <c r="FV4" s="48">
        <v>24.5</v>
      </c>
      <c r="FW4" s="48">
        <v>25</v>
      </c>
      <c r="FX4" s="48">
        <v>25.5</v>
      </c>
      <c r="FY4" s="48">
        <v>26</v>
      </c>
      <c r="GC4" s="48">
        <v>22</v>
      </c>
      <c r="GD4" s="48">
        <v>22.5</v>
      </c>
      <c r="GE4" s="48">
        <v>23</v>
      </c>
      <c r="GF4" s="48">
        <v>23.5</v>
      </c>
      <c r="GG4" s="48">
        <v>24</v>
      </c>
      <c r="GH4" s="48">
        <v>24.5</v>
      </c>
      <c r="GI4" s="48">
        <v>25</v>
      </c>
      <c r="GJ4" s="48">
        <v>25.5</v>
      </c>
      <c r="GK4" s="48">
        <v>26</v>
      </c>
      <c r="GO4" s="48">
        <v>22</v>
      </c>
      <c r="GP4" s="48">
        <v>22.5</v>
      </c>
      <c r="GQ4" s="48">
        <v>23</v>
      </c>
      <c r="GR4" s="48">
        <v>23.5</v>
      </c>
      <c r="GS4" s="48">
        <v>24</v>
      </c>
      <c r="GT4" s="48">
        <v>24.5</v>
      </c>
      <c r="GU4" s="48">
        <v>25</v>
      </c>
      <c r="GV4" s="48">
        <v>25.5</v>
      </c>
      <c r="GW4" s="48">
        <v>26</v>
      </c>
      <c r="HA4" s="48">
        <v>22</v>
      </c>
      <c r="HB4" s="48">
        <v>22.5</v>
      </c>
      <c r="HC4" s="48">
        <v>23</v>
      </c>
      <c r="HD4" s="48">
        <v>23.5</v>
      </c>
      <c r="HE4" s="48">
        <v>24</v>
      </c>
      <c r="HF4" s="48">
        <v>24.5</v>
      </c>
      <c r="HG4" s="48">
        <v>25</v>
      </c>
      <c r="HH4" s="48">
        <v>25.5</v>
      </c>
      <c r="HI4" s="48">
        <v>26</v>
      </c>
      <c r="HM4" s="48">
        <v>22</v>
      </c>
      <c r="HN4" s="48">
        <v>22.5</v>
      </c>
      <c r="HO4" s="48">
        <v>23</v>
      </c>
      <c r="HP4" s="48">
        <v>23.5</v>
      </c>
      <c r="HQ4" s="48">
        <v>24</v>
      </c>
      <c r="HR4" s="48">
        <v>24.5</v>
      </c>
      <c r="HS4" s="48">
        <v>25</v>
      </c>
      <c r="HT4" s="48">
        <v>25.5</v>
      </c>
      <c r="HU4" s="48">
        <v>26</v>
      </c>
      <c r="HY4" s="48">
        <v>22</v>
      </c>
      <c r="HZ4" s="48">
        <v>22.5</v>
      </c>
      <c r="IA4" s="48">
        <v>23</v>
      </c>
      <c r="IB4" s="48">
        <v>23.5</v>
      </c>
      <c r="IC4" s="48">
        <v>24</v>
      </c>
      <c r="ID4" s="48">
        <v>24.5</v>
      </c>
      <c r="IE4" s="48">
        <v>25</v>
      </c>
      <c r="IF4" s="48">
        <v>25.5</v>
      </c>
      <c r="IG4" s="48">
        <v>26</v>
      </c>
      <c r="IK4" s="48">
        <v>22</v>
      </c>
      <c r="IL4" s="48">
        <v>22.5</v>
      </c>
      <c r="IM4" s="48">
        <v>23</v>
      </c>
      <c r="IN4" s="48">
        <v>23.5</v>
      </c>
      <c r="IO4" s="48">
        <v>24</v>
      </c>
      <c r="IP4" s="48">
        <v>24.5</v>
      </c>
      <c r="IQ4" s="48">
        <v>25</v>
      </c>
      <c r="IR4" s="48">
        <v>25.5</v>
      </c>
      <c r="IS4" s="48">
        <v>26</v>
      </c>
    </row>
    <row r="5" spans="5:253" s="44" customFormat="1" ht="12" x14ac:dyDescent="0.2">
      <c r="E5" s="42">
        <v>215.8</v>
      </c>
      <c r="F5" s="42">
        <v>228.9</v>
      </c>
      <c r="G5" s="49">
        <v>243.1</v>
      </c>
      <c r="H5" s="42">
        <v>241.8</v>
      </c>
      <c r="I5" s="43">
        <v>234.5</v>
      </c>
      <c r="J5" s="43">
        <v>245.6</v>
      </c>
      <c r="K5" s="43">
        <v>261.7</v>
      </c>
      <c r="L5" s="42">
        <v>238.8</v>
      </c>
      <c r="M5" s="38">
        <v>235.4</v>
      </c>
      <c r="Q5" s="44">
        <v>26.022644265887511</v>
      </c>
      <c r="R5" s="44">
        <v>28.444444444444443</v>
      </c>
      <c r="S5" s="44">
        <v>27.276334060702244</v>
      </c>
      <c r="T5" s="45">
        <v>40.088284311517498</v>
      </c>
      <c r="U5" s="45">
        <v>35.419126328217239</v>
      </c>
      <c r="V5" s="44">
        <v>27.829313543599259</v>
      </c>
      <c r="W5" s="44">
        <v>30.863006828440259</v>
      </c>
      <c r="X5" s="44">
        <v>26.23355580417422</v>
      </c>
      <c r="Y5" s="44">
        <v>26.23355580417422</v>
      </c>
      <c r="AC5" s="42">
        <v>88.6</v>
      </c>
      <c r="AD5" s="42">
        <v>93.8</v>
      </c>
      <c r="AE5" s="49">
        <v>98.9</v>
      </c>
      <c r="AF5" s="42">
        <v>99.9</v>
      </c>
      <c r="AG5" s="43">
        <v>96.3</v>
      </c>
      <c r="AH5" s="43">
        <v>101.2</v>
      </c>
      <c r="AI5" s="43">
        <v>106.5</v>
      </c>
      <c r="AJ5" s="42">
        <v>99.1</v>
      </c>
      <c r="AK5" s="43">
        <v>99</v>
      </c>
      <c r="AO5" s="42">
        <v>218.2</v>
      </c>
      <c r="AP5" s="42">
        <v>238.2</v>
      </c>
      <c r="AQ5" s="49">
        <v>232.2</v>
      </c>
      <c r="AR5" s="42">
        <v>252.9</v>
      </c>
      <c r="AS5" s="43">
        <v>239.2</v>
      </c>
      <c r="AT5" s="43">
        <v>245</v>
      </c>
      <c r="AU5" s="43">
        <v>250.6</v>
      </c>
      <c r="AV5" s="42">
        <v>232.9</v>
      </c>
      <c r="AW5" s="43">
        <v>233.7</v>
      </c>
      <c r="BA5" s="42">
        <v>57.2</v>
      </c>
      <c r="BB5" s="42">
        <v>65.599999999999994</v>
      </c>
      <c r="BC5" s="49">
        <v>66.3</v>
      </c>
      <c r="BD5" s="42">
        <v>66.2</v>
      </c>
      <c r="BE5" s="43">
        <v>61.1</v>
      </c>
      <c r="BF5" s="43">
        <v>68.3</v>
      </c>
      <c r="BG5" s="43">
        <v>70.400000000000006</v>
      </c>
      <c r="BH5" s="42">
        <v>65.900000000000006</v>
      </c>
      <c r="BI5" s="43">
        <v>65.5</v>
      </c>
      <c r="BM5" s="42">
        <v>158.4</v>
      </c>
      <c r="BN5" s="42">
        <v>166.9</v>
      </c>
      <c r="BO5" s="49">
        <v>165.2</v>
      </c>
      <c r="BP5" s="42">
        <v>178.1</v>
      </c>
      <c r="BQ5" s="43">
        <v>176.4</v>
      </c>
      <c r="BR5" s="43">
        <v>179.2</v>
      </c>
      <c r="BS5" s="43">
        <v>178.5</v>
      </c>
      <c r="BT5" s="42">
        <v>185.5</v>
      </c>
      <c r="BU5" s="42">
        <v>185</v>
      </c>
      <c r="BY5" s="42">
        <v>140</v>
      </c>
      <c r="BZ5" s="42">
        <v>150.1</v>
      </c>
      <c r="CA5" s="49">
        <v>140.19999999999999</v>
      </c>
      <c r="CB5" s="42">
        <v>156.9</v>
      </c>
      <c r="CC5" s="43">
        <v>153.80000000000001</v>
      </c>
      <c r="CD5" s="43">
        <v>153.6</v>
      </c>
      <c r="CE5" s="43">
        <v>150.19999999999999</v>
      </c>
      <c r="CF5" s="42">
        <v>159.1</v>
      </c>
      <c r="CG5" s="42">
        <v>159.9</v>
      </c>
      <c r="CK5" s="42">
        <v>38.200000000000003</v>
      </c>
      <c r="CL5" s="42">
        <v>37.5</v>
      </c>
      <c r="CM5" s="49">
        <v>40.4</v>
      </c>
      <c r="CN5" s="42">
        <v>43.6</v>
      </c>
      <c r="CO5" s="43">
        <v>40.6</v>
      </c>
      <c r="CP5" s="43">
        <v>42</v>
      </c>
      <c r="CQ5" s="43">
        <v>48.3</v>
      </c>
      <c r="CR5" s="42">
        <v>40.799999999999997</v>
      </c>
      <c r="CS5" s="42">
        <v>38.200000000000003</v>
      </c>
      <c r="CW5" s="42">
        <v>60</v>
      </c>
      <c r="CX5" s="42">
        <v>62.4</v>
      </c>
      <c r="CY5" s="49">
        <v>64.2</v>
      </c>
      <c r="CZ5" s="42">
        <v>73.2</v>
      </c>
      <c r="DA5" s="43">
        <v>63.7</v>
      </c>
      <c r="DB5" s="43">
        <v>68.3</v>
      </c>
      <c r="DC5" s="43">
        <v>67.7</v>
      </c>
      <c r="DD5" s="42">
        <v>63.9</v>
      </c>
      <c r="DE5" s="43">
        <v>63</v>
      </c>
      <c r="DI5" s="42">
        <v>15</v>
      </c>
      <c r="DJ5" s="42">
        <v>10.4</v>
      </c>
      <c r="DK5" s="49">
        <v>5.2</v>
      </c>
      <c r="DL5" s="42">
        <v>10.7</v>
      </c>
      <c r="DM5" s="43">
        <v>11</v>
      </c>
      <c r="DN5" s="43">
        <v>10.8</v>
      </c>
      <c r="DO5" s="43">
        <v>4.5999999999999996</v>
      </c>
      <c r="DP5" s="42">
        <v>14.8</v>
      </c>
      <c r="DQ5" s="43">
        <v>8</v>
      </c>
      <c r="DU5" s="42">
        <v>10.199999999999999</v>
      </c>
      <c r="DV5" s="42">
        <v>16.899999999999999</v>
      </c>
      <c r="DW5" s="49">
        <v>14.2</v>
      </c>
      <c r="DX5" s="42">
        <v>8.3000000000000007</v>
      </c>
      <c r="DY5" s="43">
        <v>12</v>
      </c>
      <c r="DZ5" s="43">
        <v>11.7</v>
      </c>
      <c r="EA5" s="43">
        <v>7.8</v>
      </c>
      <c r="EB5" s="42">
        <v>13.7</v>
      </c>
      <c r="EC5" s="42">
        <v>15.6</v>
      </c>
      <c r="EG5" s="42">
        <v>16.5</v>
      </c>
      <c r="EH5" s="42">
        <v>18.100000000000001</v>
      </c>
      <c r="EI5" s="49">
        <v>16.399999999999999</v>
      </c>
      <c r="EJ5" s="42">
        <v>21.5</v>
      </c>
      <c r="EK5" s="43">
        <v>17.8</v>
      </c>
      <c r="EL5" s="43">
        <v>22.4</v>
      </c>
      <c r="EM5" s="43">
        <v>24.1</v>
      </c>
      <c r="EN5" s="42">
        <v>19.899999999999999</v>
      </c>
      <c r="EO5" s="42">
        <v>20.6</v>
      </c>
      <c r="ES5" s="42">
        <v>15.8</v>
      </c>
      <c r="ET5" s="42">
        <v>20.5</v>
      </c>
      <c r="EU5" s="49">
        <v>20.9</v>
      </c>
      <c r="EV5" s="42">
        <v>24.1</v>
      </c>
      <c r="EW5" s="43">
        <v>22.7</v>
      </c>
      <c r="EX5" s="43">
        <v>25</v>
      </c>
      <c r="EY5" s="43">
        <v>19.2</v>
      </c>
      <c r="EZ5" s="42">
        <v>18.8</v>
      </c>
      <c r="FA5" s="43">
        <v>19.899999999999999</v>
      </c>
      <c r="FE5" s="42">
        <v>38.9</v>
      </c>
      <c r="FF5" s="42">
        <v>31</v>
      </c>
      <c r="FG5" s="49">
        <v>33</v>
      </c>
      <c r="FH5" s="42">
        <v>30.3</v>
      </c>
      <c r="FI5" s="43">
        <v>32.700000000000003</v>
      </c>
      <c r="FJ5" s="43">
        <v>30.6</v>
      </c>
      <c r="FK5" s="43">
        <v>36.299999999999997</v>
      </c>
      <c r="FL5" s="42">
        <v>33.6</v>
      </c>
      <c r="FM5" s="42">
        <v>34.299999999999997</v>
      </c>
      <c r="FQ5" s="42">
        <v>91</v>
      </c>
      <c r="FR5" s="42">
        <v>85.7</v>
      </c>
      <c r="FS5" s="49">
        <v>90.1</v>
      </c>
      <c r="FT5" s="42">
        <v>100.4</v>
      </c>
      <c r="FU5" s="43">
        <v>95.6</v>
      </c>
      <c r="FV5" s="43">
        <v>96.8</v>
      </c>
      <c r="FW5" s="43">
        <v>94.4</v>
      </c>
      <c r="FX5" s="42">
        <v>115.4</v>
      </c>
      <c r="FY5" s="42">
        <v>105.1</v>
      </c>
      <c r="GC5" s="42">
        <v>2.8</v>
      </c>
      <c r="GD5" s="42">
        <v>2.8</v>
      </c>
      <c r="GE5" s="49">
        <v>0.3</v>
      </c>
      <c r="GF5" s="42">
        <v>0.8</v>
      </c>
      <c r="GG5" s="43">
        <v>1.6</v>
      </c>
      <c r="GH5" s="43">
        <v>0.8</v>
      </c>
      <c r="GI5" s="43">
        <v>2.7</v>
      </c>
      <c r="GJ5" s="42">
        <v>-0.8</v>
      </c>
      <c r="GK5" s="42">
        <v>3.5</v>
      </c>
      <c r="GM5" s="43"/>
      <c r="GO5" s="42">
        <v>25.6</v>
      </c>
      <c r="GP5" s="42">
        <v>26.3</v>
      </c>
      <c r="GQ5" s="49">
        <v>26.7</v>
      </c>
      <c r="GR5" s="42">
        <v>27.5</v>
      </c>
      <c r="GS5" s="43">
        <v>29.3</v>
      </c>
      <c r="GT5" s="43">
        <v>27.4</v>
      </c>
      <c r="GU5" s="43">
        <v>27.9</v>
      </c>
      <c r="GV5" s="42">
        <v>29.7</v>
      </c>
      <c r="GW5" s="43">
        <v>30</v>
      </c>
      <c r="HA5" s="42">
        <v>43.6</v>
      </c>
      <c r="HB5" s="42">
        <v>48.3</v>
      </c>
      <c r="HC5" s="49">
        <v>44.3</v>
      </c>
      <c r="HD5" s="42">
        <v>51.4</v>
      </c>
      <c r="HE5" s="43">
        <v>49.6</v>
      </c>
      <c r="HF5" s="43">
        <v>49.2</v>
      </c>
      <c r="HG5" s="43">
        <v>53.7</v>
      </c>
      <c r="HH5" s="42">
        <v>50.1</v>
      </c>
      <c r="HI5" s="42">
        <v>49.5</v>
      </c>
      <c r="HM5" s="42">
        <v>12.8</v>
      </c>
      <c r="HN5" s="42">
        <v>4.7</v>
      </c>
      <c r="HO5" s="49">
        <v>11.9</v>
      </c>
      <c r="HP5" s="42">
        <v>12.9</v>
      </c>
      <c r="HQ5" s="43">
        <v>18.5</v>
      </c>
      <c r="HR5" s="43">
        <v>12.6</v>
      </c>
      <c r="HS5" s="43">
        <v>16.5</v>
      </c>
      <c r="HT5" s="42">
        <v>14.5</v>
      </c>
      <c r="HU5" s="42">
        <v>12.3</v>
      </c>
      <c r="HY5" s="42">
        <v>34.700000000000003</v>
      </c>
      <c r="HZ5" s="42">
        <v>15.9</v>
      </c>
      <c r="IA5" s="49">
        <v>37.299999999999997</v>
      </c>
      <c r="IB5" s="42">
        <v>35.299999999999997</v>
      </c>
      <c r="IC5" s="43">
        <v>42</v>
      </c>
      <c r="ID5" s="43">
        <v>38.799999999999997</v>
      </c>
      <c r="IE5" s="43">
        <v>32.1</v>
      </c>
      <c r="IF5" s="42">
        <v>35</v>
      </c>
      <c r="IG5" s="38">
        <v>33.6</v>
      </c>
      <c r="IK5" s="42">
        <v>120.8</v>
      </c>
      <c r="IL5" s="42">
        <v>122.1</v>
      </c>
      <c r="IM5" s="49">
        <v>129.5</v>
      </c>
      <c r="IN5" s="42">
        <v>142.69999999999999</v>
      </c>
      <c r="IO5" s="43">
        <v>150.4</v>
      </c>
      <c r="IP5" s="43">
        <v>137.19999999999999</v>
      </c>
      <c r="IQ5" s="43">
        <v>138.30000000000001</v>
      </c>
      <c r="IR5" s="42">
        <v>151.1</v>
      </c>
      <c r="IS5" s="38">
        <v>152.6</v>
      </c>
    </row>
    <row r="6" spans="5:253" s="44" customFormat="1" ht="12" x14ac:dyDescent="0.2">
      <c r="E6" s="42">
        <v>220.7</v>
      </c>
      <c r="F6" s="42">
        <v>228.3</v>
      </c>
      <c r="G6" s="42">
        <v>234.7</v>
      </c>
      <c r="H6" s="38"/>
      <c r="I6" s="43">
        <v>232.2</v>
      </c>
      <c r="J6" s="43">
        <v>250.5</v>
      </c>
      <c r="K6" s="43">
        <v>254.2</v>
      </c>
      <c r="L6" s="43"/>
      <c r="M6" s="38"/>
      <c r="N6" s="43"/>
      <c r="O6" s="43"/>
      <c r="P6" s="43"/>
      <c r="Q6" s="44">
        <v>26.022644265887511</v>
      </c>
      <c r="R6" s="44">
        <v>28.444444444444443</v>
      </c>
      <c r="S6" s="44">
        <v>27.276334060702244</v>
      </c>
      <c r="T6" s="45"/>
      <c r="U6" s="45">
        <v>35.419126328217239</v>
      </c>
      <c r="V6" s="44">
        <v>27.829313543599259</v>
      </c>
      <c r="W6" s="44">
        <v>30.863006828440259</v>
      </c>
      <c r="AC6" s="42">
        <v>91.8</v>
      </c>
      <c r="AD6" s="42">
        <v>96</v>
      </c>
      <c r="AE6" s="42">
        <v>98.3</v>
      </c>
      <c r="AG6" s="43">
        <v>95.8</v>
      </c>
      <c r="AH6" s="43">
        <v>105</v>
      </c>
      <c r="AI6" s="43">
        <v>104.7</v>
      </c>
      <c r="AO6" s="42">
        <v>223.5</v>
      </c>
      <c r="AP6" s="42">
        <v>235.5</v>
      </c>
      <c r="AQ6" s="42">
        <v>233.4</v>
      </c>
      <c r="AS6" s="43">
        <v>242.9</v>
      </c>
      <c r="AT6" s="43">
        <v>247.8</v>
      </c>
      <c r="AU6" s="43">
        <v>247.1</v>
      </c>
      <c r="BA6" s="42">
        <v>57.8</v>
      </c>
      <c r="BB6" s="42">
        <v>65.7</v>
      </c>
      <c r="BC6" s="42">
        <v>65.099999999999994</v>
      </c>
      <c r="BE6" s="43">
        <v>61.8</v>
      </c>
      <c r="BF6" s="43">
        <v>67.5</v>
      </c>
      <c r="BG6" s="43">
        <v>68.8</v>
      </c>
      <c r="BM6" s="42">
        <v>157.9</v>
      </c>
      <c r="BN6" s="42">
        <v>166.6</v>
      </c>
      <c r="BO6" s="42">
        <v>168.5</v>
      </c>
      <c r="BQ6" s="43">
        <v>176.2</v>
      </c>
      <c r="BR6" s="43">
        <v>178.9</v>
      </c>
      <c r="BS6" s="43">
        <v>180.4</v>
      </c>
      <c r="BY6" s="42">
        <v>139.1</v>
      </c>
      <c r="BZ6" s="42">
        <v>150.4</v>
      </c>
      <c r="CA6" s="42">
        <v>145</v>
      </c>
      <c r="CC6" s="43">
        <v>153.19999999999999</v>
      </c>
      <c r="CD6" s="43">
        <v>153.9</v>
      </c>
      <c r="CE6" s="43">
        <v>150.6</v>
      </c>
      <c r="CF6" s="42"/>
      <c r="CK6" s="42">
        <v>36.9</v>
      </c>
      <c r="CL6" s="42">
        <v>36</v>
      </c>
      <c r="CM6" s="42">
        <v>37.299999999999997</v>
      </c>
      <c r="CO6" s="43">
        <v>41.2</v>
      </c>
      <c r="CP6" s="43">
        <v>42.9</v>
      </c>
      <c r="CQ6" s="43">
        <v>44.4</v>
      </c>
      <c r="CW6" s="42">
        <v>59</v>
      </c>
      <c r="CX6" s="42">
        <v>62.5</v>
      </c>
      <c r="CY6" s="42">
        <v>63.2</v>
      </c>
      <c r="DA6" s="43">
        <v>68</v>
      </c>
      <c r="DB6" s="43">
        <v>67.3</v>
      </c>
      <c r="DC6" s="43">
        <v>64.2</v>
      </c>
      <c r="DI6" s="42">
        <v>17.8</v>
      </c>
      <c r="DJ6" s="42">
        <v>17.5</v>
      </c>
      <c r="DK6" s="42">
        <v>8.1</v>
      </c>
      <c r="DM6" s="43">
        <v>6.4</v>
      </c>
      <c r="DN6" s="43">
        <v>3.2</v>
      </c>
      <c r="DO6" s="43">
        <v>12.9</v>
      </c>
      <c r="DU6" s="42">
        <v>13.1</v>
      </c>
      <c r="DV6" s="42">
        <v>14.3</v>
      </c>
      <c r="DW6" s="42">
        <v>10.4</v>
      </c>
      <c r="DX6" s="42"/>
      <c r="DY6" s="43">
        <v>13.7</v>
      </c>
      <c r="DZ6" s="43">
        <v>17.7</v>
      </c>
      <c r="EA6" s="43">
        <v>3</v>
      </c>
      <c r="EG6" s="42">
        <v>16.8</v>
      </c>
      <c r="EH6" s="42">
        <v>20.2</v>
      </c>
      <c r="EI6" s="42">
        <v>16.8</v>
      </c>
      <c r="EK6" s="43">
        <v>16.899999999999999</v>
      </c>
      <c r="EL6" s="43">
        <v>19.2</v>
      </c>
      <c r="EM6" s="43">
        <v>21.4</v>
      </c>
      <c r="ES6" s="42">
        <v>16.7</v>
      </c>
      <c r="ET6" s="42">
        <v>19</v>
      </c>
      <c r="EU6" s="42">
        <v>20.100000000000001</v>
      </c>
      <c r="EW6" s="43">
        <v>25.7</v>
      </c>
      <c r="EX6" s="43">
        <v>22.9</v>
      </c>
      <c r="EY6" s="43">
        <v>18.5</v>
      </c>
      <c r="FE6" s="42">
        <v>37.6</v>
      </c>
      <c r="FF6" s="42">
        <v>31.1</v>
      </c>
      <c r="FG6" s="42">
        <v>34</v>
      </c>
      <c r="FI6" s="43">
        <v>33.700000000000003</v>
      </c>
      <c r="FJ6" s="43">
        <v>33</v>
      </c>
      <c r="FK6" s="43">
        <v>35.9</v>
      </c>
      <c r="FQ6" s="42">
        <v>91.7</v>
      </c>
      <c r="FR6" s="42">
        <v>86.5</v>
      </c>
      <c r="FS6" s="42">
        <v>82.6</v>
      </c>
      <c r="FU6" s="43">
        <v>92.5</v>
      </c>
      <c r="FV6" s="43">
        <v>104.8</v>
      </c>
      <c r="FW6" s="43">
        <v>93.5</v>
      </c>
      <c r="GC6" s="42">
        <v>3.6</v>
      </c>
      <c r="GD6" s="42">
        <v>-2.7</v>
      </c>
      <c r="GE6" s="42">
        <v>2.9</v>
      </c>
      <c r="GG6" s="43">
        <v>-0.1</v>
      </c>
      <c r="GH6" s="43">
        <v>6.5</v>
      </c>
      <c r="GI6" s="43">
        <v>5</v>
      </c>
      <c r="GM6" s="43"/>
      <c r="GO6" s="42">
        <v>25</v>
      </c>
      <c r="GP6" s="42">
        <v>26.3</v>
      </c>
      <c r="GQ6" s="42">
        <v>26.4</v>
      </c>
      <c r="GS6" s="43">
        <v>29.3</v>
      </c>
      <c r="GT6" s="43">
        <v>28.1</v>
      </c>
      <c r="GU6" s="43">
        <v>28.8</v>
      </c>
      <c r="HA6" s="42">
        <v>39.6</v>
      </c>
      <c r="HB6" s="42">
        <v>47.7</v>
      </c>
      <c r="HC6" s="42">
        <v>47.2</v>
      </c>
      <c r="HE6" s="43">
        <v>51</v>
      </c>
      <c r="HF6" s="43">
        <v>45.6</v>
      </c>
      <c r="HG6" s="43">
        <v>51.3</v>
      </c>
      <c r="HM6" s="42">
        <v>11.2</v>
      </c>
      <c r="HN6" s="42">
        <v>5.0999999999999996</v>
      </c>
      <c r="HO6" s="42">
        <v>9.3000000000000007</v>
      </c>
      <c r="HQ6" s="43">
        <v>19</v>
      </c>
      <c r="HR6" s="43">
        <v>13.1</v>
      </c>
      <c r="HS6" s="43">
        <v>9.4</v>
      </c>
      <c r="HY6" s="42">
        <v>35.4</v>
      </c>
      <c r="HZ6" s="42">
        <v>29.5</v>
      </c>
      <c r="IA6" s="42">
        <v>35.200000000000003</v>
      </c>
      <c r="IC6" s="43">
        <v>42</v>
      </c>
      <c r="ID6" s="43">
        <v>39.5</v>
      </c>
      <c r="IE6" s="43">
        <v>30.5</v>
      </c>
      <c r="IK6" s="42">
        <v>124.2</v>
      </c>
      <c r="IL6" s="42">
        <v>121.7</v>
      </c>
      <c r="IM6" s="42">
        <v>122</v>
      </c>
      <c r="IN6" s="42"/>
      <c r="IO6" s="43">
        <v>150.6</v>
      </c>
      <c r="IP6" s="43">
        <v>134.9</v>
      </c>
      <c r="IQ6" s="43">
        <v>137.4</v>
      </c>
      <c r="IR6" s="42"/>
      <c r="IS6" s="42"/>
    </row>
    <row r="7" spans="5:253" s="44" customFormat="1" ht="12" x14ac:dyDescent="0.2">
      <c r="E7" s="38"/>
      <c r="F7" s="42"/>
      <c r="G7" s="42">
        <v>220.7</v>
      </c>
      <c r="H7" s="38"/>
      <c r="I7" s="43">
        <v>242.3</v>
      </c>
      <c r="J7" s="43"/>
      <c r="K7" s="43">
        <v>252.5</v>
      </c>
      <c r="L7" s="43"/>
      <c r="M7" s="38"/>
      <c r="N7" s="43"/>
      <c r="O7" s="43"/>
      <c r="P7" s="43"/>
      <c r="S7" s="44">
        <v>31.577562387614577</v>
      </c>
      <c r="T7" s="45"/>
      <c r="U7" s="45">
        <v>26.91272587466359</v>
      </c>
      <c r="W7" s="44">
        <v>41.380989086778364</v>
      </c>
      <c r="AD7" s="42"/>
      <c r="AE7" s="42">
        <v>93.4</v>
      </c>
      <c r="AG7" s="43">
        <v>99.6</v>
      </c>
      <c r="AI7" s="43">
        <v>101.9</v>
      </c>
      <c r="AP7" s="42"/>
      <c r="AQ7" s="42">
        <v>224.1</v>
      </c>
      <c r="AS7" s="43">
        <v>239.1</v>
      </c>
      <c r="AU7" s="43">
        <v>261.3</v>
      </c>
      <c r="BB7" s="42"/>
      <c r="BC7" s="42">
        <v>62.4</v>
      </c>
      <c r="BE7" s="43">
        <v>63.4</v>
      </c>
      <c r="BG7" s="43">
        <v>75.099999999999994</v>
      </c>
      <c r="BN7" s="42"/>
      <c r="BO7" s="42">
        <v>165.8</v>
      </c>
      <c r="BQ7" s="43">
        <v>171.2</v>
      </c>
      <c r="BS7" s="43">
        <v>182.6</v>
      </c>
      <c r="BZ7" s="42"/>
      <c r="CA7" s="42">
        <v>151.5</v>
      </c>
      <c r="CC7" s="43">
        <v>145</v>
      </c>
      <c r="CE7" s="43">
        <v>159.80000000000001</v>
      </c>
      <c r="CF7" s="43"/>
      <c r="CL7" s="42"/>
      <c r="CM7" s="42">
        <v>34.9</v>
      </c>
      <c r="CO7" s="43">
        <v>44.1</v>
      </c>
      <c r="CQ7" s="43">
        <v>48.7</v>
      </c>
      <c r="CX7" s="42"/>
      <c r="CY7" s="42">
        <v>63</v>
      </c>
      <c r="DA7" s="43">
        <v>66.8</v>
      </c>
      <c r="DB7" s="43"/>
      <c r="DC7" s="43">
        <v>72.3</v>
      </c>
      <c r="DJ7" s="42"/>
      <c r="DK7" s="42">
        <v>12.5</v>
      </c>
      <c r="DM7" s="43">
        <v>7.7</v>
      </c>
      <c r="DO7" s="43">
        <v>2.1</v>
      </c>
      <c r="DV7" s="42"/>
      <c r="DW7" s="42">
        <v>14.9</v>
      </c>
      <c r="DX7" s="42"/>
      <c r="DY7" s="43">
        <v>13.1</v>
      </c>
      <c r="EA7" s="43">
        <v>16.8</v>
      </c>
      <c r="EH7" s="42"/>
      <c r="EI7" s="42">
        <v>22.6</v>
      </c>
      <c r="EK7" s="43">
        <v>19.8</v>
      </c>
      <c r="EM7" s="43">
        <v>24.3</v>
      </c>
      <c r="ET7" s="42"/>
      <c r="EU7" s="42">
        <v>17.399999999999999</v>
      </c>
      <c r="EW7" s="43">
        <v>23.6</v>
      </c>
      <c r="EY7" s="43">
        <v>23.8</v>
      </c>
      <c r="FF7" s="42"/>
      <c r="FG7" s="42">
        <v>31.7</v>
      </c>
      <c r="FI7" s="43">
        <v>39</v>
      </c>
      <c r="FK7" s="43">
        <v>39.4</v>
      </c>
      <c r="FR7" s="42"/>
      <c r="FS7" s="42">
        <v>84.2</v>
      </c>
      <c r="FU7" s="43">
        <v>102.3</v>
      </c>
      <c r="FW7" s="43">
        <v>96.8</v>
      </c>
      <c r="GD7" s="42"/>
      <c r="GE7" s="42">
        <v>-1.5</v>
      </c>
      <c r="GG7" s="43">
        <v>4.5</v>
      </c>
      <c r="GI7" s="43">
        <v>-2.7</v>
      </c>
      <c r="GP7" s="42"/>
      <c r="GQ7" s="42">
        <v>25.1</v>
      </c>
      <c r="GS7" s="43">
        <v>27.6</v>
      </c>
      <c r="GU7" s="43">
        <v>28.5</v>
      </c>
      <c r="HB7" s="42"/>
      <c r="HC7" s="42">
        <v>47</v>
      </c>
      <c r="HE7" s="43">
        <v>46.4</v>
      </c>
      <c r="HG7" s="43">
        <v>57.5</v>
      </c>
      <c r="HN7" s="42"/>
      <c r="HO7" s="42">
        <v>18.399999999999999</v>
      </c>
      <c r="HQ7" s="43">
        <v>15</v>
      </c>
      <c r="HS7" s="43">
        <v>11.8</v>
      </c>
      <c r="HT7" s="43"/>
      <c r="HZ7" s="42"/>
      <c r="IA7" s="42">
        <v>35.6</v>
      </c>
      <c r="IC7" s="43">
        <v>40</v>
      </c>
      <c r="IE7" s="43">
        <v>23.9</v>
      </c>
      <c r="IG7" s="43"/>
      <c r="IL7" s="42"/>
      <c r="IM7" s="42">
        <v>134</v>
      </c>
      <c r="IN7" s="42"/>
      <c r="IO7" s="43">
        <v>136.1</v>
      </c>
      <c r="IP7" s="43"/>
      <c r="IQ7" s="43">
        <v>139.4</v>
      </c>
      <c r="IR7" s="43"/>
      <c r="IS7" s="43"/>
    </row>
    <row r="8" spans="5:253" s="44" customFormat="1" ht="12" x14ac:dyDescent="0.2">
      <c r="E8" s="38"/>
      <c r="F8" s="42"/>
      <c r="G8" s="42">
        <v>217.7</v>
      </c>
      <c r="H8" s="38"/>
      <c r="I8" s="43">
        <v>242</v>
      </c>
      <c r="J8" s="43"/>
      <c r="K8" s="43">
        <v>249.7</v>
      </c>
      <c r="L8" s="43"/>
      <c r="M8" s="38"/>
      <c r="N8" s="43"/>
      <c r="O8" s="43"/>
      <c r="P8" s="43"/>
      <c r="S8" s="44">
        <v>31.577562387614577</v>
      </c>
      <c r="T8" s="45"/>
      <c r="U8" s="45">
        <v>26.91272587466359</v>
      </c>
      <c r="W8" s="44">
        <v>41.380989086778364</v>
      </c>
      <c r="AD8" s="42"/>
      <c r="AE8" s="42">
        <v>91.8</v>
      </c>
      <c r="AG8" s="43">
        <v>99</v>
      </c>
      <c r="AI8" s="43">
        <v>104.1</v>
      </c>
      <c r="AP8" s="42"/>
      <c r="AQ8" s="42">
        <v>224.3</v>
      </c>
      <c r="AS8" s="43">
        <v>240.5</v>
      </c>
      <c r="AU8" s="43">
        <v>255.5</v>
      </c>
      <c r="BB8" s="42"/>
      <c r="BC8" s="42">
        <v>62.1</v>
      </c>
      <c r="BE8" s="43">
        <v>62.8</v>
      </c>
      <c r="BG8" s="43">
        <v>74.599999999999994</v>
      </c>
      <c r="BN8" s="42"/>
      <c r="BO8" s="42">
        <v>169.8</v>
      </c>
      <c r="BQ8" s="43">
        <v>171.1</v>
      </c>
      <c r="BS8" s="43">
        <v>182.9</v>
      </c>
      <c r="BZ8" s="42"/>
      <c r="CA8" s="42">
        <v>154.6</v>
      </c>
      <c r="CC8" s="43">
        <v>145.80000000000001</v>
      </c>
      <c r="CE8" s="43">
        <v>159.9</v>
      </c>
      <c r="CF8" s="42"/>
      <c r="CL8" s="42"/>
      <c r="CM8" s="42">
        <v>33.4</v>
      </c>
      <c r="CO8" s="43">
        <v>43.5</v>
      </c>
      <c r="CQ8" s="43">
        <v>43.3</v>
      </c>
      <c r="CX8" s="42"/>
      <c r="CY8" s="42">
        <v>62.3</v>
      </c>
      <c r="DA8" s="43">
        <v>67</v>
      </c>
      <c r="DB8" s="43"/>
      <c r="DC8" s="43">
        <v>67.8</v>
      </c>
      <c r="DJ8" s="42"/>
      <c r="DK8" s="42">
        <v>15.4</v>
      </c>
      <c r="DM8" s="43">
        <v>12.6</v>
      </c>
      <c r="DO8" s="43">
        <v>7.3</v>
      </c>
      <c r="DV8" s="42"/>
      <c r="DW8" s="42">
        <v>14.8</v>
      </c>
      <c r="DX8" s="42"/>
      <c r="DY8" s="43">
        <v>14.6</v>
      </c>
      <c r="EA8" s="43">
        <v>19.3</v>
      </c>
      <c r="EH8" s="42"/>
      <c r="EI8" s="42">
        <v>16.399999999999999</v>
      </c>
      <c r="EK8" s="43">
        <v>19.8</v>
      </c>
      <c r="EM8" s="43">
        <v>21.9</v>
      </c>
      <c r="ET8" s="42"/>
      <c r="EU8" s="42">
        <v>19.5</v>
      </c>
      <c r="EW8" s="43">
        <v>17.399999999999999</v>
      </c>
      <c r="EY8" s="43">
        <v>22.3</v>
      </c>
      <c r="FF8" s="42"/>
      <c r="FG8" s="42">
        <v>30.5</v>
      </c>
      <c r="FI8" s="43">
        <v>41.4</v>
      </c>
      <c r="FK8" s="43">
        <v>37.6</v>
      </c>
      <c r="FR8" s="42"/>
      <c r="FS8" s="42">
        <v>88.6</v>
      </c>
      <c r="FU8" s="43">
        <v>100.9</v>
      </c>
      <c r="FW8" s="43">
        <v>98.5</v>
      </c>
      <c r="GD8" s="42"/>
      <c r="GE8" s="42">
        <v>1.9</v>
      </c>
      <c r="GG8" s="43">
        <v>5.6</v>
      </c>
      <c r="GI8" s="43">
        <v>2.5</v>
      </c>
      <c r="GP8" s="42"/>
      <c r="GQ8" s="42">
        <v>26.8</v>
      </c>
      <c r="GS8" s="43">
        <v>27</v>
      </c>
      <c r="GU8" s="43">
        <v>29.3</v>
      </c>
      <c r="HB8" s="42"/>
      <c r="HE8" s="43">
        <v>43.8</v>
      </c>
      <c r="HG8" s="43">
        <v>58.2</v>
      </c>
      <c r="HN8" s="42"/>
      <c r="HO8" s="42">
        <v>15.7</v>
      </c>
      <c r="HQ8" s="43">
        <v>14.6</v>
      </c>
      <c r="HS8" s="43">
        <v>12.1</v>
      </c>
      <c r="HT8" s="42"/>
      <c r="HU8" s="42"/>
      <c r="HZ8" s="42"/>
      <c r="IA8" s="42">
        <v>36.1</v>
      </c>
      <c r="IC8" s="43">
        <v>38.299999999999997</v>
      </c>
      <c r="IE8" s="43">
        <v>16.899999999999999</v>
      </c>
      <c r="IG8" s="42"/>
      <c r="IL8" s="42"/>
      <c r="IM8" s="42">
        <v>132.5</v>
      </c>
      <c r="IN8" s="42"/>
      <c r="IO8" s="43">
        <v>135</v>
      </c>
      <c r="IP8" s="43"/>
      <c r="IQ8" s="43">
        <v>136.9</v>
      </c>
      <c r="IR8" s="42"/>
      <c r="IS8" s="42"/>
    </row>
    <row r="9" spans="5:253" s="44" customFormat="1" ht="12" x14ac:dyDescent="0.2">
      <c r="E9" s="38"/>
      <c r="F9" s="42"/>
      <c r="G9" s="38"/>
      <c r="H9" s="43"/>
      <c r="I9" s="42">
        <v>233.9</v>
      </c>
      <c r="J9" s="42"/>
      <c r="K9" s="42"/>
      <c r="L9" s="42"/>
      <c r="M9" s="38"/>
      <c r="N9" s="42"/>
      <c r="O9" s="42"/>
      <c r="P9" s="42"/>
      <c r="T9" s="45"/>
      <c r="U9" s="45">
        <v>31.957633308984661</v>
      </c>
      <c r="AD9" s="42"/>
      <c r="AF9" s="43"/>
      <c r="AG9" s="42">
        <v>98.3</v>
      </c>
      <c r="AP9" s="42"/>
      <c r="AR9" s="43"/>
      <c r="AS9" s="42">
        <v>232.9</v>
      </c>
      <c r="BB9" s="42"/>
      <c r="BD9" s="43"/>
      <c r="BE9" s="42">
        <v>64.599999999999994</v>
      </c>
      <c r="BN9" s="42"/>
      <c r="BP9" s="43"/>
      <c r="BQ9" s="42">
        <v>177.5</v>
      </c>
      <c r="BZ9" s="42"/>
      <c r="CB9" s="43"/>
      <c r="CC9" s="42">
        <v>150.9</v>
      </c>
      <c r="CF9" s="42"/>
      <c r="CL9" s="42"/>
      <c r="CN9" s="43"/>
      <c r="CO9" s="42">
        <v>37.5</v>
      </c>
      <c r="CQ9" s="42"/>
      <c r="CR9" s="42"/>
      <c r="CX9" s="42"/>
      <c r="CZ9" s="43"/>
      <c r="DA9" s="42">
        <v>61.8</v>
      </c>
      <c r="DB9" s="42"/>
      <c r="DC9" s="42"/>
      <c r="DD9" s="42"/>
      <c r="DJ9" s="42"/>
      <c r="DL9" s="43"/>
      <c r="DM9" s="42">
        <v>5.2</v>
      </c>
      <c r="DV9" s="42"/>
      <c r="DX9" s="43"/>
      <c r="DY9" s="42">
        <v>12.9</v>
      </c>
      <c r="EH9" s="42"/>
      <c r="EJ9" s="43"/>
      <c r="EK9" s="42">
        <v>22.3</v>
      </c>
      <c r="ET9" s="42"/>
      <c r="EV9" s="43"/>
      <c r="EW9" s="42">
        <v>20.6</v>
      </c>
      <c r="FF9" s="42"/>
      <c r="FH9" s="43"/>
      <c r="FI9" s="42">
        <v>34.700000000000003</v>
      </c>
      <c r="FR9" s="42"/>
      <c r="FT9" s="43"/>
      <c r="FU9" s="42">
        <v>90.8</v>
      </c>
      <c r="FX9" s="42"/>
      <c r="GD9" s="42"/>
      <c r="GF9" s="43"/>
      <c r="GG9" s="42">
        <v>0.4</v>
      </c>
      <c r="GI9" s="42"/>
      <c r="GJ9" s="42"/>
      <c r="GP9" s="42"/>
      <c r="GR9" s="43"/>
      <c r="GS9" s="42">
        <v>27.9</v>
      </c>
      <c r="GT9" s="42"/>
      <c r="GU9" s="42"/>
      <c r="GV9" s="42"/>
      <c r="HB9" s="42"/>
      <c r="HD9" s="43"/>
      <c r="HE9" s="42">
        <v>49.8</v>
      </c>
      <c r="HI9" s="42"/>
      <c r="HN9" s="42"/>
      <c r="HP9" s="43"/>
      <c r="HQ9" s="42">
        <v>9.6999999999999993</v>
      </c>
      <c r="HT9" s="42"/>
      <c r="HU9" s="42"/>
      <c r="HZ9" s="42"/>
      <c r="IB9" s="43"/>
      <c r="IC9" s="42">
        <v>21.6</v>
      </c>
      <c r="IE9" s="42"/>
      <c r="IF9" s="42"/>
      <c r="IG9" s="42"/>
      <c r="IL9" s="42"/>
      <c r="IN9" s="43"/>
      <c r="IO9" s="42">
        <v>125.8</v>
      </c>
      <c r="IP9" s="42"/>
      <c r="IQ9" s="42"/>
      <c r="IR9" s="42"/>
      <c r="IS9" s="42"/>
    </row>
    <row r="10" spans="5:253" s="44" customFormat="1" ht="12" x14ac:dyDescent="0.2">
      <c r="E10" s="38"/>
      <c r="F10" s="38"/>
      <c r="G10" s="38"/>
      <c r="H10" s="43"/>
      <c r="I10" s="42">
        <v>232</v>
      </c>
      <c r="J10" s="42"/>
      <c r="K10" s="42"/>
      <c r="L10" s="42"/>
      <c r="M10" s="38"/>
      <c r="N10" s="42"/>
      <c r="O10" s="42"/>
      <c r="P10" s="42"/>
      <c r="T10" s="45"/>
      <c r="U10" s="45">
        <v>31.957633308984661</v>
      </c>
      <c r="AF10" s="43"/>
      <c r="AG10" s="42">
        <v>97.8</v>
      </c>
      <c r="AR10" s="43"/>
      <c r="AS10" s="42">
        <v>236.8</v>
      </c>
      <c r="BD10" s="43"/>
      <c r="BE10" s="42">
        <v>64.599999999999994</v>
      </c>
      <c r="BP10" s="43"/>
      <c r="BQ10" s="42">
        <v>177.6</v>
      </c>
      <c r="CB10" s="43"/>
      <c r="CC10" s="42">
        <v>151.9</v>
      </c>
      <c r="CF10" s="43"/>
      <c r="CN10" s="43"/>
      <c r="CO10" s="42">
        <v>37.799999999999997</v>
      </c>
      <c r="CQ10" s="42"/>
      <c r="CR10" s="43"/>
      <c r="CZ10" s="43"/>
      <c r="DA10" s="42">
        <v>59.1</v>
      </c>
      <c r="DB10" s="43"/>
      <c r="DC10" s="42"/>
      <c r="DD10" s="43"/>
      <c r="DL10" s="43"/>
      <c r="DM10" s="42">
        <v>12.9</v>
      </c>
      <c r="DX10" s="43"/>
      <c r="DY10" s="42">
        <v>11.2</v>
      </c>
      <c r="EJ10" s="43"/>
      <c r="EK10" s="42">
        <v>21.7</v>
      </c>
      <c r="EV10" s="43"/>
      <c r="EW10" s="42">
        <v>19.899999999999999</v>
      </c>
      <c r="FH10" s="43"/>
      <c r="FI10" s="42">
        <v>37.299999999999997</v>
      </c>
      <c r="FT10" s="43"/>
      <c r="FU10" s="42">
        <v>91.1</v>
      </c>
      <c r="FX10" s="43"/>
      <c r="GF10" s="43"/>
      <c r="GG10" s="42">
        <v>5.7</v>
      </c>
      <c r="GI10" s="42"/>
      <c r="GJ10" s="43"/>
      <c r="GR10" s="43"/>
      <c r="GS10" s="42">
        <v>27.9</v>
      </c>
      <c r="GT10" s="43"/>
      <c r="GU10" s="42"/>
      <c r="GV10" s="43"/>
      <c r="GW10" s="43"/>
      <c r="HD10" s="43"/>
      <c r="HE10" s="42">
        <v>47.5</v>
      </c>
      <c r="HI10" s="43"/>
      <c r="HP10" s="43"/>
      <c r="HQ10" s="42">
        <v>4.3</v>
      </c>
      <c r="HT10" s="43"/>
      <c r="HU10" s="43"/>
      <c r="IB10" s="43"/>
      <c r="IC10" s="42">
        <v>9.9</v>
      </c>
      <c r="IE10" s="42"/>
      <c r="IF10" s="43"/>
      <c r="IG10" s="43"/>
      <c r="IN10" s="43"/>
      <c r="IO10" s="42">
        <v>116.9</v>
      </c>
      <c r="IP10" s="43"/>
      <c r="IQ10" s="42"/>
      <c r="IR10" s="43"/>
      <c r="IS10" s="43"/>
    </row>
    <row r="11" spans="5:253" s="44" customFormat="1" ht="12" x14ac:dyDescent="0.2">
      <c r="E11" s="38"/>
      <c r="F11" s="38"/>
      <c r="G11" s="38"/>
      <c r="H11" s="38"/>
      <c r="I11" s="42">
        <v>241.4</v>
      </c>
      <c r="J11" s="42"/>
      <c r="K11" s="42"/>
      <c r="L11" s="42"/>
      <c r="M11" s="38"/>
      <c r="N11" s="42"/>
      <c r="O11" s="42"/>
      <c r="P11" s="42"/>
      <c r="U11" s="45">
        <v>40.088284311517498</v>
      </c>
      <c r="AG11" s="42">
        <v>100.4</v>
      </c>
      <c r="AS11" s="42">
        <v>246.1</v>
      </c>
      <c r="BE11" s="42">
        <v>67.2</v>
      </c>
      <c r="BQ11" s="42">
        <v>178.3</v>
      </c>
      <c r="CC11" s="42">
        <v>156.80000000000001</v>
      </c>
      <c r="CF11" s="43"/>
      <c r="CO11" s="42">
        <v>39.6</v>
      </c>
      <c r="CQ11" s="43"/>
      <c r="CR11" s="43"/>
      <c r="DA11" s="42">
        <v>67.2</v>
      </c>
      <c r="DB11" s="42"/>
      <c r="DC11" s="43"/>
      <c r="DD11" s="43"/>
      <c r="DM11" s="42">
        <v>12.8</v>
      </c>
      <c r="DY11" s="42">
        <v>11.2</v>
      </c>
      <c r="EK11" s="42">
        <v>20.399999999999999</v>
      </c>
      <c r="EW11" s="42">
        <v>24.9</v>
      </c>
      <c r="FI11" s="42">
        <v>31.5</v>
      </c>
      <c r="FU11" s="42">
        <v>97</v>
      </c>
      <c r="FX11" s="43"/>
      <c r="GG11" s="42">
        <v>3.6</v>
      </c>
      <c r="GI11" s="43"/>
      <c r="GJ11" s="43"/>
      <c r="GK11" s="43"/>
      <c r="GS11" s="42">
        <v>27.4</v>
      </c>
      <c r="GT11" s="42"/>
      <c r="GU11" s="43"/>
      <c r="GV11" s="43"/>
      <c r="GW11" s="43"/>
      <c r="HE11" s="42">
        <v>50.4</v>
      </c>
      <c r="HI11" s="43"/>
      <c r="HQ11" s="42">
        <v>12.5</v>
      </c>
      <c r="HT11" s="43"/>
      <c r="HU11" s="43"/>
      <c r="IC11" s="42">
        <v>35.5</v>
      </c>
      <c r="IE11" s="43"/>
      <c r="IF11" s="43"/>
      <c r="IG11" s="43"/>
      <c r="IO11" s="42">
        <v>142.69999999999999</v>
      </c>
      <c r="IP11" s="42"/>
      <c r="IQ11" s="43"/>
      <c r="IR11" s="43"/>
      <c r="IS11" s="43"/>
    </row>
    <row r="12" spans="5:253" s="44" customFormat="1" ht="12" x14ac:dyDescent="0.2">
      <c r="E12" s="38"/>
      <c r="F12" s="38"/>
      <c r="G12" s="38"/>
      <c r="H12" s="38"/>
      <c r="I12" s="43"/>
      <c r="J12" s="42"/>
      <c r="K12" s="42"/>
      <c r="L12" s="42"/>
      <c r="M12" s="38"/>
      <c r="U12" s="45"/>
      <c r="AG12" s="43"/>
      <c r="AH12" s="42"/>
      <c r="AI12" s="42"/>
      <c r="AJ12" s="42"/>
      <c r="AS12" s="43"/>
      <c r="AT12" s="42"/>
      <c r="AU12" s="42"/>
      <c r="AV12" s="42"/>
      <c r="BE12" s="43"/>
      <c r="BF12" s="42"/>
      <c r="BG12" s="42"/>
      <c r="BH12" s="42"/>
      <c r="BQ12" s="43"/>
      <c r="BR12" s="42"/>
      <c r="BS12" s="42"/>
      <c r="BT12" s="42"/>
      <c r="CC12" s="43"/>
      <c r="CD12" s="42"/>
      <c r="CE12" s="42"/>
      <c r="CF12" s="42"/>
      <c r="CO12" s="43"/>
      <c r="CP12" s="42"/>
      <c r="CQ12" s="42"/>
      <c r="CR12" s="42"/>
      <c r="DA12" s="43"/>
      <c r="DB12" s="42"/>
      <c r="DC12" s="42"/>
      <c r="DD12" s="42"/>
      <c r="DM12" s="43"/>
      <c r="DN12" s="42"/>
      <c r="DO12" s="42"/>
      <c r="DP12" s="42"/>
      <c r="DY12" s="43"/>
      <c r="DZ12" s="42"/>
      <c r="EA12" s="42"/>
      <c r="EB12" s="42"/>
      <c r="EK12" s="43"/>
      <c r="EL12" s="42"/>
      <c r="EM12" s="42"/>
      <c r="EN12" s="42"/>
      <c r="EW12" s="43"/>
      <c r="EX12" s="42"/>
      <c r="EY12" s="42"/>
      <c r="EZ12" s="42"/>
      <c r="FI12" s="43"/>
      <c r="FJ12" s="42"/>
      <c r="FK12" s="42"/>
      <c r="FL12" s="42"/>
      <c r="FU12" s="43"/>
      <c r="FV12" s="42"/>
      <c r="FW12" s="42"/>
      <c r="FX12" s="42"/>
      <c r="FY12" s="43"/>
      <c r="GG12" s="43"/>
      <c r="GH12" s="42"/>
      <c r="GI12" s="42"/>
      <c r="GJ12" s="42"/>
      <c r="GK12" s="43"/>
      <c r="GS12" s="43"/>
      <c r="GT12" s="42"/>
      <c r="GU12" s="42"/>
      <c r="GV12" s="42"/>
      <c r="GW12" s="43"/>
      <c r="HE12" s="43"/>
      <c r="HF12" s="42"/>
      <c r="HG12" s="42"/>
      <c r="HH12" s="42"/>
      <c r="HI12" s="43"/>
      <c r="HQ12" s="43"/>
      <c r="HR12" s="42"/>
      <c r="HS12" s="42"/>
      <c r="HT12" s="42"/>
      <c r="HU12" s="43"/>
      <c r="IC12" s="43"/>
      <c r="ID12" s="42"/>
      <c r="IE12" s="42"/>
      <c r="IF12" s="42"/>
      <c r="IG12" s="43"/>
      <c r="IO12" s="43"/>
      <c r="IP12" s="42"/>
      <c r="IQ12" s="42"/>
      <c r="IR12" s="42"/>
      <c r="IS12" s="43"/>
    </row>
    <row r="13" spans="5:253" s="44" customFormat="1" ht="12" x14ac:dyDescent="0.2">
      <c r="E13" s="38"/>
      <c r="F13" s="38"/>
      <c r="G13" s="38"/>
      <c r="H13" s="38"/>
      <c r="I13" s="43"/>
      <c r="J13" s="42"/>
      <c r="K13" s="43"/>
      <c r="L13" s="42"/>
      <c r="M13" s="38"/>
      <c r="U13" s="45"/>
      <c r="AG13" s="43"/>
      <c r="AH13" s="42"/>
      <c r="AI13" s="43"/>
      <c r="AJ13" s="42"/>
      <c r="AS13" s="43"/>
      <c r="AT13" s="42"/>
      <c r="AU13" s="43"/>
      <c r="AV13" s="42"/>
      <c r="BE13" s="43"/>
      <c r="BF13" s="42"/>
      <c r="BG13" s="43"/>
      <c r="BH13" s="42"/>
      <c r="BQ13" s="43"/>
      <c r="BR13" s="42"/>
      <c r="BS13" s="43"/>
      <c r="BT13" s="42"/>
      <c r="CC13" s="43"/>
      <c r="CD13" s="42"/>
      <c r="CE13" s="43"/>
      <c r="CF13" s="42"/>
      <c r="CO13" s="43"/>
      <c r="CP13" s="42"/>
      <c r="CQ13" s="43"/>
      <c r="CR13" s="42"/>
      <c r="DA13" s="43"/>
      <c r="DB13" s="42"/>
      <c r="DC13" s="43"/>
      <c r="DD13" s="42"/>
      <c r="DM13" s="43"/>
      <c r="DN13" s="42"/>
      <c r="DO13" s="43"/>
      <c r="DP13" s="42"/>
      <c r="DY13" s="43"/>
      <c r="DZ13" s="42"/>
      <c r="EA13" s="43"/>
      <c r="EB13" s="42"/>
      <c r="EK13" s="43"/>
      <c r="EL13" s="42"/>
      <c r="EM13" s="43"/>
      <c r="EN13" s="42"/>
      <c r="EW13" s="43"/>
      <c r="EX13" s="42"/>
      <c r="EY13" s="43"/>
      <c r="EZ13" s="42"/>
      <c r="FI13" s="43"/>
      <c r="FJ13" s="42"/>
      <c r="FK13" s="43"/>
      <c r="FL13" s="42"/>
      <c r="FM13" s="43"/>
      <c r="FU13" s="43"/>
      <c r="FV13" s="42"/>
      <c r="FW13" s="43"/>
      <c r="FX13" s="42"/>
      <c r="FY13" s="43"/>
      <c r="GG13" s="43"/>
      <c r="GH13" s="42"/>
      <c r="GI13" s="43"/>
      <c r="GJ13" s="42"/>
      <c r="GK13" s="43"/>
      <c r="GS13" s="43"/>
      <c r="GT13" s="42"/>
      <c r="GU13" s="43"/>
      <c r="GV13" s="42"/>
      <c r="GW13" s="43"/>
      <c r="HE13" s="43"/>
      <c r="HF13" s="42"/>
      <c r="HG13" s="43"/>
      <c r="HH13" s="42"/>
      <c r="HI13" s="43"/>
      <c r="HQ13" s="43"/>
      <c r="HR13" s="42"/>
      <c r="HS13" s="43"/>
      <c r="HT13" s="42"/>
      <c r="HU13" s="43"/>
      <c r="IC13" s="43"/>
      <c r="ID13" s="42"/>
      <c r="IE13" s="43"/>
      <c r="IF13" s="42"/>
      <c r="IG13" s="43"/>
      <c r="IO13" s="43"/>
      <c r="IP13" s="42"/>
      <c r="IQ13" s="43"/>
      <c r="IR13" s="42"/>
      <c r="IS13" s="43"/>
    </row>
    <row r="14" spans="5:253" s="44" customFormat="1" ht="12" x14ac:dyDescent="0.2">
      <c r="E14" s="38"/>
      <c r="F14" s="38"/>
      <c r="G14" s="38"/>
      <c r="H14" s="38"/>
      <c r="I14" s="42"/>
      <c r="J14" s="43"/>
      <c r="K14" s="43"/>
      <c r="L14" s="42"/>
      <c r="M14" s="38"/>
      <c r="U14" s="45"/>
      <c r="AG14" s="42"/>
      <c r="AH14" s="43"/>
      <c r="AI14" s="43"/>
      <c r="AJ14" s="42"/>
      <c r="AS14" s="42"/>
      <c r="AT14" s="43"/>
      <c r="AU14" s="43"/>
      <c r="AV14" s="42"/>
      <c r="BE14" s="42"/>
      <c r="BF14" s="43"/>
      <c r="BG14" s="43"/>
      <c r="BH14" s="42"/>
      <c r="BQ14" s="42"/>
      <c r="BR14" s="43"/>
      <c r="BS14" s="43"/>
      <c r="BT14" s="42"/>
      <c r="CC14" s="42"/>
      <c r="CD14" s="43"/>
      <c r="CE14" s="43"/>
      <c r="CF14" s="42"/>
      <c r="CO14" s="42"/>
      <c r="CP14" s="43"/>
      <c r="CQ14" s="43"/>
      <c r="CR14" s="42"/>
      <c r="DA14" s="42"/>
      <c r="DB14" s="43"/>
      <c r="DC14" s="43"/>
      <c r="DD14" s="42"/>
      <c r="DM14" s="42"/>
      <c r="DN14" s="43"/>
      <c r="DO14" s="43"/>
      <c r="DP14" s="42"/>
      <c r="DY14" s="42"/>
      <c r="DZ14" s="43"/>
      <c r="EA14" s="43"/>
      <c r="EB14" s="42"/>
      <c r="EK14" s="42"/>
      <c r="EL14" s="43"/>
      <c r="EM14" s="43"/>
      <c r="EN14" s="42"/>
      <c r="EW14" s="42"/>
      <c r="EX14" s="43"/>
      <c r="EY14" s="43"/>
      <c r="EZ14" s="42"/>
      <c r="FA14" s="42"/>
      <c r="FI14" s="42"/>
      <c r="FJ14" s="43"/>
      <c r="FK14" s="43"/>
      <c r="FL14" s="42"/>
      <c r="FM14" s="42"/>
      <c r="FU14" s="42"/>
      <c r="FV14" s="43"/>
      <c r="FW14" s="43"/>
      <c r="FX14" s="42"/>
      <c r="FY14" s="42"/>
      <c r="GG14" s="42"/>
      <c r="GH14" s="43"/>
      <c r="GI14" s="43"/>
      <c r="GJ14" s="42"/>
      <c r="GK14" s="42"/>
      <c r="GS14" s="42"/>
      <c r="GT14" s="43"/>
      <c r="GU14" s="43"/>
      <c r="GV14" s="42"/>
      <c r="GW14" s="42"/>
      <c r="HE14" s="42"/>
      <c r="HF14" s="43"/>
      <c r="HG14" s="43"/>
      <c r="HH14" s="42"/>
      <c r="HI14" s="42"/>
      <c r="HQ14" s="42"/>
      <c r="HR14" s="43"/>
      <c r="HS14" s="43"/>
      <c r="HT14" s="42"/>
      <c r="HU14" s="42"/>
      <c r="IC14" s="42"/>
      <c r="ID14" s="43"/>
      <c r="IE14" s="43"/>
      <c r="IF14" s="42"/>
      <c r="IG14" s="42"/>
      <c r="IO14" s="42"/>
      <c r="IP14" s="43"/>
      <c r="IQ14" s="43"/>
      <c r="IR14" s="42"/>
      <c r="IS14" s="42"/>
    </row>
    <row r="15" spans="5:253" s="44" customFormat="1" ht="12" x14ac:dyDescent="0.2">
      <c r="E15" s="38"/>
      <c r="F15" s="38"/>
      <c r="G15" s="38"/>
      <c r="H15" s="38"/>
      <c r="I15" s="42"/>
      <c r="J15" s="42"/>
      <c r="K15" s="42"/>
      <c r="L15" s="43"/>
      <c r="M15" s="38"/>
      <c r="U15" s="45"/>
      <c r="AG15" s="42"/>
      <c r="AH15" s="42"/>
      <c r="AI15" s="42"/>
      <c r="AJ15" s="43"/>
      <c r="AS15" s="42"/>
      <c r="AT15" s="42"/>
      <c r="AU15" s="42"/>
      <c r="AV15" s="43"/>
      <c r="BE15" s="42"/>
      <c r="BF15" s="42"/>
      <c r="BG15" s="42"/>
      <c r="BH15" s="43"/>
      <c r="BQ15" s="42"/>
      <c r="BR15" s="42"/>
      <c r="BS15" s="42"/>
      <c r="BT15" s="43"/>
      <c r="CC15" s="42"/>
      <c r="CD15" s="42"/>
      <c r="CE15" s="42"/>
      <c r="CF15" s="43"/>
      <c r="CO15" s="42"/>
      <c r="CP15" s="42"/>
      <c r="CQ15" s="42"/>
      <c r="CR15" s="43"/>
      <c r="DA15" s="42"/>
      <c r="DB15" s="42"/>
      <c r="DC15" s="42"/>
      <c r="DD15" s="43"/>
      <c r="DM15" s="42"/>
      <c r="DN15" s="42"/>
      <c r="DO15" s="42"/>
      <c r="DP15" s="43"/>
      <c r="DY15" s="42"/>
      <c r="DZ15" s="42"/>
      <c r="EA15" s="42"/>
      <c r="EB15" s="43"/>
      <c r="EK15" s="42"/>
      <c r="EL15" s="42"/>
      <c r="EM15" s="42"/>
      <c r="EN15" s="43"/>
      <c r="EO15" s="43"/>
      <c r="EW15" s="42"/>
      <c r="EX15" s="42"/>
      <c r="EY15" s="42"/>
      <c r="EZ15" s="43"/>
      <c r="FA15" s="42"/>
      <c r="FI15" s="42"/>
      <c r="FJ15" s="42"/>
      <c r="FK15" s="42"/>
      <c r="FL15" s="43"/>
      <c r="FM15" s="42"/>
      <c r="FU15" s="42"/>
      <c r="FV15" s="42"/>
      <c r="FW15" s="42"/>
      <c r="FX15" s="43"/>
      <c r="FY15" s="42"/>
      <c r="GG15" s="42"/>
      <c r="GH15" s="42"/>
      <c r="GI15" s="42"/>
      <c r="GJ15" s="43"/>
      <c r="GK15" s="42"/>
      <c r="GS15" s="42"/>
      <c r="GT15" s="42"/>
      <c r="GU15" s="42"/>
      <c r="GV15" s="43"/>
      <c r="GW15" s="42"/>
      <c r="HE15" s="42"/>
      <c r="HF15" s="42"/>
      <c r="HG15" s="42"/>
      <c r="HH15" s="43"/>
      <c r="HI15" s="42"/>
      <c r="HQ15" s="42"/>
      <c r="HR15" s="42"/>
      <c r="HS15" s="42"/>
      <c r="HT15" s="43"/>
      <c r="HU15" s="42"/>
      <c r="IC15" s="42"/>
      <c r="ID15" s="42"/>
      <c r="IE15" s="42"/>
      <c r="IF15" s="43"/>
      <c r="IG15" s="42"/>
      <c r="IO15" s="42"/>
      <c r="IP15" s="42"/>
      <c r="IQ15" s="42"/>
      <c r="IR15" s="43"/>
      <c r="IS15" s="42"/>
    </row>
    <row r="16" spans="5:253" s="44" customFormat="1" ht="12" x14ac:dyDescent="0.2">
      <c r="E16" s="38"/>
      <c r="F16" s="38"/>
      <c r="G16" s="38"/>
      <c r="H16" s="38"/>
      <c r="I16" s="43"/>
      <c r="J16" s="43"/>
      <c r="K16" s="42"/>
      <c r="L16" s="43"/>
      <c r="M16" s="38"/>
      <c r="U16" s="45"/>
      <c r="AG16" s="43"/>
      <c r="AH16" s="43"/>
      <c r="AI16" s="42"/>
      <c r="AJ16" s="43"/>
      <c r="AS16" s="43"/>
      <c r="AT16" s="43"/>
      <c r="AU16" s="42"/>
      <c r="AV16" s="43"/>
      <c r="BE16" s="43"/>
      <c r="BF16" s="43"/>
      <c r="BG16" s="42"/>
      <c r="BH16" s="43"/>
      <c r="BQ16" s="43"/>
      <c r="BR16" s="43"/>
      <c r="BS16" s="42"/>
      <c r="BT16" s="43"/>
      <c r="CC16" s="43"/>
      <c r="CD16" s="43"/>
      <c r="CE16" s="42"/>
      <c r="CF16" s="43"/>
      <c r="CO16" s="43"/>
      <c r="CP16" s="43"/>
      <c r="CQ16" s="42"/>
      <c r="CR16" s="43"/>
      <c r="DA16" s="43"/>
      <c r="DB16" s="43"/>
      <c r="DC16" s="42"/>
      <c r="DD16" s="43"/>
      <c r="DM16" s="43"/>
      <c r="DN16" s="43"/>
      <c r="DO16" s="42"/>
      <c r="DP16" s="43"/>
      <c r="DY16" s="43"/>
      <c r="DZ16" s="43"/>
      <c r="EA16" s="42"/>
      <c r="EB16" s="43"/>
      <c r="EK16" s="43"/>
      <c r="EL16" s="43"/>
      <c r="EM16" s="42"/>
      <c r="EN16" s="43"/>
      <c r="EO16" s="43"/>
      <c r="EW16" s="43"/>
      <c r="EX16" s="43"/>
      <c r="EY16" s="42"/>
      <c r="EZ16" s="43"/>
      <c r="FA16" s="43"/>
      <c r="FI16" s="43"/>
      <c r="FJ16" s="43"/>
      <c r="FK16" s="42"/>
      <c r="FL16" s="43"/>
      <c r="FM16" s="43"/>
      <c r="FU16" s="43"/>
      <c r="FV16" s="43"/>
      <c r="FW16" s="42"/>
      <c r="FX16" s="43"/>
      <c r="FY16" s="43"/>
      <c r="GG16" s="43"/>
      <c r="GH16" s="43"/>
      <c r="GI16" s="42"/>
      <c r="GJ16" s="43"/>
      <c r="GK16" s="43"/>
      <c r="GS16" s="43"/>
      <c r="GT16" s="43"/>
      <c r="GU16" s="42"/>
      <c r="GV16" s="43"/>
      <c r="GW16" s="43"/>
      <c r="HE16" s="43"/>
      <c r="HF16" s="43"/>
      <c r="HG16" s="42"/>
      <c r="HH16" s="43"/>
      <c r="HI16" s="43"/>
      <c r="HQ16" s="43"/>
      <c r="HR16" s="43"/>
      <c r="HS16" s="42"/>
      <c r="HT16" s="43"/>
      <c r="HU16" s="43"/>
      <c r="IC16" s="43"/>
      <c r="ID16" s="43"/>
      <c r="IE16" s="42"/>
      <c r="IF16" s="43"/>
      <c r="IG16" s="43"/>
      <c r="IO16" s="43"/>
      <c r="IP16" s="43"/>
      <c r="IQ16" s="42"/>
      <c r="IR16" s="43"/>
      <c r="IS16" s="43"/>
    </row>
    <row r="17" spans="5:253" s="44" customFormat="1" ht="12" x14ac:dyDescent="0.2">
      <c r="E17" s="38"/>
      <c r="F17" s="38"/>
      <c r="G17" s="38"/>
      <c r="H17" s="38"/>
      <c r="I17" s="42"/>
      <c r="J17" s="43"/>
      <c r="K17" s="43"/>
      <c r="L17" s="43"/>
      <c r="M17" s="38"/>
      <c r="U17" s="45"/>
      <c r="AG17" s="42"/>
      <c r="AH17" s="43"/>
      <c r="AI17" s="43"/>
      <c r="AJ17" s="43"/>
      <c r="AS17" s="42"/>
      <c r="AT17" s="43"/>
      <c r="AU17" s="43"/>
      <c r="AV17" s="43"/>
      <c r="BE17" s="42"/>
      <c r="BF17" s="43"/>
      <c r="BG17" s="43"/>
      <c r="BH17" s="43"/>
      <c r="BQ17" s="42"/>
      <c r="BR17" s="43"/>
      <c r="BS17" s="43"/>
      <c r="BT17" s="43"/>
      <c r="CC17" s="42"/>
      <c r="CD17" s="43"/>
      <c r="CE17" s="43"/>
      <c r="CF17" s="43"/>
      <c r="CO17" s="42"/>
      <c r="CP17" s="43"/>
      <c r="CQ17" s="43"/>
      <c r="CR17" s="43"/>
      <c r="DA17" s="42"/>
      <c r="DB17" s="43"/>
      <c r="DC17" s="43"/>
      <c r="DD17" s="43"/>
      <c r="DM17" s="42"/>
      <c r="DN17" s="43"/>
      <c r="DO17" s="43"/>
      <c r="DP17" s="43"/>
      <c r="DQ17" s="42"/>
      <c r="DY17" s="42"/>
      <c r="DZ17" s="43"/>
      <c r="EA17" s="43"/>
      <c r="EB17" s="43"/>
      <c r="EC17" s="42"/>
      <c r="EK17" s="42"/>
      <c r="EL17" s="43"/>
      <c r="EM17" s="43"/>
      <c r="EN17" s="43"/>
      <c r="EO17" s="42"/>
      <c r="EW17" s="42"/>
      <c r="EX17" s="43"/>
      <c r="EY17" s="43"/>
      <c r="EZ17" s="43"/>
      <c r="FA17" s="42"/>
      <c r="FI17" s="42"/>
      <c r="FJ17" s="43"/>
      <c r="FK17" s="43"/>
      <c r="FL17" s="43"/>
      <c r="FM17" s="42"/>
      <c r="FU17" s="42"/>
      <c r="FV17" s="43"/>
      <c r="FW17" s="43"/>
      <c r="FX17" s="43"/>
      <c r="FY17" s="42"/>
      <c r="GG17" s="42"/>
      <c r="GH17" s="43"/>
      <c r="GI17" s="43"/>
      <c r="GJ17" s="43"/>
      <c r="GK17" s="42"/>
      <c r="GS17" s="42"/>
      <c r="GT17" s="43"/>
      <c r="GU17" s="43"/>
      <c r="GV17" s="43"/>
      <c r="GW17" s="42"/>
      <c r="HE17" s="42"/>
      <c r="HF17" s="43"/>
      <c r="HG17" s="43"/>
      <c r="HH17" s="43"/>
      <c r="HI17" s="42"/>
      <c r="HQ17" s="42"/>
      <c r="HR17" s="43"/>
      <c r="HS17" s="43"/>
      <c r="HT17" s="43"/>
      <c r="HU17" s="42"/>
      <c r="IC17" s="42"/>
      <c r="ID17" s="43"/>
      <c r="IE17" s="43"/>
      <c r="IF17" s="43"/>
      <c r="IG17" s="42"/>
      <c r="IO17" s="42"/>
      <c r="IP17" s="43"/>
      <c r="IQ17" s="43"/>
      <c r="IR17" s="43"/>
      <c r="IS17" s="42"/>
    </row>
    <row r="18" spans="5:253" s="44" customFormat="1" ht="12" x14ac:dyDescent="0.2">
      <c r="E18" s="38"/>
      <c r="F18" s="38"/>
      <c r="G18" s="38"/>
      <c r="H18" s="38"/>
      <c r="I18" s="42"/>
      <c r="J18" s="42"/>
      <c r="K18" s="43"/>
      <c r="L18" s="43"/>
      <c r="M18" s="38"/>
      <c r="U18" s="45"/>
      <c r="AG18" s="42"/>
      <c r="AH18" s="42"/>
      <c r="AI18" s="43"/>
      <c r="AJ18" s="43"/>
      <c r="AS18" s="42"/>
      <c r="AT18" s="42"/>
      <c r="AU18" s="43"/>
      <c r="AV18" s="43"/>
      <c r="BE18" s="42"/>
      <c r="BF18" s="42"/>
      <c r="BG18" s="43"/>
      <c r="BH18" s="43"/>
      <c r="BQ18" s="42"/>
      <c r="BR18" s="42"/>
      <c r="BS18" s="43"/>
      <c r="BT18" s="43"/>
      <c r="CC18" s="42"/>
      <c r="CD18" s="42"/>
      <c r="CE18" s="43"/>
      <c r="CF18" s="43"/>
      <c r="CO18" s="42"/>
      <c r="CP18" s="42"/>
      <c r="CQ18" s="43"/>
      <c r="CR18" s="43"/>
      <c r="DA18" s="42"/>
      <c r="DB18" s="42"/>
      <c r="DC18" s="43"/>
      <c r="DD18" s="43"/>
      <c r="DE18" s="42"/>
      <c r="DM18" s="42"/>
      <c r="DN18" s="42"/>
      <c r="DO18" s="43"/>
      <c r="DP18" s="43"/>
      <c r="DQ18" s="42"/>
      <c r="DY18" s="42"/>
      <c r="DZ18" s="42"/>
      <c r="EA18" s="43"/>
      <c r="EB18" s="43"/>
      <c r="EC18" s="42"/>
      <c r="EK18" s="42"/>
      <c r="EL18" s="42"/>
      <c r="EM18" s="43"/>
      <c r="EN18" s="43"/>
      <c r="EO18" s="42"/>
      <c r="EW18" s="42"/>
      <c r="EX18" s="42"/>
      <c r="EY18" s="43"/>
      <c r="EZ18" s="43"/>
      <c r="FA18" s="42"/>
      <c r="FI18" s="42"/>
      <c r="FJ18" s="42"/>
      <c r="FK18" s="43"/>
      <c r="FL18" s="43"/>
      <c r="FM18" s="42"/>
      <c r="FU18" s="42"/>
      <c r="FV18" s="42"/>
      <c r="FW18" s="43"/>
      <c r="FX18" s="43"/>
      <c r="FY18" s="42"/>
      <c r="GG18" s="42"/>
      <c r="GH18" s="42"/>
      <c r="GI18" s="43"/>
      <c r="GJ18" s="43"/>
      <c r="GK18" s="42"/>
      <c r="GS18" s="42"/>
      <c r="GT18" s="42"/>
      <c r="GU18" s="43"/>
      <c r="GV18" s="43"/>
      <c r="GW18" s="42"/>
      <c r="HE18" s="42"/>
      <c r="HF18" s="42"/>
      <c r="HG18" s="43"/>
      <c r="HH18" s="43"/>
      <c r="HI18" s="42"/>
      <c r="HQ18" s="42"/>
      <c r="HR18" s="42"/>
      <c r="HS18" s="43"/>
      <c r="HT18" s="43"/>
      <c r="HU18" s="42"/>
      <c r="IC18" s="42"/>
      <c r="ID18" s="42"/>
      <c r="IE18" s="43"/>
      <c r="IF18" s="43"/>
      <c r="IG18" s="42"/>
      <c r="IO18" s="42"/>
      <c r="IP18" s="42"/>
      <c r="IQ18" s="43"/>
      <c r="IR18" s="43"/>
      <c r="IS18" s="42"/>
    </row>
    <row r="19" spans="5:253" s="44" customFormat="1" ht="12" x14ac:dyDescent="0.2">
      <c r="E19" s="38"/>
      <c r="F19" s="38"/>
      <c r="G19" s="38"/>
      <c r="H19" s="38"/>
      <c r="I19" s="42"/>
      <c r="J19" s="42"/>
      <c r="K19" s="42"/>
      <c r="L19" s="43"/>
      <c r="M19" s="38"/>
      <c r="U19" s="45"/>
      <c r="AG19" s="42"/>
      <c r="AH19" s="42"/>
      <c r="AI19" s="42"/>
      <c r="AJ19" s="43"/>
      <c r="AS19" s="42"/>
      <c r="AT19" s="42"/>
      <c r="AU19" s="42"/>
      <c r="AV19" s="43"/>
      <c r="BE19" s="42"/>
      <c r="BF19" s="42"/>
      <c r="BG19" s="42"/>
      <c r="BH19" s="43"/>
      <c r="BQ19" s="42"/>
      <c r="BR19" s="42"/>
      <c r="BS19" s="42"/>
      <c r="BT19" s="43"/>
      <c r="CC19" s="42"/>
      <c r="CD19" s="42"/>
      <c r="CE19" s="42"/>
      <c r="CF19" s="43"/>
      <c r="CO19" s="42"/>
      <c r="CP19" s="42"/>
      <c r="CQ19" s="42"/>
      <c r="CR19" s="43"/>
      <c r="CS19" s="42"/>
      <c r="DA19" s="42"/>
      <c r="DB19" s="42"/>
      <c r="DC19" s="42"/>
      <c r="DD19" s="43"/>
      <c r="DE19" s="42"/>
      <c r="DM19" s="42"/>
      <c r="DN19" s="42"/>
      <c r="DO19" s="42"/>
      <c r="DP19" s="43"/>
      <c r="DQ19" s="42"/>
      <c r="DY19" s="42"/>
      <c r="DZ19" s="42"/>
      <c r="EA19" s="42"/>
      <c r="EB19" s="43"/>
      <c r="EC19" s="42"/>
      <c r="EK19" s="42"/>
      <c r="EL19" s="42"/>
      <c r="EM19" s="42"/>
      <c r="EN19" s="43"/>
      <c r="EO19" s="42"/>
      <c r="EW19" s="42"/>
      <c r="EX19" s="42"/>
      <c r="EY19" s="42"/>
      <c r="EZ19" s="43"/>
      <c r="FA19" s="42"/>
      <c r="FI19" s="42"/>
      <c r="FJ19" s="42"/>
      <c r="FK19" s="42"/>
      <c r="FL19" s="43"/>
      <c r="FM19" s="42"/>
      <c r="FU19" s="42"/>
      <c r="FV19" s="42"/>
      <c r="FW19" s="42"/>
      <c r="FX19" s="43"/>
      <c r="FY19" s="42"/>
      <c r="GG19" s="42"/>
      <c r="GH19" s="42"/>
      <c r="GI19" s="42"/>
      <c r="GJ19" s="43"/>
      <c r="GK19" s="42"/>
      <c r="GS19" s="42"/>
      <c r="GT19" s="42"/>
      <c r="GU19" s="42"/>
      <c r="GV19" s="43"/>
      <c r="GW19" s="42"/>
      <c r="HE19" s="42"/>
      <c r="HF19" s="42"/>
      <c r="HG19" s="42"/>
      <c r="HH19" s="43"/>
      <c r="HI19" s="42"/>
      <c r="HQ19" s="42"/>
      <c r="HR19" s="42"/>
      <c r="HS19" s="42"/>
      <c r="HT19" s="43"/>
      <c r="HU19" s="42"/>
      <c r="IC19" s="42"/>
      <c r="ID19" s="42"/>
      <c r="IE19" s="42"/>
      <c r="IF19" s="43"/>
      <c r="IG19" s="42"/>
      <c r="IO19" s="42"/>
      <c r="IP19" s="42"/>
      <c r="IQ19" s="42"/>
      <c r="IR19" s="43"/>
      <c r="IS19" s="42"/>
    </row>
    <row r="20" spans="5:253" s="44" customFormat="1" ht="12" x14ac:dyDescent="0.2">
      <c r="E20" s="38"/>
      <c r="F20" s="38"/>
      <c r="G20" s="38"/>
      <c r="H20" s="38"/>
      <c r="I20" s="42"/>
      <c r="J20" s="43"/>
      <c r="K20" s="42"/>
      <c r="L20" s="43"/>
      <c r="M20" s="38"/>
      <c r="U20" s="45"/>
      <c r="AG20" s="42"/>
      <c r="AH20" s="43"/>
      <c r="AI20" s="42"/>
      <c r="AJ20" s="43"/>
      <c r="AS20" s="42"/>
      <c r="AT20" s="43"/>
      <c r="AU20" s="42"/>
      <c r="AV20" s="43"/>
      <c r="BE20" s="42"/>
      <c r="BF20" s="43"/>
      <c r="BG20" s="42"/>
      <c r="BH20" s="43"/>
      <c r="BQ20" s="42"/>
      <c r="BR20" s="43"/>
      <c r="BS20" s="42"/>
      <c r="BT20" s="43"/>
      <c r="CC20" s="42"/>
      <c r="CD20" s="43"/>
      <c r="CE20" s="42"/>
      <c r="CF20" s="43"/>
      <c r="CG20" s="43"/>
      <c r="CO20" s="42"/>
      <c r="CP20" s="43"/>
      <c r="CQ20" s="42"/>
      <c r="CR20" s="43"/>
      <c r="CS20" s="43"/>
      <c r="DA20" s="42"/>
      <c r="DB20" s="43"/>
      <c r="DC20" s="42"/>
      <c r="DD20" s="43"/>
      <c r="DE20" s="43"/>
      <c r="DM20" s="42"/>
      <c r="DN20" s="43"/>
      <c r="DO20" s="42"/>
      <c r="DP20" s="43"/>
      <c r="DQ20" s="43"/>
      <c r="DY20" s="42"/>
      <c r="DZ20" s="43"/>
      <c r="EA20" s="42"/>
      <c r="EB20" s="43"/>
      <c r="EC20" s="43"/>
      <c r="EK20" s="42"/>
      <c r="EL20" s="43"/>
      <c r="EM20" s="42"/>
      <c r="EN20" s="43"/>
      <c r="EO20" s="43"/>
      <c r="EW20" s="42"/>
      <c r="EX20" s="43"/>
      <c r="EY20" s="42"/>
      <c r="EZ20" s="43"/>
      <c r="FA20" s="43"/>
      <c r="FI20" s="42"/>
      <c r="FJ20" s="43"/>
      <c r="FK20" s="42"/>
      <c r="FL20" s="43"/>
      <c r="FM20" s="43"/>
      <c r="FU20" s="42"/>
      <c r="FV20" s="43"/>
      <c r="FW20" s="42"/>
      <c r="FX20" s="43"/>
      <c r="FY20" s="43"/>
      <c r="GG20" s="42"/>
      <c r="GH20" s="43"/>
      <c r="GI20" s="42"/>
      <c r="GJ20" s="43"/>
      <c r="GK20" s="43"/>
      <c r="GS20" s="42"/>
      <c r="GT20" s="43"/>
      <c r="GU20" s="42"/>
      <c r="GV20" s="43"/>
      <c r="GW20" s="43"/>
      <c r="HE20" s="42"/>
      <c r="HF20" s="43"/>
      <c r="HG20" s="42"/>
      <c r="HH20" s="43"/>
      <c r="HI20" s="43"/>
      <c r="HQ20" s="42"/>
      <c r="HR20" s="43"/>
      <c r="HS20" s="42"/>
      <c r="HT20" s="43"/>
      <c r="HU20" s="43"/>
      <c r="IC20" s="42"/>
      <c r="ID20" s="43"/>
      <c r="IE20" s="42"/>
      <c r="IF20" s="43"/>
      <c r="IG20" s="43"/>
      <c r="IO20" s="42"/>
      <c r="IP20" s="43"/>
      <c r="IQ20" s="42"/>
      <c r="IR20" s="43"/>
      <c r="IS20" s="43"/>
    </row>
    <row r="21" spans="5:253" s="44" customFormat="1" ht="12" x14ac:dyDescent="0.2">
      <c r="E21" s="38"/>
      <c r="F21" s="38"/>
      <c r="G21" s="38"/>
      <c r="H21" s="38"/>
      <c r="I21" s="42"/>
      <c r="J21" s="42"/>
      <c r="K21" s="42"/>
      <c r="L21" s="43"/>
      <c r="M21" s="38"/>
      <c r="U21" s="45"/>
      <c r="AG21" s="42"/>
      <c r="AH21" s="42"/>
      <c r="AI21" s="42"/>
      <c r="AJ21" s="43"/>
      <c r="AS21" s="42"/>
      <c r="AT21" s="42"/>
      <c r="AU21" s="42"/>
      <c r="AV21" s="43"/>
      <c r="BE21" s="42"/>
      <c r="BF21" s="42"/>
      <c r="BG21" s="42"/>
      <c r="BH21" s="43"/>
      <c r="BQ21" s="42"/>
      <c r="BR21" s="42"/>
      <c r="BS21" s="42"/>
      <c r="BT21" s="43"/>
      <c r="BU21" s="42"/>
      <c r="CC21" s="42"/>
      <c r="CD21" s="42"/>
      <c r="CE21" s="42"/>
      <c r="CF21" s="43"/>
      <c r="CG21" s="42"/>
      <c r="CO21" s="42"/>
      <c r="CP21" s="42"/>
      <c r="CQ21" s="42"/>
      <c r="CR21" s="43"/>
      <c r="CS21" s="42"/>
      <c r="DA21" s="42"/>
      <c r="DB21" s="42"/>
      <c r="DC21" s="42"/>
      <c r="DD21" s="43"/>
      <c r="DE21" s="42"/>
      <c r="DM21" s="42"/>
      <c r="DN21" s="42"/>
      <c r="DO21" s="42"/>
      <c r="DP21" s="43"/>
      <c r="DQ21" s="42"/>
      <c r="DY21" s="42"/>
      <c r="DZ21" s="42"/>
      <c r="EA21" s="42"/>
      <c r="EB21" s="43"/>
      <c r="EC21" s="42"/>
      <c r="EK21" s="42"/>
      <c r="EL21" s="42"/>
      <c r="EM21" s="42"/>
      <c r="EN21" s="43"/>
      <c r="EO21" s="42"/>
      <c r="EW21" s="42"/>
      <c r="EX21" s="42"/>
      <c r="EY21" s="42"/>
      <c r="EZ21" s="43"/>
      <c r="FA21" s="42"/>
      <c r="FI21" s="42"/>
      <c r="FJ21" s="42"/>
      <c r="FK21" s="42"/>
      <c r="FL21" s="43"/>
      <c r="FM21" s="42"/>
      <c r="FU21" s="42"/>
      <c r="FV21" s="42"/>
      <c r="FW21" s="42"/>
      <c r="FX21" s="43"/>
      <c r="FY21" s="42"/>
      <c r="GG21" s="42"/>
      <c r="GH21" s="42"/>
      <c r="GI21" s="42"/>
      <c r="GJ21" s="43"/>
      <c r="GK21" s="42"/>
      <c r="GS21" s="42"/>
      <c r="GT21" s="42"/>
      <c r="GU21" s="42"/>
      <c r="GV21" s="43"/>
      <c r="GW21" s="42"/>
      <c r="HE21" s="42"/>
      <c r="HF21" s="42"/>
      <c r="HG21" s="42"/>
      <c r="HH21" s="43"/>
      <c r="HI21" s="42"/>
      <c r="HQ21" s="42"/>
      <c r="HR21" s="42"/>
      <c r="HS21" s="42"/>
      <c r="HT21" s="43"/>
      <c r="HU21" s="42"/>
      <c r="IC21" s="42"/>
      <c r="ID21" s="42"/>
      <c r="IE21" s="42"/>
      <c r="IF21" s="43"/>
      <c r="IG21" s="42"/>
      <c r="IO21" s="42"/>
      <c r="IP21" s="42"/>
      <c r="IQ21" s="42"/>
      <c r="IR21" s="43"/>
      <c r="IS21" s="42"/>
    </row>
    <row r="22" spans="5:253" s="44" customFormat="1" ht="12" x14ac:dyDescent="0.2">
      <c r="E22" s="38"/>
      <c r="F22" s="38"/>
      <c r="G22" s="38"/>
      <c r="H22" s="38"/>
      <c r="I22" s="42"/>
      <c r="J22" s="43"/>
      <c r="K22" s="42"/>
      <c r="L22" s="43"/>
      <c r="M22" s="38"/>
      <c r="U22" s="45"/>
      <c r="AG22" s="42"/>
      <c r="AH22" s="43"/>
      <c r="AI22" s="42"/>
      <c r="AJ22" s="43"/>
      <c r="AS22" s="42"/>
      <c r="AT22" s="43"/>
      <c r="AU22" s="42"/>
      <c r="AV22" s="43"/>
      <c r="BE22" s="42"/>
      <c r="BF22" s="43"/>
      <c r="BG22" s="42"/>
      <c r="BH22" s="43"/>
      <c r="BI22" s="42"/>
      <c r="BQ22" s="42"/>
      <c r="BR22" s="43"/>
      <c r="BS22" s="42"/>
      <c r="BT22" s="43"/>
      <c r="BU22" s="42"/>
      <c r="CC22" s="42"/>
      <c r="CD22" s="43"/>
      <c r="CE22" s="42"/>
      <c r="CF22" s="43"/>
      <c r="CG22" s="42"/>
      <c r="CO22" s="42"/>
      <c r="CP22" s="43"/>
      <c r="CQ22" s="42"/>
      <c r="CR22" s="43"/>
      <c r="CS22" s="42"/>
      <c r="DA22" s="42"/>
      <c r="DB22" s="43"/>
      <c r="DC22" s="42"/>
      <c r="DD22" s="43"/>
      <c r="DE22" s="42"/>
      <c r="DM22" s="42"/>
      <c r="DN22" s="43"/>
      <c r="DO22" s="42"/>
      <c r="DP22" s="43"/>
      <c r="DQ22" s="42"/>
      <c r="DY22" s="42"/>
      <c r="DZ22" s="43"/>
      <c r="EA22" s="42"/>
      <c r="EB22" s="43"/>
      <c r="EC22" s="42"/>
      <c r="EK22" s="42"/>
      <c r="EL22" s="43"/>
      <c r="EM22" s="42"/>
      <c r="EN22" s="43"/>
      <c r="EO22" s="42"/>
      <c r="EW22" s="42"/>
      <c r="EX22" s="43"/>
      <c r="EY22" s="42"/>
      <c r="EZ22" s="43"/>
      <c r="FA22" s="42"/>
      <c r="FI22" s="42"/>
      <c r="FJ22" s="43"/>
      <c r="FK22" s="42"/>
      <c r="FL22" s="43"/>
      <c r="FM22" s="42"/>
      <c r="FU22" s="42"/>
      <c r="FV22" s="43"/>
      <c r="FW22" s="42"/>
      <c r="FX22" s="43"/>
      <c r="FY22" s="42"/>
      <c r="GG22" s="42"/>
      <c r="GH22" s="43"/>
      <c r="GI22" s="42"/>
      <c r="GJ22" s="43"/>
      <c r="GK22" s="42"/>
      <c r="GS22" s="42"/>
      <c r="GT22" s="43"/>
      <c r="GU22" s="42"/>
      <c r="GV22" s="43"/>
      <c r="GW22" s="42"/>
      <c r="HE22" s="42"/>
      <c r="HF22" s="43"/>
      <c r="HG22" s="42"/>
      <c r="HH22" s="43"/>
      <c r="HI22" s="42"/>
      <c r="HQ22" s="42"/>
      <c r="HR22" s="43"/>
      <c r="HS22" s="42"/>
      <c r="HT22" s="43"/>
      <c r="HU22" s="42"/>
      <c r="IC22" s="42"/>
      <c r="ID22" s="43"/>
      <c r="IE22" s="42"/>
      <c r="IF22" s="43"/>
      <c r="IG22" s="42"/>
      <c r="IO22" s="42"/>
      <c r="IP22" s="43"/>
      <c r="IQ22" s="42"/>
      <c r="IR22" s="43"/>
      <c r="IS22" s="42"/>
    </row>
    <row r="23" spans="5:253" s="44" customFormat="1" ht="12" x14ac:dyDescent="0.2">
      <c r="E23" s="38"/>
      <c r="F23" s="38"/>
      <c r="G23" s="38"/>
      <c r="H23" s="38"/>
      <c r="I23" s="42"/>
      <c r="J23" s="42"/>
      <c r="K23" s="43"/>
      <c r="L23" s="42"/>
      <c r="M23" s="38"/>
      <c r="U23" s="45"/>
      <c r="AG23" s="42"/>
      <c r="AH23" s="42"/>
      <c r="AI23" s="43"/>
      <c r="AJ23" s="42"/>
      <c r="AS23" s="42"/>
      <c r="AT23" s="42"/>
      <c r="AU23" s="43"/>
      <c r="AV23" s="42"/>
      <c r="BE23" s="42"/>
      <c r="BF23" s="42"/>
      <c r="BG23" s="43"/>
      <c r="BH23" s="42"/>
      <c r="BQ23" s="42"/>
      <c r="BR23" s="42"/>
      <c r="BS23" s="43"/>
      <c r="BT23" s="42"/>
      <c r="CC23" s="42"/>
      <c r="CD23" s="42"/>
      <c r="CE23" s="43"/>
      <c r="CF23" s="42"/>
      <c r="CO23" s="42"/>
      <c r="CP23" s="42"/>
      <c r="CQ23" s="43"/>
      <c r="CR23" s="42"/>
      <c r="DA23" s="42"/>
      <c r="DB23" s="42"/>
      <c r="DC23" s="43"/>
      <c r="DD23" s="42"/>
      <c r="DM23" s="42"/>
      <c r="DN23" s="42"/>
      <c r="DO23" s="43"/>
      <c r="DP23" s="42"/>
      <c r="DY23" s="42"/>
      <c r="DZ23" s="42"/>
      <c r="EA23" s="43"/>
      <c r="EB23" s="42"/>
      <c r="EK23" s="42"/>
      <c r="EL23" s="42"/>
      <c r="EM23" s="43"/>
      <c r="EN23" s="42"/>
      <c r="EW23" s="42"/>
      <c r="EX23" s="42"/>
      <c r="EY23" s="43"/>
      <c r="EZ23" s="42"/>
      <c r="FI23" s="42"/>
      <c r="FJ23" s="42"/>
      <c r="FK23" s="43"/>
      <c r="FL23" s="42"/>
      <c r="FU23" s="42"/>
      <c r="FV23" s="42"/>
      <c r="FW23" s="43"/>
      <c r="FX23" s="42"/>
      <c r="GG23" s="42"/>
      <c r="GH23" s="42"/>
      <c r="GI23" s="43"/>
      <c r="GJ23" s="42"/>
      <c r="GS23" s="42"/>
      <c r="GT23" s="42"/>
      <c r="GU23" s="43"/>
      <c r="GV23" s="42"/>
      <c r="HE23" s="42"/>
      <c r="HF23" s="42"/>
      <c r="HG23" s="43"/>
      <c r="HH23" s="42"/>
      <c r="HQ23" s="42"/>
      <c r="HR23" s="42"/>
      <c r="HS23" s="43"/>
      <c r="HT23" s="42"/>
      <c r="IC23" s="42"/>
      <c r="ID23" s="42"/>
      <c r="IE23" s="43"/>
      <c r="IF23" s="42"/>
      <c r="IO23" s="42"/>
      <c r="IP23" s="42"/>
      <c r="IQ23" s="43"/>
      <c r="IR23" s="42"/>
    </row>
    <row r="24" spans="5:253" x14ac:dyDescent="0.25">
      <c r="E24" s="38"/>
      <c r="F24" s="38"/>
      <c r="G24" s="38"/>
      <c r="H24" s="38"/>
      <c r="I24" s="43"/>
      <c r="J24" s="42"/>
      <c r="K24" s="42"/>
      <c r="L24" s="42"/>
      <c r="Q24" s="44"/>
      <c r="R24" s="44"/>
      <c r="S24" s="44"/>
      <c r="T24" s="44"/>
      <c r="U24" s="45"/>
      <c r="V24" s="44"/>
      <c r="W24" s="44"/>
      <c r="X24" s="44"/>
      <c r="Y24" s="44"/>
      <c r="AC24" s="44"/>
      <c r="AD24" s="44"/>
      <c r="AE24" s="44"/>
      <c r="AF24" s="44"/>
      <c r="AG24" s="8"/>
      <c r="AH24" s="42"/>
      <c r="AI24" s="42"/>
      <c r="AJ24" s="42"/>
      <c r="AK24" s="44"/>
      <c r="AL24" s="44"/>
      <c r="AM24" s="44"/>
      <c r="AN24" s="44"/>
      <c r="AO24" s="44"/>
      <c r="AP24" s="44"/>
      <c r="AQ24" s="44"/>
      <c r="AR24" s="44"/>
      <c r="AS24" s="43"/>
      <c r="AT24" s="42"/>
      <c r="AU24" s="42"/>
      <c r="AV24" s="42"/>
      <c r="AW24" s="44"/>
      <c r="AX24" s="44"/>
      <c r="AY24" s="44"/>
      <c r="AZ24" s="44"/>
      <c r="BA24" s="44"/>
      <c r="BB24" s="44"/>
      <c r="BC24" s="44"/>
      <c r="BD24" s="44"/>
      <c r="BE24" s="43"/>
      <c r="BF24" s="42"/>
      <c r="BG24" s="42"/>
      <c r="BH24" s="42"/>
      <c r="BI24" s="44"/>
      <c r="BJ24" s="44"/>
      <c r="BK24" s="44"/>
      <c r="BL24" s="44"/>
      <c r="BM24" s="44"/>
      <c r="BN24" s="44"/>
      <c r="BO24" s="44"/>
      <c r="BP24" s="44"/>
      <c r="BQ24" s="43"/>
      <c r="BR24" s="42"/>
      <c r="BS24" s="42"/>
      <c r="BT24" s="42"/>
      <c r="BU24" s="44"/>
      <c r="BV24" s="44"/>
      <c r="BW24" s="44"/>
      <c r="BX24" s="44"/>
      <c r="BY24" s="44"/>
      <c r="BZ24" s="44"/>
      <c r="CA24" s="44"/>
      <c r="CB24" s="44"/>
      <c r="CC24" s="43"/>
      <c r="CD24" s="42"/>
      <c r="CE24" s="42"/>
      <c r="CF24" s="42"/>
      <c r="CG24" s="44"/>
      <c r="CH24" s="44"/>
      <c r="CI24" s="44"/>
      <c r="CJ24" s="44"/>
      <c r="CK24" s="44"/>
      <c r="CL24" s="44"/>
      <c r="CM24" s="44"/>
      <c r="CN24" s="44"/>
      <c r="CO24" s="43"/>
      <c r="CP24" s="42"/>
      <c r="CQ24" s="42"/>
      <c r="CR24" s="42"/>
      <c r="CS24" s="44"/>
      <c r="CT24" s="44"/>
      <c r="CU24" s="44"/>
      <c r="CV24" s="44"/>
      <c r="CW24" s="44"/>
      <c r="CX24" s="44"/>
      <c r="CY24" s="44"/>
      <c r="CZ24" s="44"/>
      <c r="DA24" s="43"/>
      <c r="DB24" s="42"/>
      <c r="DC24" s="42"/>
      <c r="DD24" s="42"/>
      <c r="DE24" s="44"/>
      <c r="DF24" s="44"/>
      <c r="DG24" s="44"/>
      <c r="DH24" s="44"/>
      <c r="DI24" s="44"/>
      <c r="DJ24" s="44"/>
      <c r="DK24" s="44"/>
      <c r="DL24" s="44"/>
      <c r="DM24" s="43"/>
      <c r="DN24" s="42"/>
      <c r="DO24" s="42"/>
      <c r="DP24" s="42"/>
      <c r="DQ24" s="44"/>
      <c r="DR24" s="44"/>
      <c r="DS24" s="44"/>
      <c r="DT24" s="44"/>
      <c r="DU24" s="44"/>
      <c r="DV24" s="44"/>
      <c r="DW24" s="44"/>
      <c r="DX24" s="44"/>
      <c r="DY24" s="43"/>
      <c r="DZ24" s="42"/>
      <c r="EA24" s="42"/>
      <c r="EB24" s="42"/>
      <c r="EC24" s="44"/>
      <c r="ED24" s="44"/>
      <c r="EE24" s="44"/>
      <c r="EF24" s="44"/>
      <c r="EG24" s="44"/>
      <c r="EH24" s="44"/>
      <c r="EI24" s="44"/>
      <c r="EJ24" s="44"/>
      <c r="EK24" s="43"/>
      <c r="EL24" s="42"/>
      <c r="EM24" s="42"/>
      <c r="EN24" s="42"/>
      <c r="EO24" s="44"/>
      <c r="EP24" s="44"/>
      <c r="EQ24" s="44"/>
      <c r="ER24" s="44"/>
      <c r="ES24" s="44"/>
      <c r="ET24" s="44"/>
      <c r="EU24" s="44"/>
      <c r="EV24" s="44"/>
      <c r="EW24" s="43"/>
      <c r="EX24" s="42"/>
      <c r="EY24" s="42"/>
      <c r="EZ24" s="42"/>
      <c r="FA24" s="44"/>
      <c r="FB24" s="44"/>
      <c r="FC24" s="44"/>
      <c r="FD24" s="44"/>
      <c r="FE24" s="44"/>
      <c r="FF24" s="44"/>
      <c r="FG24" s="44"/>
      <c r="FH24" s="44"/>
      <c r="FI24" s="43"/>
      <c r="FJ24" s="42"/>
      <c r="FK24" s="42"/>
      <c r="FL24" s="42"/>
      <c r="FM24" s="44"/>
      <c r="FN24" s="44"/>
      <c r="FO24" s="44"/>
      <c r="FP24" s="44"/>
      <c r="FQ24" s="44"/>
      <c r="FR24" s="44"/>
      <c r="FS24" s="44"/>
      <c r="FT24" s="44"/>
      <c r="FU24" s="43"/>
      <c r="FV24" s="42"/>
      <c r="FW24" s="42"/>
      <c r="FX24" s="42"/>
      <c r="FY24" s="44"/>
      <c r="FZ24" s="44"/>
      <c r="GA24" s="44"/>
      <c r="GB24" s="44"/>
      <c r="GC24" s="44"/>
      <c r="GD24" s="44"/>
      <c r="GE24" s="44"/>
      <c r="GF24" s="44"/>
      <c r="GG24" s="43"/>
      <c r="GH24" s="42"/>
      <c r="GI24" s="42"/>
      <c r="GJ24" s="42"/>
      <c r="GK24" s="44"/>
      <c r="GL24" s="44"/>
      <c r="GM24" s="44"/>
      <c r="GN24" s="44"/>
      <c r="GO24" s="44"/>
      <c r="GP24" s="44"/>
      <c r="GQ24" s="44"/>
      <c r="GR24" s="44"/>
      <c r="GS24" s="43"/>
      <c r="GT24" s="42"/>
      <c r="GU24" s="42"/>
      <c r="GV24" s="42"/>
      <c r="GW24" s="44"/>
      <c r="GX24" s="44"/>
      <c r="GY24" s="44"/>
      <c r="GZ24" s="44"/>
      <c r="HA24" s="44"/>
      <c r="HB24" s="44"/>
      <c r="HC24" s="44"/>
      <c r="HD24" s="44"/>
      <c r="HE24" s="43"/>
      <c r="HF24" s="42"/>
      <c r="HG24" s="42"/>
      <c r="HH24" s="42"/>
      <c r="HI24" s="44"/>
      <c r="HJ24" s="44"/>
      <c r="HK24" s="44"/>
      <c r="HL24" s="44"/>
      <c r="HM24" s="44"/>
      <c r="HN24" s="44"/>
      <c r="HO24" s="44"/>
      <c r="HP24" s="44"/>
      <c r="HQ24" s="43"/>
      <c r="HR24" s="42"/>
      <c r="HS24" s="42"/>
      <c r="HT24" s="42"/>
      <c r="HU24" s="44"/>
      <c r="HV24" s="44"/>
      <c r="HW24" s="44"/>
      <c r="HX24" s="44"/>
      <c r="HY24" s="44"/>
      <c r="HZ24" s="44"/>
      <c r="IA24" s="44"/>
      <c r="IB24" s="44"/>
      <c r="IC24" s="43"/>
      <c r="ID24" s="42"/>
      <c r="IE24" s="42"/>
      <c r="IF24" s="42"/>
      <c r="IG24" s="44"/>
      <c r="IH24" s="44"/>
      <c r="II24" s="44"/>
      <c r="IJ24" s="44"/>
      <c r="IK24" s="44"/>
      <c r="IL24" s="44"/>
      <c r="IM24" s="44"/>
      <c r="IN24" s="44"/>
      <c r="IO24" s="43"/>
      <c r="IP24" s="42"/>
      <c r="IQ24" s="42"/>
      <c r="IR24" s="42"/>
      <c r="IS24" s="44"/>
    </row>
    <row r="25" spans="5:253" x14ac:dyDescent="0.25">
      <c r="E25" s="38"/>
      <c r="F25" s="38"/>
      <c r="G25" s="38"/>
      <c r="H25" s="38"/>
      <c r="I25" s="43"/>
      <c r="J25" s="43"/>
      <c r="K25" s="42"/>
      <c r="L25" s="43"/>
      <c r="M25" s="38"/>
      <c r="Q25" s="44"/>
      <c r="R25" s="44"/>
      <c r="S25" s="44"/>
      <c r="T25" s="44"/>
      <c r="U25" s="45"/>
      <c r="V25" s="44"/>
      <c r="W25" s="44"/>
      <c r="X25" s="44"/>
      <c r="Y25" s="44"/>
      <c r="AC25" s="44"/>
      <c r="AD25" s="44"/>
      <c r="AE25" s="44"/>
      <c r="AF25" s="44"/>
      <c r="AG25" s="8"/>
      <c r="AH25" s="43"/>
      <c r="AI25" s="42"/>
      <c r="AJ25" s="43"/>
      <c r="AK25" s="44"/>
      <c r="AL25" s="44"/>
      <c r="AM25" s="44"/>
      <c r="AN25" s="44"/>
      <c r="AO25" s="44"/>
      <c r="AP25" s="44"/>
      <c r="AQ25" s="44"/>
      <c r="AR25" s="44"/>
      <c r="AS25" s="43"/>
      <c r="AT25" s="43"/>
      <c r="AU25" s="42"/>
      <c r="AV25" s="43"/>
      <c r="AW25" s="44"/>
      <c r="AX25" s="44"/>
      <c r="AY25" s="44"/>
      <c r="AZ25" s="44"/>
      <c r="BA25" s="44"/>
      <c r="BB25" s="44"/>
      <c r="BC25" s="44"/>
      <c r="BD25" s="44"/>
      <c r="BE25" s="43"/>
      <c r="BF25" s="43"/>
      <c r="BG25" s="42"/>
      <c r="BH25" s="43"/>
      <c r="BI25" s="44"/>
      <c r="BJ25" s="44"/>
      <c r="BK25" s="44"/>
      <c r="BL25" s="44"/>
      <c r="BM25" s="44"/>
      <c r="BN25" s="44"/>
      <c r="BO25" s="44"/>
      <c r="BP25" s="44"/>
      <c r="BQ25" s="43"/>
      <c r="BR25" s="43"/>
      <c r="BS25" s="42"/>
      <c r="BT25" s="43"/>
      <c r="BU25" s="44"/>
      <c r="BV25" s="44"/>
      <c r="BW25" s="44"/>
      <c r="BX25" s="44"/>
      <c r="BY25" s="44"/>
      <c r="BZ25" s="44"/>
      <c r="CA25" s="44"/>
      <c r="CB25" s="44"/>
      <c r="CC25" s="43"/>
      <c r="CD25" s="43"/>
      <c r="CE25" s="42"/>
      <c r="CF25" s="43"/>
      <c r="CG25" s="44"/>
      <c r="CH25" s="44"/>
      <c r="CI25" s="44"/>
      <c r="CJ25" s="44"/>
      <c r="CK25" s="44"/>
      <c r="CL25" s="44"/>
      <c r="CM25" s="44"/>
      <c r="CN25" s="44"/>
      <c r="CO25" s="43"/>
      <c r="CP25" s="43"/>
      <c r="CQ25" s="42"/>
      <c r="CR25" s="43"/>
      <c r="CS25" s="44"/>
      <c r="CT25" s="44"/>
      <c r="CU25" s="44"/>
      <c r="CV25" s="44"/>
      <c r="CW25" s="44"/>
      <c r="CX25" s="44"/>
      <c r="CY25" s="44"/>
      <c r="CZ25" s="44"/>
      <c r="DA25" s="43"/>
      <c r="DB25" s="43"/>
      <c r="DC25" s="42"/>
      <c r="DD25" s="43"/>
      <c r="DE25" s="44"/>
      <c r="DF25" s="44"/>
      <c r="DG25" s="44"/>
      <c r="DH25" s="44"/>
      <c r="DI25" s="44"/>
      <c r="DJ25" s="44"/>
      <c r="DK25" s="44"/>
      <c r="DL25" s="44"/>
      <c r="DM25" s="43"/>
      <c r="DN25" s="43"/>
      <c r="DO25" s="42"/>
      <c r="DP25" s="43"/>
      <c r="DQ25" s="44"/>
      <c r="DR25" s="44"/>
      <c r="DS25" s="44"/>
      <c r="DT25" s="44"/>
      <c r="DU25" s="44"/>
      <c r="DV25" s="44"/>
      <c r="DW25" s="44"/>
      <c r="DX25" s="44"/>
      <c r="DY25" s="43"/>
      <c r="DZ25" s="43"/>
      <c r="EA25" s="42"/>
      <c r="EB25" s="43"/>
      <c r="EC25" s="44"/>
      <c r="ED25" s="44"/>
      <c r="EE25" s="44"/>
      <c r="EF25" s="44"/>
      <c r="EG25" s="44"/>
      <c r="EH25" s="44"/>
      <c r="EI25" s="44"/>
      <c r="EJ25" s="44"/>
      <c r="EK25" s="43"/>
      <c r="EL25" s="43"/>
      <c r="EM25" s="42"/>
      <c r="EN25" s="43"/>
      <c r="EO25" s="44"/>
      <c r="EP25" s="44"/>
      <c r="EQ25" s="44"/>
      <c r="ER25" s="44"/>
      <c r="ES25" s="44"/>
      <c r="ET25" s="44"/>
      <c r="EU25" s="44"/>
      <c r="EV25" s="44"/>
      <c r="EW25" s="43"/>
      <c r="EX25" s="43"/>
      <c r="EY25" s="42"/>
      <c r="EZ25" s="43"/>
      <c r="FA25" s="44"/>
      <c r="FB25" s="44"/>
      <c r="FC25" s="44"/>
      <c r="FD25" s="44"/>
      <c r="FE25" s="44"/>
      <c r="FF25" s="44"/>
      <c r="FG25" s="44"/>
      <c r="FH25" s="44"/>
      <c r="FI25" s="43"/>
      <c r="FJ25" s="43"/>
      <c r="FK25" s="42"/>
      <c r="FL25" s="43"/>
      <c r="FM25" s="44"/>
      <c r="FN25" s="44"/>
      <c r="FO25" s="44"/>
      <c r="FP25" s="44"/>
      <c r="FQ25" s="44"/>
      <c r="FR25" s="44"/>
      <c r="FS25" s="44"/>
      <c r="FT25" s="44"/>
      <c r="FU25" s="43"/>
      <c r="FV25" s="43"/>
      <c r="FW25" s="42"/>
      <c r="FX25" s="43"/>
      <c r="FY25" s="44"/>
      <c r="FZ25" s="44"/>
      <c r="GA25" s="44"/>
      <c r="GB25" s="44"/>
      <c r="GC25" s="44"/>
      <c r="GD25" s="44"/>
      <c r="GE25" s="44"/>
      <c r="GF25" s="44"/>
      <c r="GG25" s="43"/>
      <c r="GH25" s="43"/>
      <c r="GI25" s="42"/>
      <c r="GJ25" s="43"/>
      <c r="GK25" s="44"/>
      <c r="GL25" s="44"/>
      <c r="GM25" s="44"/>
      <c r="GN25" s="44"/>
      <c r="GO25" s="44"/>
      <c r="GP25" s="44"/>
      <c r="GQ25" s="44"/>
      <c r="GR25" s="44"/>
      <c r="GS25" s="43"/>
      <c r="GT25" s="43"/>
      <c r="GU25" s="42"/>
      <c r="GV25" s="43"/>
      <c r="GW25" s="44"/>
      <c r="GX25" s="44"/>
      <c r="GY25" s="44"/>
      <c r="GZ25" s="44"/>
      <c r="HA25" s="44"/>
      <c r="HB25" s="44"/>
      <c r="HC25" s="44"/>
      <c r="HD25" s="44"/>
      <c r="HE25" s="43"/>
      <c r="HF25" s="43"/>
      <c r="HG25" s="42"/>
      <c r="HH25" s="43"/>
      <c r="HI25" s="44"/>
      <c r="HJ25" s="44"/>
      <c r="HK25" s="44"/>
      <c r="HL25" s="44"/>
      <c r="HM25" s="44"/>
      <c r="HN25" s="44"/>
      <c r="HO25" s="44"/>
      <c r="HP25" s="44"/>
      <c r="HQ25" s="43"/>
      <c r="HR25" s="43"/>
      <c r="HS25" s="42"/>
      <c r="HT25" s="43"/>
      <c r="HU25" s="44"/>
      <c r="HV25" s="44"/>
      <c r="HW25" s="44"/>
      <c r="HX25" s="44"/>
      <c r="HY25" s="44"/>
      <c r="HZ25" s="44"/>
      <c r="IA25" s="44"/>
      <c r="IB25" s="44"/>
      <c r="IC25" s="43"/>
      <c r="ID25" s="43"/>
      <c r="IE25" s="42"/>
      <c r="IF25" s="43"/>
      <c r="IG25" s="44"/>
      <c r="IH25" s="44"/>
      <c r="II25" s="44"/>
      <c r="IJ25" s="44"/>
      <c r="IK25" s="44"/>
      <c r="IL25" s="44"/>
      <c r="IM25" s="44"/>
      <c r="IN25" s="44"/>
      <c r="IO25" s="43"/>
      <c r="IP25" s="43"/>
      <c r="IQ25" s="42"/>
      <c r="IR25" s="43"/>
      <c r="IS25" s="44"/>
    </row>
    <row r="26" spans="5:253" x14ac:dyDescent="0.25">
      <c r="E26" s="38"/>
      <c r="F26" s="38"/>
      <c r="G26" s="38"/>
      <c r="H26" s="38"/>
      <c r="I26" s="43"/>
      <c r="J26" s="38"/>
      <c r="K26" s="42"/>
      <c r="L26" s="38"/>
      <c r="M26" s="38"/>
      <c r="Q26" s="44"/>
      <c r="R26" s="44"/>
      <c r="S26" s="44"/>
      <c r="T26" s="44"/>
      <c r="U26" s="45"/>
      <c r="V26" s="44"/>
      <c r="W26" s="44"/>
      <c r="X26" s="44"/>
      <c r="Y26" s="44"/>
      <c r="AC26" s="44"/>
      <c r="AD26" s="44"/>
      <c r="AE26" s="44"/>
      <c r="AF26" s="44"/>
      <c r="AG26" s="8"/>
      <c r="AH26" s="44"/>
      <c r="AI26" s="42"/>
      <c r="AJ26" s="44"/>
      <c r="AK26" s="44"/>
      <c r="AL26" s="44"/>
      <c r="AM26" s="44"/>
      <c r="AN26" s="44"/>
      <c r="AO26" s="44"/>
      <c r="AP26" s="44"/>
      <c r="AQ26" s="44"/>
      <c r="AR26" s="44"/>
      <c r="AS26" s="43"/>
      <c r="AT26" s="44"/>
      <c r="AU26" s="42"/>
      <c r="AV26" s="44"/>
      <c r="AW26" s="44"/>
      <c r="AX26" s="44"/>
      <c r="AY26" s="44"/>
      <c r="AZ26" s="44"/>
      <c r="BA26" s="44"/>
      <c r="BB26" s="44"/>
      <c r="BC26" s="44"/>
      <c r="BD26" s="44"/>
      <c r="BE26" s="43"/>
      <c r="BF26" s="44"/>
      <c r="BG26" s="42"/>
      <c r="BH26" s="44"/>
      <c r="BI26" s="44"/>
      <c r="BJ26" s="44"/>
      <c r="BK26" s="44"/>
      <c r="BL26" s="44"/>
      <c r="BM26" s="44"/>
      <c r="BN26" s="44"/>
      <c r="BO26" s="44"/>
      <c r="BP26" s="44"/>
      <c r="BQ26" s="43"/>
      <c r="BR26" s="44"/>
      <c r="BS26" s="42"/>
      <c r="BT26" s="44"/>
      <c r="BU26" s="44"/>
      <c r="BV26" s="44"/>
      <c r="BW26" s="44"/>
      <c r="BX26" s="44"/>
      <c r="BY26" s="44"/>
      <c r="BZ26" s="44"/>
      <c r="CA26" s="44"/>
      <c r="CB26" s="44"/>
      <c r="CC26" s="43"/>
      <c r="CD26" s="44"/>
      <c r="CE26" s="42"/>
      <c r="CF26" s="44"/>
      <c r="CG26" s="44"/>
      <c r="CH26" s="44"/>
      <c r="CI26" s="44"/>
      <c r="CJ26" s="44"/>
      <c r="CK26" s="44"/>
      <c r="CL26" s="44"/>
      <c r="CM26" s="44"/>
      <c r="CN26" s="44"/>
      <c r="CO26" s="43"/>
      <c r="CP26" s="44"/>
      <c r="CQ26" s="42"/>
      <c r="CR26" s="44"/>
      <c r="CS26" s="44"/>
      <c r="CT26" s="44"/>
      <c r="CU26" s="44"/>
      <c r="CV26" s="44"/>
      <c r="CW26" s="44"/>
      <c r="CX26" s="44"/>
      <c r="CY26" s="44"/>
      <c r="CZ26" s="44"/>
      <c r="DA26" s="43"/>
      <c r="DB26" s="44"/>
      <c r="DC26" s="42"/>
      <c r="DD26" s="44"/>
      <c r="DE26" s="44"/>
      <c r="DF26" s="44"/>
      <c r="DG26" s="44"/>
      <c r="DH26" s="44"/>
      <c r="DI26" s="44"/>
      <c r="DJ26" s="44"/>
      <c r="DK26" s="44"/>
      <c r="DL26" s="44"/>
      <c r="DM26" s="43"/>
      <c r="DN26" s="44"/>
      <c r="DO26" s="42"/>
      <c r="DP26" s="44"/>
      <c r="DQ26" s="44"/>
      <c r="DR26" s="44"/>
      <c r="DS26" s="44"/>
      <c r="DT26" s="44"/>
      <c r="DU26" s="44"/>
      <c r="DV26" s="44"/>
      <c r="DW26" s="44"/>
      <c r="DX26" s="44"/>
      <c r="DY26" s="43"/>
      <c r="DZ26" s="44"/>
      <c r="EA26" s="42"/>
      <c r="EB26" s="44"/>
      <c r="EC26" s="44"/>
      <c r="ED26" s="44"/>
      <c r="EE26" s="44"/>
      <c r="EF26" s="44"/>
      <c r="EG26" s="44"/>
      <c r="EH26" s="44"/>
      <c r="EI26" s="44"/>
      <c r="EJ26" s="44"/>
      <c r="EK26" s="43"/>
      <c r="EL26" s="44"/>
      <c r="EM26" s="42"/>
      <c r="EN26" s="44"/>
      <c r="EO26" s="44"/>
      <c r="EP26" s="44"/>
      <c r="EQ26" s="44"/>
      <c r="ER26" s="44"/>
      <c r="ES26" s="44"/>
      <c r="ET26" s="44"/>
      <c r="EU26" s="44"/>
      <c r="EV26" s="44"/>
      <c r="EW26" s="43"/>
      <c r="EX26" s="44"/>
      <c r="EY26" s="42"/>
      <c r="EZ26" s="44"/>
      <c r="FA26" s="44"/>
      <c r="FB26" s="44"/>
      <c r="FC26" s="44"/>
      <c r="FD26" s="44"/>
      <c r="FE26" s="44"/>
      <c r="FF26" s="44"/>
      <c r="FG26" s="44"/>
      <c r="FH26" s="44"/>
      <c r="FI26" s="43"/>
      <c r="FJ26" s="44"/>
      <c r="FK26" s="42"/>
      <c r="FL26" s="44"/>
      <c r="FM26" s="44"/>
      <c r="FN26" s="44"/>
      <c r="FO26" s="44"/>
      <c r="FP26" s="44"/>
      <c r="FQ26" s="44"/>
      <c r="FR26" s="44"/>
      <c r="FS26" s="44"/>
      <c r="FT26" s="44"/>
      <c r="FU26" s="43"/>
      <c r="FV26" s="44"/>
      <c r="FW26" s="42"/>
      <c r="FX26" s="44"/>
      <c r="FY26" s="44"/>
      <c r="FZ26" s="44"/>
      <c r="GA26" s="44"/>
      <c r="GB26" s="44"/>
      <c r="GC26" s="44"/>
      <c r="GD26" s="44"/>
      <c r="GE26" s="44"/>
      <c r="GF26" s="44"/>
      <c r="GG26" s="43"/>
      <c r="GH26" s="44"/>
      <c r="GI26" s="42"/>
      <c r="GJ26" s="44"/>
      <c r="GK26" s="44"/>
      <c r="GL26" s="44"/>
      <c r="GM26" s="44"/>
      <c r="GN26" s="44"/>
      <c r="GO26" s="44"/>
      <c r="GP26" s="44"/>
      <c r="GQ26" s="44"/>
      <c r="GR26" s="44"/>
      <c r="GS26" s="43"/>
      <c r="GT26" s="44"/>
      <c r="GU26" s="42"/>
      <c r="GV26" s="44"/>
      <c r="GW26" s="44"/>
      <c r="GX26" s="44"/>
      <c r="GY26" s="44"/>
      <c r="GZ26" s="44"/>
      <c r="HA26" s="44"/>
      <c r="HB26" s="44"/>
      <c r="HC26" s="44"/>
      <c r="HD26" s="44"/>
      <c r="HE26" s="43"/>
      <c r="HF26" s="44"/>
      <c r="HG26" s="42"/>
      <c r="HH26" s="44"/>
      <c r="HI26" s="44"/>
      <c r="HJ26" s="44"/>
      <c r="HK26" s="44"/>
      <c r="HL26" s="44"/>
      <c r="HM26" s="44"/>
      <c r="HN26" s="44"/>
      <c r="HO26" s="44"/>
      <c r="HP26" s="44"/>
      <c r="HQ26" s="43"/>
      <c r="HR26" s="44"/>
      <c r="HS26" s="42"/>
      <c r="HT26" s="44"/>
      <c r="HU26" s="44"/>
      <c r="HV26" s="44"/>
      <c r="HW26" s="44"/>
      <c r="HX26" s="44"/>
      <c r="HY26" s="44"/>
      <c r="HZ26" s="44"/>
      <c r="IA26" s="44"/>
      <c r="IB26" s="44"/>
      <c r="IC26" s="43"/>
      <c r="ID26" s="44"/>
      <c r="IE26" s="42"/>
      <c r="IF26" s="44"/>
      <c r="IG26" s="44"/>
      <c r="IH26" s="44"/>
      <c r="II26" s="44"/>
      <c r="IJ26" s="44"/>
      <c r="IK26" s="44"/>
      <c r="IL26" s="44"/>
      <c r="IM26" s="44"/>
      <c r="IN26" s="44"/>
      <c r="IO26" s="43"/>
      <c r="IP26" s="44"/>
      <c r="IQ26" s="42"/>
      <c r="IR26" s="44"/>
      <c r="IS26" s="44"/>
    </row>
    <row r="27" spans="5:253" x14ac:dyDescent="0.25">
      <c r="E27" s="38"/>
      <c r="F27" s="38"/>
      <c r="G27" s="38"/>
      <c r="H27" s="38"/>
      <c r="I27" s="43"/>
      <c r="J27" s="38"/>
      <c r="K27" s="42"/>
      <c r="L27" s="38"/>
      <c r="M27" s="38"/>
      <c r="Q27" s="44"/>
      <c r="R27" s="44"/>
      <c r="S27" s="44"/>
      <c r="T27" s="44"/>
      <c r="U27" s="45"/>
      <c r="V27" s="44"/>
      <c r="W27" s="44"/>
      <c r="X27" s="44"/>
      <c r="Y27" s="44"/>
      <c r="AC27" s="44"/>
      <c r="AD27" s="44"/>
      <c r="AE27" s="44"/>
      <c r="AF27" s="44"/>
      <c r="AG27" s="8"/>
      <c r="AH27" s="44"/>
      <c r="AI27" s="42"/>
      <c r="AJ27" s="44"/>
      <c r="AK27" s="44"/>
      <c r="AL27" s="44"/>
      <c r="AM27" s="44"/>
      <c r="AN27" s="44"/>
      <c r="AO27" s="44"/>
      <c r="AP27" s="44"/>
      <c r="AQ27" s="44"/>
      <c r="AR27" s="44"/>
      <c r="AS27" s="43"/>
      <c r="AT27" s="44"/>
      <c r="AU27" s="42"/>
      <c r="AV27" s="44"/>
      <c r="AW27" s="44"/>
      <c r="AX27" s="44"/>
      <c r="AY27" s="44"/>
      <c r="AZ27" s="44"/>
      <c r="BA27" s="44"/>
      <c r="BB27" s="44"/>
      <c r="BC27" s="44"/>
      <c r="BD27" s="44"/>
      <c r="BE27" s="43"/>
      <c r="BF27" s="44"/>
      <c r="BG27" s="42"/>
      <c r="BH27" s="44"/>
      <c r="BI27" s="44"/>
      <c r="BJ27" s="44"/>
      <c r="BK27" s="44"/>
      <c r="BL27" s="44"/>
      <c r="BM27" s="44"/>
      <c r="BN27" s="44"/>
      <c r="BO27" s="44"/>
      <c r="BP27" s="44"/>
      <c r="BQ27" s="43"/>
      <c r="BR27" s="44"/>
      <c r="BS27" s="42"/>
      <c r="BT27" s="44"/>
      <c r="BU27" s="44"/>
      <c r="BV27" s="44"/>
      <c r="BW27" s="44"/>
      <c r="BX27" s="44"/>
      <c r="BY27" s="44"/>
      <c r="BZ27" s="44"/>
      <c r="CA27" s="44"/>
      <c r="CB27" s="44"/>
      <c r="CC27" s="43"/>
      <c r="CD27" s="44"/>
      <c r="CE27" s="42"/>
      <c r="CF27" s="44"/>
      <c r="CG27" s="44"/>
      <c r="CH27" s="44"/>
      <c r="CI27" s="44"/>
      <c r="CJ27" s="44"/>
      <c r="CK27" s="44"/>
      <c r="CL27" s="44"/>
      <c r="CM27" s="44"/>
      <c r="CN27" s="44"/>
      <c r="CO27" s="43"/>
      <c r="CP27" s="44"/>
      <c r="CQ27" s="42"/>
      <c r="CR27" s="44"/>
      <c r="CS27" s="44"/>
      <c r="CT27" s="44"/>
      <c r="CU27" s="44"/>
      <c r="CV27" s="44"/>
      <c r="CW27" s="44"/>
      <c r="CX27" s="44"/>
      <c r="CY27" s="44"/>
      <c r="CZ27" s="44"/>
      <c r="DA27" s="43"/>
      <c r="DB27" s="44"/>
      <c r="DC27" s="42"/>
      <c r="DD27" s="44"/>
      <c r="DE27" s="44"/>
      <c r="DF27" s="44"/>
      <c r="DG27" s="44"/>
      <c r="DH27" s="44"/>
      <c r="DI27" s="44"/>
      <c r="DJ27" s="44"/>
      <c r="DK27" s="44"/>
      <c r="DL27" s="44"/>
      <c r="DM27" s="43"/>
      <c r="DN27" s="44"/>
      <c r="DO27" s="42"/>
      <c r="DP27" s="44"/>
      <c r="DQ27" s="44"/>
      <c r="DR27" s="44"/>
      <c r="DS27" s="44"/>
      <c r="DT27" s="44"/>
      <c r="DU27" s="44"/>
      <c r="DV27" s="44"/>
      <c r="DW27" s="44"/>
      <c r="DX27" s="44"/>
      <c r="DY27" s="43"/>
      <c r="DZ27" s="44"/>
      <c r="EA27" s="42"/>
      <c r="EB27" s="44"/>
      <c r="EC27" s="44"/>
      <c r="ED27" s="44"/>
      <c r="EE27" s="44"/>
      <c r="EF27" s="44"/>
      <c r="EG27" s="44"/>
      <c r="EH27" s="44"/>
      <c r="EI27" s="44"/>
      <c r="EJ27" s="44"/>
      <c r="EK27" s="43"/>
      <c r="EL27" s="44"/>
      <c r="EM27" s="42"/>
      <c r="EN27" s="44"/>
      <c r="EO27" s="44"/>
      <c r="EP27" s="44"/>
      <c r="EQ27" s="44"/>
      <c r="ER27" s="44"/>
      <c r="ES27" s="44"/>
      <c r="ET27" s="44"/>
      <c r="EU27" s="44"/>
      <c r="EV27" s="44"/>
      <c r="EW27" s="43"/>
      <c r="EX27" s="44"/>
      <c r="EY27" s="42"/>
      <c r="EZ27" s="44"/>
      <c r="FA27" s="44"/>
      <c r="FB27" s="44"/>
      <c r="FC27" s="44"/>
      <c r="FD27" s="44"/>
      <c r="FE27" s="44"/>
      <c r="FF27" s="44"/>
      <c r="FG27" s="44"/>
      <c r="FH27" s="44"/>
      <c r="FI27" s="43"/>
      <c r="FJ27" s="44"/>
      <c r="FK27" s="42"/>
      <c r="FL27" s="44"/>
      <c r="FM27" s="44"/>
      <c r="FN27" s="44"/>
      <c r="FO27" s="44"/>
      <c r="FP27" s="44"/>
      <c r="FQ27" s="44"/>
      <c r="FR27" s="44"/>
      <c r="FS27" s="44"/>
      <c r="FT27" s="44"/>
      <c r="FU27" s="43"/>
      <c r="FV27" s="44"/>
      <c r="FW27" s="42"/>
      <c r="FX27" s="44"/>
      <c r="FY27" s="44"/>
      <c r="FZ27" s="44"/>
      <c r="GA27" s="44"/>
      <c r="GB27" s="44"/>
      <c r="GC27" s="44"/>
      <c r="GD27" s="44"/>
      <c r="GE27" s="44"/>
      <c r="GF27" s="44"/>
      <c r="GG27" s="43"/>
      <c r="GH27" s="44"/>
      <c r="GI27" s="42"/>
      <c r="GJ27" s="44"/>
      <c r="GK27" s="44"/>
      <c r="GL27" s="44"/>
      <c r="GM27" s="44"/>
      <c r="GN27" s="44"/>
      <c r="GO27" s="44"/>
      <c r="GP27" s="44"/>
      <c r="GQ27" s="44"/>
      <c r="GR27" s="44"/>
      <c r="GS27" s="43"/>
      <c r="GT27" s="44"/>
      <c r="GU27" s="42"/>
      <c r="GV27" s="44"/>
      <c r="GW27" s="44"/>
      <c r="GX27" s="44"/>
      <c r="GY27" s="44"/>
      <c r="GZ27" s="44"/>
      <c r="HA27" s="44"/>
      <c r="HB27" s="44"/>
      <c r="HC27" s="44"/>
      <c r="HD27" s="44"/>
      <c r="HE27" s="43"/>
      <c r="HF27" s="44"/>
      <c r="HG27" s="42"/>
      <c r="HH27" s="44"/>
      <c r="HI27" s="44"/>
      <c r="HJ27" s="44"/>
      <c r="HK27" s="44"/>
      <c r="HL27" s="44"/>
      <c r="HM27" s="44"/>
      <c r="HN27" s="44"/>
      <c r="HO27" s="44"/>
      <c r="HP27" s="44"/>
      <c r="HQ27" s="43"/>
      <c r="HR27" s="44"/>
      <c r="HS27" s="42"/>
      <c r="HT27" s="44"/>
      <c r="HU27" s="44"/>
      <c r="HV27" s="44"/>
      <c r="HW27" s="44"/>
      <c r="HX27" s="44"/>
      <c r="HY27" s="44"/>
      <c r="HZ27" s="44"/>
      <c r="IA27" s="44"/>
      <c r="IB27" s="44"/>
      <c r="IC27" s="43"/>
      <c r="ID27" s="44"/>
      <c r="IE27" s="42"/>
      <c r="IF27" s="44"/>
      <c r="IG27" s="44"/>
      <c r="IH27" s="44"/>
      <c r="II27" s="44"/>
      <c r="IJ27" s="44"/>
      <c r="IK27" s="44"/>
      <c r="IL27" s="44"/>
      <c r="IM27" s="44"/>
      <c r="IN27" s="44"/>
      <c r="IO27" s="43"/>
      <c r="IP27" s="44"/>
      <c r="IQ27" s="42"/>
      <c r="IR27" s="44"/>
      <c r="IS27" s="44"/>
    </row>
    <row r="28" spans="5:253" x14ac:dyDescent="0.25">
      <c r="E28" s="38"/>
      <c r="F28" s="38"/>
      <c r="G28" s="38"/>
      <c r="H28" s="38"/>
      <c r="I28" s="43"/>
      <c r="J28" s="38"/>
      <c r="K28" s="42"/>
      <c r="L28" s="38"/>
      <c r="M28" s="38"/>
      <c r="Q28" s="44"/>
      <c r="R28" s="44"/>
      <c r="S28" s="44"/>
      <c r="T28" s="44"/>
      <c r="U28" s="45"/>
      <c r="V28" s="44"/>
      <c r="W28" s="44"/>
      <c r="X28" s="44"/>
      <c r="Y28" s="44"/>
      <c r="AC28" s="44"/>
      <c r="AD28" s="44"/>
      <c r="AE28" s="44"/>
      <c r="AF28" s="44"/>
      <c r="AG28" s="8"/>
      <c r="AH28" s="44"/>
      <c r="AI28" s="42"/>
      <c r="AJ28" s="44"/>
      <c r="AK28" s="44"/>
      <c r="AL28" s="44"/>
      <c r="AM28" s="44"/>
      <c r="AN28" s="44"/>
      <c r="AO28" s="44"/>
      <c r="AP28" s="44"/>
      <c r="AQ28" s="44"/>
      <c r="AR28" s="44"/>
      <c r="AS28" s="43"/>
      <c r="AT28" s="44"/>
      <c r="AU28" s="42"/>
      <c r="AV28" s="44"/>
      <c r="AW28" s="44"/>
      <c r="AX28" s="44"/>
      <c r="AY28" s="44"/>
      <c r="AZ28" s="44"/>
      <c r="BA28" s="44"/>
      <c r="BB28" s="44"/>
      <c r="BC28" s="44"/>
      <c r="BD28" s="44"/>
      <c r="BE28" s="43"/>
      <c r="BF28" s="44"/>
      <c r="BG28" s="42"/>
      <c r="BH28" s="44"/>
      <c r="BI28" s="44"/>
      <c r="BJ28" s="44"/>
      <c r="BK28" s="44"/>
      <c r="BL28" s="44"/>
      <c r="BM28" s="44"/>
      <c r="BN28" s="44"/>
      <c r="BO28" s="44"/>
      <c r="BP28" s="44"/>
      <c r="BQ28" s="43"/>
      <c r="BR28" s="44"/>
      <c r="BS28" s="42"/>
      <c r="BT28" s="44"/>
      <c r="BU28" s="44"/>
      <c r="BV28" s="44"/>
      <c r="BW28" s="44"/>
      <c r="BX28" s="44"/>
      <c r="BY28" s="44"/>
      <c r="BZ28" s="44"/>
      <c r="CA28" s="44"/>
      <c r="CB28" s="44"/>
      <c r="CC28" s="43"/>
      <c r="CD28" s="44"/>
      <c r="CE28" s="42"/>
      <c r="CF28" s="44"/>
      <c r="CG28" s="44"/>
      <c r="CH28" s="44"/>
      <c r="CI28" s="44"/>
      <c r="CJ28" s="44"/>
      <c r="CK28" s="44"/>
      <c r="CL28" s="44"/>
      <c r="CM28" s="44"/>
      <c r="CN28" s="44"/>
      <c r="CO28" s="43"/>
      <c r="CP28" s="44"/>
      <c r="CQ28" s="42"/>
      <c r="CR28" s="44"/>
      <c r="CS28" s="44"/>
      <c r="CT28" s="44"/>
      <c r="CU28" s="44"/>
      <c r="CV28" s="44"/>
      <c r="CW28" s="44"/>
      <c r="CX28" s="44"/>
      <c r="CY28" s="44"/>
      <c r="CZ28" s="44"/>
      <c r="DA28" s="43"/>
      <c r="DB28" s="44"/>
      <c r="DC28" s="42"/>
      <c r="DD28" s="44"/>
      <c r="DE28" s="44"/>
      <c r="DF28" s="44"/>
      <c r="DG28" s="44"/>
      <c r="DH28" s="44"/>
      <c r="DI28" s="44"/>
      <c r="DJ28" s="44"/>
      <c r="DK28" s="44"/>
      <c r="DL28" s="44"/>
      <c r="DM28" s="43"/>
      <c r="DN28" s="44"/>
      <c r="DO28" s="42"/>
      <c r="DP28" s="44"/>
      <c r="DQ28" s="44"/>
      <c r="DR28" s="44"/>
      <c r="DS28" s="44"/>
      <c r="DT28" s="44"/>
      <c r="DU28" s="44"/>
      <c r="DV28" s="44"/>
      <c r="DW28" s="44"/>
      <c r="DX28" s="44"/>
      <c r="DY28" s="43"/>
      <c r="DZ28" s="44"/>
      <c r="EA28" s="42"/>
      <c r="EB28" s="44"/>
      <c r="EC28" s="44"/>
      <c r="ED28" s="44"/>
      <c r="EE28" s="44"/>
      <c r="EF28" s="44"/>
      <c r="EG28" s="44"/>
      <c r="EH28" s="44"/>
      <c r="EI28" s="44"/>
      <c r="EJ28" s="44"/>
      <c r="EK28" s="43"/>
      <c r="EL28" s="44"/>
      <c r="EM28" s="42"/>
      <c r="EN28" s="44"/>
      <c r="EO28" s="44"/>
      <c r="EP28" s="44"/>
      <c r="EQ28" s="44"/>
      <c r="ER28" s="44"/>
      <c r="ES28" s="44"/>
      <c r="ET28" s="44"/>
      <c r="EU28" s="44"/>
      <c r="EV28" s="44"/>
      <c r="EW28" s="43"/>
      <c r="EX28" s="44"/>
      <c r="EY28" s="42"/>
      <c r="EZ28" s="44"/>
      <c r="FA28" s="44"/>
      <c r="FB28" s="44"/>
      <c r="FC28" s="44"/>
      <c r="FD28" s="44"/>
      <c r="FE28" s="44"/>
      <c r="FF28" s="44"/>
      <c r="FG28" s="44"/>
      <c r="FH28" s="44"/>
      <c r="FI28" s="43"/>
      <c r="FJ28" s="44"/>
      <c r="FK28" s="42"/>
      <c r="FL28" s="44"/>
      <c r="FM28" s="44"/>
      <c r="FN28" s="44"/>
      <c r="FO28" s="44"/>
      <c r="FP28" s="44"/>
      <c r="FQ28" s="44"/>
      <c r="FR28" s="44"/>
      <c r="FS28" s="44"/>
      <c r="FT28" s="44"/>
      <c r="FU28" s="43"/>
      <c r="FV28" s="44"/>
      <c r="FW28" s="42"/>
      <c r="FX28" s="44"/>
      <c r="FY28" s="44"/>
      <c r="FZ28" s="44"/>
      <c r="GA28" s="44"/>
      <c r="GB28" s="44"/>
      <c r="GC28" s="44"/>
      <c r="GD28" s="44"/>
      <c r="GE28" s="44"/>
      <c r="GF28" s="44"/>
      <c r="GG28" s="43"/>
      <c r="GH28" s="44"/>
      <c r="GI28" s="42"/>
      <c r="GJ28" s="44"/>
      <c r="GK28" s="44"/>
      <c r="GL28" s="44"/>
      <c r="GM28" s="44"/>
      <c r="GN28" s="44"/>
      <c r="GO28" s="44"/>
      <c r="GP28" s="44"/>
      <c r="GQ28" s="44"/>
      <c r="GR28" s="44"/>
      <c r="GS28" s="43"/>
      <c r="GT28" s="44"/>
      <c r="GU28" s="42"/>
      <c r="GV28" s="44"/>
      <c r="GW28" s="44"/>
      <c r="GX28" s="44"/>
      <c r="GY28" s="44"/>
      <c r="GZ28" s="44"/>
      <c r="HA28" s="44"/>
      <c r="HB28" s="44"/>
      <c r="HC28" s="44"/>
      <c r="HD28" s="44"/>
      <c r="HE28" s="43"/>
      <c r="HF28" s="44"/>
      <c r="HG28" s="42"/>
      <c r="HH28" s="44"/>
      <c r="HI28" s="44"/>
      <c r="HJ28" s="44"/>
      <c r="HK28" s="44"/>
      <c r="HL28" s="44"/>
      <c r="HM28" s="44"/>
      <c r="HN28" s="44"/>
      <c r="HO28" s="44"/>
      <c r="HP28" s="44"/>
      <c r="HQ28" s="43"/>
      <c r="HR28" s="44"/>
      <c r="HS28" s="42"/>
      <c r="HT28" s="44"/>
      <c r="HU28" s="44"/>
      <c r="HV28" s="44"/>
      <c r="HW28" s="44"/>
      <c r="HX28" s="44"/>
      <c r="HY28" s="44"/>
      <c r="HZ28" s="44"/>
      <c r="IA28" s="44"/>
      <c r="IB28" s="44"/>
      <c r="IC28" s="43"/>
      <c r="ID28" s="44"/>
      <c r="IE28" s="42"/>
      <c r="IF28" s="44"/>
      <c r="IG28" s="44"/>
      <c r="IH28" s="44"/>
      <c r="II28" s="44"/>
      <c r="IJ28" s="44"/>
      <c r="IK28" s="44"/>
      <c r="IL28" s="44"/>
      <c r="IM28" s="44"/>
      <c r="IN28" s="44"/>
      <c r="IO28" s="43"/>
      <c r="IP28" s="44"/>
      <c r="IQ28" s="42"/>
      <c r="IR28" s="44"/>
      <c r="IS28" s="44"/>
    </row>
    <row r="29" spans="5:253" x14ac:dyDescent="0.25">
      <c r="E29" s="38"/>
      <c r="F29" s="38"/>
      <c r="G29" s="38"/>
      <c r="H29" s="38"/>
      <c r="I29" s="42"/>
      <c r="J29" s="38"/>
      <c r="K29" s="42"/>
      <c r="L29" s="38"/>
      <c r="M29" s="38"/>
      <c r="Q29" s="44"/>
      <c r="R29" s="44"/>
      <c r="S29" s="44"/>
      <c r="T29" s="44"/>
      <c r="U29" s="45"/>
      <c r="V29" s="44"/>
      <c r="W29" s="44"/>
      <c r="X29" s="44"/>
      <c r="Y29" s="44"/>
      <c r="AC29" s="44"/>
      <c r="AD29" s="44"/>
      <c r="AE29" s="44"/>
      <c r="AF29" s="44"/>
      <c r="AG29" s="4"/>
      <c r="AH29" s="44"/>
      <c r="AI29" s="42"/>
      <c r="AJ29" s="44"/>
      <c r="AK29" s="44"/>
      <c r="AL29" s="44"/>
      <c r="AM29" s="44"/>
      <c r="AN29" s="44"/>
      <c r="AO29" s="44"/>
      <c r="AP29" s="44"/>
      <c r="AQ29" s="44"/>
      <c r="AR29" s="44"/>
      <c r="AS29" s="42"/>
      <c r="AT29" s="44"/>
      <c r="AU29" s="42"/>
      <c r="AV29" s="44"/>
      <c r="AW29" s="44"/>
      <c r="AX29" s="44"/>
      <c r="AY29" s="44"/>
      <c r="AZ29" s="44"/>
      <c r="BA29" s="44"/>
      <c r="BB29" s="44"/>
      <c r="BC29" s="44"/>
      <c r="BD29" s="44"/>
      <c r="BE29" s="42"/>
      <c r="BF29" s="44"/>
      <c r="BG29" s="42"/>
      <c r="BH29" s="44"/>
      <c r="BI29" s="44"/>
      <c r="BJ29" s="44"/>
      <c r="BK29" s="44"/>
      <c r="BL29" s="44"/>
      <c r="BM29" s="44"/>
      <c r="BN29" s="44"/>
      <c r="BO29" s="44"/>
      <c r="BP29" s="44"/>
      <c r="BQ29" s="42"/>
      <c r="BR29" s="44"/>
      <c r="BS29" s="42"/>
      <c r="BT29" s="44"/>
      <c r="BU29" s="44"/>
      <c r="BV29" s="44"/>
      <c r="BW29" s="44"/>
      <c r="BX29" s="44"/>
      <c r="BY29" s="44"/>
      <c r="BZ29" s="44"/>
      <c r="CA29" s="44"/>
      <c r="CB29" s="44"/>
      <c r="CC29" s="42"/>
      <c r="CD29" s="44"/>
      <c r="CE29" s="42"/>
      <c r="CF29" s="44"/>
      <c r="CG29" s="44"/>
      <c r="CH29" s="44"/>
      <c r="CI29" s="44"/>
      <c r="CJ29" s="44"/>
      <c r="CK29" s="44"/>
      <c r="CL29" s="44"/>
      <c r="CM29" s="44"/>
      <c r="CN29" s="44"/>
      <c r="CO29" s="42"/>
      <c r="CP29" s="44"/>
      <c r="CQ29" s="42"/>
      <c r="CR29" s="44"/>
      <c r="CS29" s="44"/>
      <c r="CT29" s="44"/>
      <c r="CU29" s="44"/>
      <c r="CV29" s="44"/>
      <c r="CW29" s="44"/>
      <c r="CX29" s="44"/>
      <c r="CY29" s="44"/>
      <c r="CZ29" s="44"/>
      <c r="DA29" s="42"/>
      <c r="DB29" s="44"/>
      <c r="DC29" s="42"/>
      <c r="DD29" s="44"/>
      <c r="DE29" s="44"/>
      <c r="DF29" s="44"/>
      <c r="DG29" s="44"/>
      <c r="DH29" s="44"/>
      <c r="DI29" s="44"/>
      <c r="DJ29" s="44"/>
      <c r="DK29" s="44"/>
      <c r="DL29" s="44"/>
      <c r="DM29" s="42"/>
      <c r="DN29" s="44"/>
      <c r="DO29" s="42"/>
      <c r="DP29" s="44"/>
      <c r="DQ29" s="44"/>
      <c r="DR29" s="44"/>
      <c r="DS29" s="44"/>
      <c r="DT29" s="44"/>
      <c r="DU29" s="44"/>
      <c r="DV29" s="44"/>
      <c r="DW29" s="44"/>
      <c r="DX29" s="44"/>
      <c r="DY29" s="42"/>
      <c r="DZ29" s="44"/>
      <c r="EA29" s="42"/>
      <c r="EB29" s="44"/>
      <c r="EC29" s="44"/>
      <c r="ED29" s="44"/>
      <c r="EE29" s="44"/>
      <c r="EF29" s="44"/>
      <c r="EG29" s="44"/>
      <c r="EH29" s="44"/>
      <c r="EI29" s="44"/>
      <c r="EJ29" s="44"/>
      <c r="EK29" s="42"/>
      <c r="EL29" s="44"/>
      <c r="EM29" s="42"/>
      <c r="EN29" s="44"/>
      <c r="EO29" s="44"/>
      <c r="EP29" s="44"/>
      <c r="EQ29" s="44"/>
      <c r="ER29" s="44"/>
      <c r="ES29" s="44"/>
      <c r="ET29" s="44"/>
      <c r="EU29" s="44"/>
      <c r="EV29" s="44"/>
      <c r="EW29" s="42"/>
      <c r="EX29" s="44"/>
      <c r="EY29" s="42"/>
      <c r="EZ29" s="44"/>
      <c r="FA29" s="44"/>
      <c r="FB29" s="44"/>
      <c r="FC29" s="44"/>
      <c r="FD29" s="44"/>
      <c r="FE29" s="44"/>
      <c r="FF29" s="44"/>
      <c r="FG29" s="44"/>
      <c r="FH29" s="44"/>
      <c r="FI29" s="42"/>
      <c r="FJ29" s="44"/>
      <c r="FK29" s="42"/>
      <c r="FL29" s="44"/>
      <c r="FM29" s="44"/>
      <c r="FN29" s="44"/>
      <c r="FO29" s="44"/>
      <c r="FP29" s="44"/>
      <c r="FQ29" s="44"/>
      <c r="FR29" s="44"/>
      <c r="FS29" s="44"/>
      <c r="FT29" s="44"/>
      <c r="FU29" s="42"/>
      <c r="FV29" s="44"/>
      <c r="FW29" s="42"/>
      <c r="FX29" s="44"/>
      <c r="FY29" s="44"/>
      <c r="FZ29" s="44"/>
      <c r="GA29" s="44"/>
      <c r="GB29" s="44"/>
      <c r="GC29" s="44"/>
      <c r="GD29" s="44"/>
      <c r="GE29" s="44"/>
      <c r="GF29" s="44"/>
      <c r="GG29" s="42"/>
      <c r="GH29" s="44"/>
      <c r="GI29" s="42"/>
      <c r="GJ29" s="44"/>
      <c r="GK29" s="44"/>
      <c r="GL29" s="44"/>
      <c r="GM29" s="44"/>
      <c r="GN29" s="44"/>
      <c r="GO29" s="44"/>
      <c r="GP29" s="44"/>
      <c r="GQ29" s="44"/>
      <c r="GR29" s="44"/>
      <c r="GS29" s="42"/>
      <c r="GT29" s="44"/>
      <c r="GU29" s="42"/>
      <c r="GV29" s="44"/>
      <c r="GW29" s="44"/>
      <c r="GX29" s="44"/>
      <c r="GY29" s="44"/>
      <c r="GZ29" s="44"/>
      <c r="HA29" s="44"/>
      <c r="HB29" s="44"/>
      <c r="HC29" s="44"/>
      <c r="HD29" s="44"/>
      <c r="HE29" s="42"/>
      <c r="HF29" s="44"/>
      <c r="HG29" s="42"/>
      <c r="HH29" s="44"/>
      <c r="HI29" s="44"/>
      <c r="HJ29" s="44"/>
      <c r="HK29" s="44"/>
      <c r="HL29" s="44"/>
      <c r="HM29" s="44"/>
      <c r="HN29" s="44"/>
      <c r="HO29" s="44"/>
      <c r="HP29" s="44"/>
      <c r="HQ29" s="42"/>
      <c r="HR29" s="44"/>
      <c r="HS29" s="42"/>
      <c r="HT29" s="44"/>
      <c r="HU29" s="44"/>
      <c r="HV29" s="44"/>
      <c r="HW29" s="44"/>
      <c r="HX29" s="44"/>
      <c r="HY29" s="44"/>
      <c r="HZ29" s="44"/>
      <c r="IA29" s="44"/>
      <c r="IB29" s="44"/>
      <c r="IC29" s="42"/>
      <c r="ID29" s="44"/>
      <c r="IE29" s="42"/>
      <c r="IF29" s="44"/>
      <c r="IG29" s="44"/>
      <c r="IH29" s="44"/>
      <c r="II29" s="44"/>
      <c r="IJ29" s="44"/>
      <c r="IK29" s="44"/>
      <c r="IL29" s="44"/>
      <c r="IM29" s="44"/>
      <c r="IN29" s="44"/>
      <c r="IO29" s="42"/>
      <c r="IP29" s="44"/>
      <c r="IQ29" s="42"/>
      <c r="IR29" s="44"/>
      <c r="IS29" s="44"/>
    </row>
    <row r="30" spans="5:253" x14ac:dyDescent="0.25">
      <c r="E30" s="38"/>
      <c r="F30" s="38"/>
      <c r="G30" s="38"/>
      <c r="H30" s="38"/>
      <c r="I30" s="43"/>
      <c r="J30" s="38"/>
      <c r="K30" s="42"/>
      <c r="L30" s="38"/>
      <c r="M30" s="38"/>
      <c r="Q30" s="44"/>
      <c r="R30" s="44"/>
      <c r="S30" s="44"/>
      <c r="T30" s="44"/>
      <c r="U30" s="45"/>
      <c r="V30" s="44"/>
      <c r="W30" s="44"/>
      <c r="X30" s="44"/>
      <c r="Y30" s="44"/>
      <c r="AC30" s="44"/>
      <c r="AD30" s="44"/>
      <c r="AE30" s="44"/>
      <c r="AF30" s="44"/>
      <c r="AG30" s="8"/>
      <c r="AH30" s="44"/>
      <c r="AI30" s="42"/>
      <c r="AJ30" s="44"/>
      <c r="AK30" s="44"/>
      <c r="AL30" s="44"/>
      <c r="AM30" s="44"/>
      <c r="AN30" s="44"/>
      <c r="AO30" s="44"/>
      <c r="AP30" s="44"/>
      <c r="AQ30" s="44"/>
      <c r="AR30" s="44"/>
      <c r="AS30" s="43"/>
      <c r="AT30" s="44"/>
      <c r="AU30" s="42"/>
      <c r="AV30" s="44"/>
      <c r="AW30" s="44"/>
      <c r="AX30" s="44"/>
      <c r="AY30" s="44"/>
      <c r="AZ30" s="44"/>
      <c r="BA30" s="44"/>
      <c r="BB30" s="44"/>
      <c r="BC30" s="44"/>
      <c r="BD30" s="44"/>
      <c r="BE30" s="43"/>
      <c r="BF30" s="44"/>
      <c r="BG30" s="42"/>
      <c r="BH30" s="44"/>
      <c r="BI30" s="44"/>
      <c r="BJ30" s="44"/>
      <c r="BK30" s="44"/>
      <c r="BL30" s="44"/>
      <c r="BM30" s="44"/>
      <c r="BN30" s="44"/>
      <c r="BO30" s="44"/>
      <c r="BP30" s="44"/>
      <c r="BQ30" s="43"/>
      <c r="BR30" s="44"/>
      <c r="BS30" s="42"/>
      <c r="BT30" s="44"/>
      <c r="BU30" s="44"/>
      <c r="BV30" s="44"/>
      <c r="BW30" s="44"/>
      <c r="BX30" s="44"/>
      <c r="BY30" s="44"/>
      <c r="BZ30" s="44"/>
      <c r="CA30" s="44"/>
      <c r="CB30" s="44"/>
      <c r="CC30" s="43"/>
      <c r="CD30" s="44"/>
      <c r="CE30" s="42"/>
      <c r="CF30" s="44"/>
      <c r="CG30" s="44"/>
      <c r="CH30" s="44"/>
      <c r="CI30" s="44"/>
      <c r="CJ30" s="44"/>
      <c r="CK30" s="44"/>
      <c r="CL30" s="44"/>
      <c r="CM30" s="44"/>
      <c r="CN30" s="44"/>
      <c r="CO30" s="43"/>
      <c r="CP30" s="44"/>
      <c r="CQ30" s="42"/>
      <c r="CR30" s="44"/>
      <c r="CS30" s="44"/>
      <c r="CT30" s="44"/>
      <c r="CU30" s="44"/>
      <c r="CV30" s="44"/>
      <c r="CW30" s="44"/>
      <c r="CX30" s="44"/>
      <c r="CY30" s="44"/>
      <c r="CZ30" s="44"/>
      <c r="DA30" s="43"/>
      <c r="DB30" s="44"/>
      <c r="DC30" s="42"/>
      <c r="DD30" s="44"/>
      <c r="DE30" s="44"/>
      <c r="DF30" s="44"/>
      <c r="DG30" s="44"/>
      <c r="DH30" s="44"/>
      <c r="DI30" s="44"/>
      <c r="DJ30" s="44"/>
      <c r="DK30" s="44"/>
      <c r="DL30" s="44"/>
      <c r="DM30" s="43"/>
      <c r="DN30" s="44"/>
      <c r="DO30" s="42"/>
      <c r="DP30" s="44"/>
      <c r="DQ30" s="44"/>
      <c r="DR30" s="44"/>
      <c r="DS30" s="44"/>
      <c r="DT30" s="44"/>
      <c r="DU30" s="44"/>
      <c r="DV30" s="44"/>
      <c r="DW30" s="44"/>
      <c r="DX30" s="44"/>
      <c r="DY30" s="43"/>
      <c r="DZ30" s="44"/>
      <c r="EA30" s="42"/>
      <c r="EB30" s="44"/>
      <c r="EC30" s="44"/>
      <c r="ED30" s="44"/>
      <c r="EE30" s="44"/>
      <c r="EF30" s="44"/>
      <c r="EG30" s="44"/>
      <c r="EH30" s="44"/>
      <c r="EI30" s="44"/>
      <c r="EJ30" s="44"/>
      <c r="EK30" s="43"/>
      <c r="EL30" s="44"/>
      <c r="EM30" s="42"/>
      <c r="EN30" s="44"/>
      <c r="EO30" s="44"/>
      <c r="EP30" s="44"/>
      <c r="EQ30" s="44"/>
      <c r="ER30" s="44"/>
      <c r="ES30" s="44"/>
      <c r="ET30" s="44"/>
      <c r="EU30" s="44"/>
      <c r="EV30" s="44"/>
      <c r="EW30" s="43"/>
      <c r="EX30" s="44"/>
      <c r="EY30" s="42"/>
      <c r="EZ30" s="44"/>
      <c r="FA30" s="44"/>
      <c r="FB30" s="44"/>
      <c r="FC30" s="44"/>
      <c r="FD30" s="44"/>
      <c r="FE30" s="44"/>
      <c r="FF30" s="44"/>
      <c r="FG30" s="44"/>
      <c r="FH30" s="44"/>
      <c r="FI30" s="43"/>
      <c r="FJ30" s="44"/>
      <c r="FK30" s="42"/>
      <c r="FL30" s="44"/>
      <c r="FM30" s="44"/>
      <c r="FN30" s="44"/>
      <c r="FO30" s="44"/>
      <c r="FP30" s="44"/>
      <c r="FQ30" s="44"/>
      <c r="FR30" s="44"/>
      <c r="FS30" s="44"/>
      <c r="FT30" s="44"/>
      <c r="FU30" s="43"/>
      <c r="FV30" s="44"/>
      <c r="FW30" s="42"/>
      <c r="FX30" s="44"/>
      <c r="FY30" s="44"/>
      <c r="FZ30" s="44"/>
      <c r="GA30" s="44"/>
      <c r="GB30" s="44"/>
      <c r="GC30" s="44"/>
      <c r="GD30" s="44"/>
      <c r="GE30" s="44"/>
      <c r="GF30" s="44"/>
      <c r="GG30" s="43"/>
      <c r="GH30" s="44"/>
      <c r="GI30" s="42"/>
      <c r="GJ30" s="44"/>
      <c r="GK30" s="44"/>
      <c r="GL30" s="44"/>
      <c r="GM30" s="44"/>
      <c r="GN30" s="44"/>
      <c r="GO30" s="44"/>
      <c r="GP30" s="44"/>
      <c r="GQ30" s="44"/>
      <c r="GR30" s="44"/>
      <c r="GS30" s="43"/>
      <c r="GT30" s="44"/>
      <c r="GU30" s="42"/>
      <c r="GV30" s="44"/>
      <c r="GW30" s="44"/>
      <c r="GX30" s="44"/>
      <c r="GY30" s="44"/>
      <c r="GZ30" s="44"/>
      <c r="HA30" s="44"/>
      <c r="HB30" s="44"/>
      <c r="HC30" s="44"/>
      <c r="HD30" s="44"/>
      <c r="HE30" s="43"/>
      <c r="HF30" s="44"/>
      <c r="HG30" s="42"/>
      <c r="HH30" s="44"/>
      <c r="HI30" s="44"/>
      <c r="HJ30" s="44"/>
      <c r="HK30" s="44"/>
      <c r="HL30" s="44"/>
      <c r="HM30" s="44"/>
      <c r="HN30" s="44"/>
      <c r="HO30" s="44"/>
      <c r="HP30" s="44"/>
      <c r="HQ30" s="43"/>
      <c r="HR30" s="44"/>
      <c r="HS30" s="42"/>
      <c r="HT30" s="44"/>
      <c r="HU30" s="44"/>
      <c r="HV30" s="44"/>
      <c r="HW30" s="44"/>
      <c r="HX30" s="44"/>
      <c r="HY30" s="44"/>
      <c r="HZ30" s="44"/>
      <c r="IA30" s="44"/>
      <c r="IB30" s="44"/>
      <c r="IC30" s="43"/>
      <c r="ID30" s="44"/>
      <c r="IE30" s="42"/>
      <c r="IF30" s="44"/>
      <c r="IG30" s="44"/>
      <c r="IH30" s="44"/>
      <c r="II30" s="44"/>
      <c r="IJ30" s="44"/>
      <c r="IK30" s="44"/>
      <c r="IL30" s="44"/>
      <c r="IM30" s="44"/>
      <c r="IN30" s="44"/>
      <c r="IO30" s="43"/>
      <c r="IP30" s="44"/>
      <c r="IQ30" s="42"/>
      <c r="IR30" s="44"/>
      <c r="IS30" s="44"/>
    </row>
    <row r="31" spans="5:253" x14ac:dyDescent="0.25">
      <c r="E31" s="38"/>
      <c r="F31" s="38"/>
      <c r="G31" s="38"/>
      <c r="H31" s="38"/>
      <c r="I31" s="42"/>
      <c r="J31" s="38"/>
      <c r="K31" s="42"/>
      <c r="L31" s="38"/>
      <c r="M31" s="38"/>
      <c r="Q31" s="44"/>
      <c r="R31" s="44"/>
      <c r="S31" s="44"/>
      <c r="T31" s="44"/>
      <c r="U31" s="45"/>
      <c r="V31" s="44"/>
      <c r="W31" s="44"/>
      <c r="X31" s="44"/>
      <c r="Y31" s="44"/>
      <c r="AC31" s="44"/>
      <c r="AD31" s="44"/>
      <c r="AE31" s="44"/>
      <c r="AF31" s="44"/>
      <c r="AG31" s="4"/>
      <c r="AH31" s="44"/>
      <c r="AI31" s="42"/>
      <c r="AJ31" s="44"/>
      <c r="AK31" s="44"/>
      <c r="AL31" s="44"/>
      <c r="AM31" s="44"/>
      <c r="AN31" s="44"/>
      <c r="AO31" s="44"/>
      <c r="AP31" s="44"/>
      <c r="AQ31" s="44"/>
      <c r="AR31" s="44"/>
      <c r="AS31" s="42"/>
      <c r="AT31" s="44"/>
      <c r="AU31" s="42"/>
      <c r="AV31" s="44"/>
      <c r="AW31" s="44"/>
      <c r="AX31" s="44"/>
      <c r="AY31" s="44"/>
      <c r="AZ31" s="44"/>
      <c r="BA31" s="44"/>
      <c r="BB31" s="44"/>
      <c r="BC31" s="44"/>
      <c r="BD31" s="44"/>
      <c r="BE31" s="42"/>
      <c r="BF31" s="44"/>
      <c r="BG31" s="42"/>
      <c r="BH31" s="44"/>
      <c r="BI31" s="44"/>
      <c r="BJ31" s="44"/>
      <c r="BK31" s="44"/>
      <c r="BL31" s="44"/>
      <c r="BM31" s="44"/>
      <c r="BN31" s="44"/>
      <c r="BO31" s="44"/>
      <c r="BP31" s="44"/>
      <c r="BQ31" s="42"/>
      <c r="BR31" s="44"/>
      <c r="BS31" s="42"/>
      <c r="BT31" s="44"/>
      <c r="BU31" s="44"/>
      <c r="BV31" s="44"/>
      <c r="BW31" s="44"/>
      <c r="BX31" s="44"/>
      <c r="BY31" s="44"/>
      <c r="BZ31" s="44"/>
      <c r="CA31" s="44"/>
      <c r="CB31" s="44"/>
      <c r="CC31" s="42"/>
      <c r="CD31" s="44"/>
      <c r="CE31" s="42"/>
      <c r="CF31" s="44"/>
      <c r="CG31" s="44"/>
      <c r="CH31" s="44"/>
      <c r="CI31" s="44"/>
      <c r="CJ31" s="44"/>
      <c r="CK31" s="44"/>
      <c r="CL31" s="44"/>
      <c r="CM31" s="44"/>
      <c r="CN31" s="44"/>
      <c r="CO31" s="42"/>
      <c r="CP31" s="44"/>
      <c r="CQ31" s="42"/>
      <c r="CR31" s="44"/>
      <c r="CS31" s="44"/>
      <c r="CT31" s="44"/>
      <c r="CU31" s="44"/>
      <c r="CV31" s="44"/>
      <c r="CW31" s="44"/>
      <c r="CX31" s="44"/>
      <c r="CY31" s="44"/>
      <c r="CZ31" s="44"/>
      <c r="DA31" s="42"/>
      <c r="DB31" s="44"/>
      <c r="DC31" s="42"/>
      <c r="DD31" s="44"/>
      <c r="DE31" s="44"/>
      <c r="DF31" s="44"/>
      <c r="DG31" s="44"/>
      <c r="DH31" s="44"/>
      <c r="DI31" s="44"/>
      <c r="DJ31" s="44"/>
      <c r="DK31" s="44"/>
      <c r="DL31" s="44"/>
      <c r="DM31" s="42"/>
      <c r="DN31" s="44"/>
      <c r="DO31" s="42"/>
      <c r="DP31" s="44"/>
      <c r="DQ31" s="44"/>
      <c r="DR31" s="44"/>
      <c r="DS31" s="44"/>
      <c r="DT31" s="44"/>
      <c r="DU31" s="44"/>
      <c r="DV31" s="44"/>
      <c r="DW31" s="44"/>
      <c r="DX31" s="44"/>
      <c r="DY31" s="42"/>
      <c r="DZ31" s="44"/>
      <c r="EA31" s="42"/>
      <c r="EB31" s="44"/>
      <c r="EC31" s="44"/>
      <c r="ED31" s="44"/>
      <c r="EE31" s="44"/>
      <c r="EF31" s="44"/>
      <c r="EG31" s="44"/>
      <c r="EH31" s="44"/>
      <c r="EI31" s="44"/>
      <c r="EJ31" s="44"/>
      <c r="EK31" s="42"/>
      <c r="EL31" s="44"/>
      <c r="EM31" s="42"/>
      <c r="EN31" s="44"/>
      <c r="EO31" s="44"/>
      <c r="EP31" s="44"/>
      <c r="EQ31" s="44"/>
      <c r="ER31" s="44"/>
      <c r="ES31" s="44"/>
      <c r="ET31" s="44"/>
      <c r="EU31" s="44"/>
      <c r="EV31" s="44"/>
      <c r="EW31" s="42"/>
      <c r="EX31" s="44"/>
      <c r="EY31" s="42"/>
      <c r="EZ31" s="44"/>
      <c r="FA31" s="44"/>
      <c r="FB31" s="44"/>
      <c r="FC31" s="44"/>
      <c r="FD31" s="44"/>
      <c r="FE31" s="44"/>
      <c r="FF31" s="44"/>
      <c r="FG31" s="44"/>
      <c r="FH31" s="44"/>
      <c r="FI31" s="42"/>
      <c r="FJ31" s="44"/>
      <c r="FK31" s="42"/>
      <c r="FL31" s="44"/>
      <c r="FM31" s="44"/>
      <c r="FN31" s="44"/>
      <c r="FO31" s="44"/>
      <c r="FP31" s="44"/>
      <c r="FQ31" s="44"/>
      <c r="FR31" s="44"/>
      <c r="FS31" s="44"/>
      <c r="FT31" s="44"/>
      <c r="FU31" s="42"/>
      <c r="FV31" s="44"/>
      <c r="FW31" s="42"/>
      <c r="FX31" s="44"/>
      <c r="FY31" s="44"/>
      <c r="FZ31" s="44"/>
      <c r="GA31" s="44"/>
      <c r="GB31" s="44"/>
      <c r="GC31" s="44"/>
      <c r="GD31" s="44"/>
      <c r="GE31" s="44"/>
      <c r="GF31" s="44"/>
      <c r="GG31" s="42"/>
      <c r="GH31" s="44"/>
      <c r="GI31" s="42"/>
      <c r="GJ31" s="44"/>
      <c r="GK31" s="44"/>
      <c r="GL31" s="44"/>
      <c r="GM31" s="44"/>
      <c r="GN31" s="44"/>
      <c r="GO31" s="44"/>
      <c r="GP31" s="44"/>
      <c r="GQ31" s="44"/>
      <c r="GR31" s="44"/>
      <c r="GS31" s="42"/>
      <c r="GT31" s="44"/>
      <c r="GU31" s="42"/>
      <c r="GV31" s="44"/>
      <c r="GW31" s="44"/>
      <c r="GX31" s="44"/>
      <c r="GY31" s="44"/>
      <c r="GZ31" s="44"/>
      <c r="HA31" s="44"/>
      <c r="HB31" s="44"/>
      <c r="HC31" s="44"/>
      <c r="HD31" s="44"/>
      <c r="HE31" s="42"/>
      <c r="HF31" s="44"/>
      <c r="HG31" s="42"/>
      <c r="HH31" s="44"/>
      <c r="HI31" s="44"/>
      <c r="HJ31" s="44"/>
      <c r="HK31" s="44"/>
      <c r="HL31" s="44"/>
      <c r="HM31" s="44"/>
      <c r="HN31" s="44"/>
      <c r="HO31" s="44"/>
      <c r="HP31" s="44"/>
      <c r="HQ31" s="42"/>
      <c r="HR31" s="44"/>
      <c r="HS31" s="42"/>
      <c r="HT31" s="44"/>
      <c r="HU31" s="44"/>
      <c r="HV31" s="44"/>
      <c r="HW31" s="44"/>
      <c r="HX31" s="44"/>
      <c r="HY31" s="44"/>
      <c r="HZ31" s="44"/>
      <c r="IA31" s="44"/>
      <c r="IB31" s="44"/>
      <c r="IC31" s="42"/>
      <c r="ID31" s="44"/>
      <c r="IE31" s="42"/>
      <c r="IF31" s="44"/>
      <c r="IG31" s="44"/>
      <c r="IH31" s="44"/>
      <c r="II31" s="44"/>
      <c r="IJ31" s="44"/>
      <c r="IK31" s="44"/>
      <c r="IL31" s="44"/>
      <c r="IM31" s="44"/>
      <c r="IN31" s="44"/>
      <c r="IO31" s="42"/>
      <c r="IP31" s="44"/>
      <c r="IQ31" s="42"/>
      <c r="IR31" s="44"/>
      <c r="IS31" s="44"/>
    </row>
    <row r="32" spans="5:253" x14ac:dyDescent="0.25">
      <c r="E32" s="38"/>
      <c r="F32" s="38"/>
      <c r="G32" s="38"/>
      <c r="H32" s="38"/>
      <c r="I32" s="38"/>
      <c r="J32" s="38"/>
      <c r="K32" s="43"/>
      <c r="L32" s="38"/>
      <c r="M32" s="38"/>
      <c r="Q32" s="44"/>
      <c r="R32" s="44"/>
      <c r="S32" s="44"/>
      <c r="T32" s="44"/>
      <c r="U32" s="44"/>
      <c r="V32" s="44"/>
      <c r="W32" s="44"/>
      <c r="X32" s="44"/>
      <c r="Y32" s="44"/>
      <c r="AC32" s="44"/>
      <c r="AD32" s="44"/>
      <c r="AE32" s="44"/>
      <c r="AF32" s="44"/>
      <c r="AG32" s="44"/>
      <c r="AH32" s="44"/>
      <c r="AI32" s="43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3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3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3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3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3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3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3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3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3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3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3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3"/>
      <c r="FX32" s="44"/>
      <c r="FY32" s="44"/>
      <c r="FZ32" s="44"/>
      <c r="GA32" s="44"/>
      <c r="GB32" s="44"/>
      <c r="GC32" s="44"/>
      <c r="GD32" s="44"/>
      <c r="GE32" s="44"/>
      <c r="GF32" s="44"/>
      <c r="GG32" s="44"/>
      <c r="GH32" s="44"/>
      <c r="GI32" s="43"/>
      <c r="GJ32" s="44"/>
      <c r="GK32" s="44"/>
      <c r="GL32" s="44"/>
      <c r="GM32" s="44"/>
      <c r="GN32" s="44"/>
      <c r="GO32" s="44"/>
      <c r="GP32" s="44"/>
      <c r="GQ32" s="44"/>
      <c r="GR32" s="44"/>
      <c r="GS32" s="44"/>
      <c r="GT32" s="44"/>
      <c r="GU32" s="43"/>
      <c r="GV32" s="44"/>
      <c r="GW32" s="44"/>
      <c r="GX32" s="44"/>
      <c r="GY32" s="44"/>
      <c r="GZ32" s="44"/>
      <c r="HA32" s="44"/>
      <c r="HB32" s="44"/>
      <c r="HC32" s="44"/>
      <c r="HD32" s="44"/>
      <c r="HE32" s="44"/>
      <c r="HF32" s="44"/>
      <c r="HG32" s="43"/>
      <c r="HH32" s="44"/>
      <c r="HI32" s="44"/>
      <c r="HJ32" s="44"/>
      <c r="HK32" s="44"/>
      <c r="HL32" s="44"/>
      <c r="HM32" s="44"/>
      <c r="HN32" s="44"/>
      <c r="HO32" s="44"/>
      <c r="HP32" s="44"/>
      <c r="HQ32" s="44"/>
      <c r="HR32" s="44"/>
      <c r="HS32" s="43"/>
      <c r="HT32" s="44"/>
      <c r="HU32" s="44"/>
      <c r="HV32" s="44"/>
      <c r="HW32" s="44"/>
      <c r="HX32" s="44"/>
      <c r="HY32" s="44"/>
      <c r="HZ32" s="44"/>
      <c r="IA32" s="44"/>
      <c r="IB32" s="44"/>
      <c r="IC32" s="44"/>
      <c r="ID32" s="44"/>
      <c r="IE32" s="43"/>
      <c r="IF32" s="44"/>
      <c r="IG32" s="44"/>
      <c r="IH32" s="44"/>
      <c r="II32" s="44"/>
      <c r="IJ32" s="44"/>
      <c r="IK32" s="44"/>
      <c r="IL32" s="44"/>
      <c r="IM32" s="44"/>
      <c r="IN32" s="44"/>
      <c r="IO32" s="44"/>
      <c r="IP32" s="44"/>
      <c r="IQ32" s="43"/>
      <c r="IR32" s="44"/>
      <c r="IS32" s="44"/>
    </row>
    <row r="33" spans="5:253" x14ac:dyDescent="0.25">
      <c r="E33" s="38"/>
      <c r="F33" s="38"/>
      <c r="G33" s="38"/>
      <c r="H33" s="38"/>
      <c r="I33" s="38"/>
      <c r="J33" s="38"/>
      <c r="K33" s="43"/>
      <c r="L33" s="38"/>
      <c r="M33" s="38"/>
      <c r="Q33" s="44"/>
      <c r="R33" s="44"/>
      <c r="S33" s="44"/>
      <c r="T33" s="44"/>
      <c r="U33" s="44"/>
      <c r="V33" s="44"/>
      <c r="W33" s="44"/>
      <c r="X33" s="44"/>
      <c r="Y33" s="44"/>
      <c r="AC33" s="44"/>
      <c r="AD33" s="44"/>
      <c r="AE33" s="44"/>
      <c r="AF33" s="44"/>
      <c r="AG33" s="44"/>
      <c r="AH33" s="44"/>
      <c r="AI33" s="43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3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3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3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3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3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3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3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3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3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3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3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3"/>
      <c r="FX33" s="44"/>
      <c r="FY33" s="44"/>
      <c r="FZ33" s="44"/>
      <c r="GA33" s="44"/>
      <c r="GB33" s="44"/>
      <c r="GC33" s="44"/>
      <c r="GD33" s="44"/>
      <c r="GE33" s="44"/>
      <c r="GF33" s="44"/>
      <c r="GG33" s="44"/>
      <c r="GH33" s="44"/>
      <c r="GI33" s="43"/>
      <c r="GJ33" s="44"/>
      <c r="GK33" s="44"/>
      <c r="GL33" s="44"/>
      <c r="GM33" s="44"/>
      <c r="GN33" s="44"/>
      <c r="GO33" s="44"/>
      <c r="GP33" s="44"/>
      <c r="GQ33" s="44"/>
      <c r="GR33" s="44"/>
      <c r="GS33" s="44"/>
      <c r="GT33" s="44"/>
      <c r="GU33" s="43"/>
      <c r="GV33" s="44"/>
      <c r="GW33" s="44"/>
      <c r="GX33" s="44"/>
      <c r="GY33" s="44"/>
      <c r="GZ33" s="44"/>
      <c r="HA33" s="44"/>
      <c r="HB33" s="44"/>
      <c r="HC33" s="44"/>
      <c r="HD33" s="44"/>
      <c r="HE33" s="44"/>
      <c r="HF33" s="44"/>
      <c r="HG33" s="43"/>
      <c r="HH33" s="44"/>
      <c r="HI33" s="44"/>
      <c r="HJ33" s="44"/>
      <c r="HK33" s="44"/>
      <c r="HL33" s="44"/>
      <c r="HM33" s="44"/>
      <c r="HN33" s="44"/>
      <c r="HO33" s="44"/>
      <c r="HP33" s="44"/>
      <c r="HQ33" s="44"/>
      <c r="HR33" s="44"/>
      <c r="HS33" s="43"/>
      <c r="HT33" s="44"/>
      <c r="HU33" s="44"/>
      <c r="HV33" s="44"/>
      <c r="HW33" s="44"/>
      <c r="HX33" s="44"/>
      <c r="HY33" s="44"/>
      <c r="HZ33" s="44"/>
      <c r="IA33" s="44"/>
      <c r="IB33" s="44"/>
      <c r="IC33" s="44"/>
      <c r="ID33" s="44"/>
      <c r="IE33" s="43"/>
      <c r="IF33" s="44"/>
      <c r="IG33" s="44"/>
      <c r="IH33" s="44"/>
      <c r="II33" s="44"/>
      <c r="IJ33" s="44"/>
      <c r="IK33" s="44"/>
      <c r="IL33" s="44"/>
      <c r="IM33" s="44"/>
      <c r="IN33" s="44"/>
      <c r="IO33" s="44"/>
      <c r="IP33" s="44"/>
      <c r="IQ33" s="43"/>
      <c r="IR33" s="44"/>
      <c r="IS33" s="44"/>
    </row>
    <row r="34" spans="5:253" x14ac:dyDescent="0.25">
      <c r="E34" s="38"/>
      <c r="F34" s="38"/>
      <c r="G34" s="38"/>
      <c r="H34" s="38"/>
      <c r="I34" s="38"/>
      <c r="J34" s="38"/>
      <c r="K34" s="43"/>
      <c r="L34" s="38"/>
      <c r="M34" s="38"/>
      <c r="Q34" s="44"/>
      <c r="R34" s="44"/>
      <c r="S34" s="44"/>
      <c r="T34" s="44"/>
      <c r="U34" s="44"/>
      <c r="V34" s="44"/>
      <c r="W34" s="44"/>
      <c r="X34" s="44"/>
      <c r="Y34" s="44"/>
      <c r="AC34" s="44"/>
      <c r="AD34" s="44"/>
      <c r="AE34" s="44"/>
      <c r="AF34" s="44"/>
      <c r="AG34" s="44"/>
      <c r="AH34" s="44"/>
      <c r="AI34" s="43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3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3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3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3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3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3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3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3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3"/>
      <c r="EN34" s="44"/>
      <c r="EO34" s="44"/>
      <c r="EP34" s="44"/>
      <c r="EQ34" s="44"/>
      <c r="ER34" s="44"/>
      <c r="ES34" s="44"/>
      <c r="ET34" s="44"/>
      <c r="EU34" s="44"/>
      <c r="EV34" s="44"/>
      <c r="EW34" s="44"/>
      <c r="EX34" s="44"/>
      <c r="EY34" s="43"/>
      <c r="EZ34" s="44"/>
      <c r="FA34" s="44"/>
      <c r="FB34" s="44"/>
      <c r="FC34" s="44"/>
      <c r="FD34" s="44"/>
      <c r="FE34" s="44"/>
      <c r="FF34" s="44"/>
      <c r="FG34" s="44"/>
      <c r="FH34" s="44"/>
      <c r="FI34" s="44"/>
      <c r="FJ34" s="44"/>
      <c r="FK34" s="43"/>
      <c r="FL34" s="44"/>
      <c r="FM34" s="44"/>
      <c r="FN34" s="44"/>
      <c r="FO34" s="44"/>
      <c r="FP34" s="44"/>
      <c r="FQ34" s="44"/>
      <c r="FR34" s="44"/>
      <c r="FS34" s="44"/>
      <c r="FT34" s="44"/>
      <c r="FU34" s="44"/>
      <c r="FV34" s="44"/>
      <c r="FW34" s="43"/>
      <c r="FX34" s="44"/>
      <c r="FY34" s="44"/>
      <c r="FZ34" s="44"/>
      <c r="GA34" s="44"/>
      <c r="GB34" s="44"/>
      <c r="GC34" s="44"/>
      <c r="GD34" s="44"/>
      <c r="GE34" s="44"/>
      <c r="GF34" s="44"/>
      <c r="GG34" s="44"/>
      <c r="GH34" s="44"/>
      <c r="GI34" s="43"/>
      <c r="GJ34" s="44"/>
      <c r="GK34" s="44"/>
      <c r="GL34" s="44"/>
      <c r="GM34" s="44"/>
      <c r="GN34" s="44"/>
      <c r="GO34" s="44"/>
      <c r="GP34" s="44"/>
      <c r="GQ34" s="44"/>
      <c r="GR34" s="44"/>
      <c r="GS34" s="44"/>
      <c r="GT34" s="44"/>
      <c r="GU34" s="43"/>
      <c r="GV34" s="44"/>
      <c r="GW34" s="44"/>
      <c r="GX34" s="44"/>
      <c r="GY34" s="44"/>
      <c r="GZ34" s="44"/>
      <c r="HA34" s="44"/>
      <c r="HB34" s="44"/>
      <c r="HC34" s="44"/>
      <c r="HD34" s="44"/>
      <c r="HE34" s="44"/>
      <c r="HF34" s="44"/>
      <c r="HG34" s="43"/>
      <c r="HH34" s="44"/>
      <c r="HI34" s="44"/>
      <c r="HJ34" s="44"/>
      <c r="HK34" s="44"/>
      <c r="HL34" s="44"/>
      <c r="HM34" s="44"/>
      <c r="HN34" s="44"/>
      <c r="HO34" s="44"/>
      <c r="HP34" s="44"/>
      <c r="HQ34" s="44"/>
      <c r="HR34" s="44"/>
      <c r="HS34" s="43"/>
      <c r="HT34" s="44"/>
      <c r="HU34" s="44"/>
      <c r="HV34" s="44"/>
      <c r="HW34" s="44"/>
      <c r="HX34" s="44"/>
      <c r="HY34" s="44"/>
      <c r="HZ34" s="44"/>
      <c r="IA34" s="44"/>
      <c r="IB34" s="44"/>
      <c r="IC34" s="44"/>
      <c r="ID34" s="44"/>
      <c r="IE34" s="43"/>
      <c r="IF34" s="44"/>
      <c r="IG34" s="44"/>
      <c r="IH34" s="44"/>
      <c r="II34" s="44"/>
      <c r="IJ34" s="44"/>
      <c r="IK34" s="44"/>
      <c r="IL34" s="44"/>
      <c r="IM34" s="44"/>
      <c r="IN34" s="44"/>
      <c r="IO34" s="44"/>
      <c r="IP34" s="44"/>
      <c r="IQ34" s="43"/>
      <c r="IR34" s="44"/>
      <c r="IS34" s="44"/>
    </row>
    <row r="35" spans="5:253" x14ac:dyDescent="0.25">
      <c r="E35" s="38"/>
      <c r="F35" s="38"/>
      <c r="G35" s="38"/>
      <c r="H35" s="38"/>
      <c r="I35" s="38"/>
      <c r="J35" s="38"/>
      <c r="K35" s="43"/>
      <c r="L35" s="38"/>
      <c r="M35" s="38"/>
      <c r="Q35" s="44"/>
      <c r="R35" s="44"/>
      <c r="S35" s="44"/>
      <c r="T35" s="44"/>
      <c r="U35" s="44"/>
      <c r="V35" s="44"/>
      <c r="W35" s="44"/>
      <c r="X35" s="44"/>
      <c r="Y35" s="44"/>
      <c r="AC35" s="44"/>
      <c r="AD35" s="44"/>
      <c r="AE35" s="44"/>
      <c r="AF35" s="44"/>
      <c r="AG35" s="44"/>
      <c r="AH35" s="44"/>
      <c r="AI35" s="43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3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3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3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3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3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3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3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3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  <c r="EM35" s="43"/>
      <c r="EN35" s="44"/>
      <c r="EO35" s="44"/>
      <c r="EP35" s="44"/>
      <c r="EQ35" s="44"/>
      <c r="ER35" s="44"/>
      <c r="ES35" s="44"/>
      <c r="ET35" s="44"/>
      <c r="EU35" s="44"/>
      <c r="EV35" s="44"/>
      <c r="EW35" s="44"/>
      <c r="EX35" s="44"/>
      <c r="EY35" s="43"/>
      <c r="EZ35" s="44"/>
      <c r="FA35" s="44"/>
      <c r="FB35" s="44"/>
      <c r="FC35" s="44"/>
      <c r="FD35" s="44"/>
      <c r="FE35" s="44"/>
      <c r="FF35" s="44"/>
      <c r="FG35" s="44"/>
      <c r="FH35" s="44"/>
      <c r="FI35" s="44"/>
      <c r="FJ35" s="44"/>
      <c r="FK35" s="43"/>
      <c r="FL35" s="44"/>
      <c r="FM35" s="44"/>
      <c r="FN35" s="44"/>
      <c r="FO35" s="44"/>
      <c r="FP35" s="44"/>
      <c r="FQ35" s="44"/>
      <c r="FR35" s="44"/>
      <c r="FS35" s="44"/>
      <c r="FT35" s="44"/>
      <c r="FU35" s="44"/>
      <c r="FV35" s="44"/>
      <c r="FW35" s="43"/>
      <c r="FX35" s="44"/>
      <c r="FY35" s="44"/>
      <c r="FZ35" s="44"/>
      <c r="GA35" s="44"/>
      <c r="GB35" s="44"/>
      <c r="GC35" s="44"/>
      <c r="GD35" s="44"/>
      <c r="GE35" s="44"/>
      <c r="GF35" s="44"/>
      <c r="GG35" s="44"/>
      <c r="GH35" s="44"/>
      <c r="GI35" s="43"/>
      <c r="GJ35" s="44"/>
      <c r="GK35" s="44"/>
      <c r="GL35" s="44"/>
      <c r="GM35" s="44"/>
      <c r="GN35" s="44"/>
      <c r="GO35" s="44"/>
      <c r="GP35" s="44"/>
      <c r="GQ35" s="44"/>
      <c r="GR35" s="44"/>
      <c r="GS35" s="44"/>
      <c r="GT35" s="44"/>
      <c r="GU35" s="43"/>
      <c r="GV35" s="44"/>
      <c r="GW35" s="44"/>
      <c r="GX35" s="44"/>
      <c r="GY35" s="44"/>
      <c r="GZ35" s="44"/>
      <c r="HA35" s="44"/>
      <c r="HB35" s="44"/>
      <c r="HC35" s="44"/>
      <c r="HD35" s="44"/>
      <c r="HE35" s="44"/>
      <c r="HF35" s="44"/>
      <c r="HG35" s="43"/>
      <c r="HH35" s="44"/>
      <c r="HI35" s="44"/>
      <c r="HJ35" s="44"/>
      <c r="HK35" s="44"/>
      <c r="HL35" s="44"/>
      <c r="HM35" s="44"/>
      <c r="HN35" s="44"/>
      <c r="HO35" s="44"/>
      <c r="HP35" s="44"/>
      <c r="HQ35" s="44"/>
      <c r="HR35" s="44"/>
      <c r="HS35" s="43"/>
      <c r="HT35" s="44"/>
      <c r="HU35" s="44"/>
      <c r="HV35" s="44"/>
      <c r="HW35" s="44"/>
      <c r="HX35" s="44"/>
      <c r="HY35" s="44"/>
      <c r="HZ35" s="44"/>
      <c r="IA35" s="44"/>
      <c r="IB35" s="44"/>
      <c r="IC35" s="44"/>
      <c r="ID35" s="44"/>
      <c r="IE35" s="43"/>
      <c r="IF35" s="44"/>
      <c r="IG35" s="44"/>
      <c r="IH35" s="44"/>
      <c r="II35" s="44"/>
      <c r="IJ35" s="44"/>
      <c r="IK35" s="44"/>
      <c r="IL35" s="44"/>
      <c r="IM35" s="44"/>
      <c r="IN35" s="44"/>
      <c r="IO35" s="44"/>
      <c r="IP35" s="44"/>
      <c r="IQ35" s="43"/>
      <c r="IR35" s="44"/>
      <c r="IS35" s="44"/>
    </row>
    <row r="36" spans="5:253" x14ac:dyDescent="0.25">
      <c r="E36" s="38"/>
      <c r="F36" s="38"/>
      <c r="G36" s="38"/>
      <c r="H36" s="38"/>
      <c r="I36" s="38"/>
      <c r="J36" s="38"/>
      <c r="K36" s="43"/>
      <c r="L36" s="38"/>
      <c r="M36" s="38"/>
      <c r="Q36" s="44"/>
      <c r="R36" s="44"/>
      <c r="S36" s="44"/>
      <c r="T36" s="44"/>
      <c r="U36" s="44"/>
      <c r="V36" s="44"/>
      <c r="W36" s="44"/>
      <c r="X36" s="44"/>
      <c r="Y36" s="44"/>
      <c r="AC36" s="44"/>
      <c r="AD36" s="44"/>
      <c r="AE36" s="44"/>
      <c r="AF36" s="44"/>
      <c r="AG36" s="44"/>
      <c r="AH36" s="44"/>
      <c r="AI36" s="43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3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3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3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3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3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3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3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3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3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3"/>
      <c r="EZ36" s="44"/>
      <c r="FA36" s="44"/>
      <c r="FB36" s="44"/>
      <c r="FC36" s="44"/>
      <c r="FD36" s="44"/>
      <c r="FE36" s="44"/>
      <c r="FF36" s="44"/>
      <c r="FG36" s="44"/>
      <c r="FH36" s="44"/>
      <c r="FI36" s="44"/>
      <c r="FJ36" s="44"/>
      <c r="FK36" s="43"/>
      <c r="FL36" s="44"/>
      <c r="FM36" s="44"/>
      <c r="FN36" s="44"/>
      <c r="FO36" s="44"/>
      <c r="FP36" s="44"/>
      <c r="FQ36" s="44"/>
      <c r="FR36" s="44"/>
      <c r="FS36" s="44"/>
      <c r="FT36" s="44"/>
      <c r="FU36" s="44"/>
      <c r="FV36" s="44"/>
      <c r="FW36" s="43"/>
      <c r="FX36" s="44"/>
      <c r="FY36" s="44"/>
      <c r="FZ36" s="44"/>
      <c r="GA36" s="44"/>
      <c r="GB36" s="44"/>
      <c r="GC36" s="44"/>
      <c r="GD36" s="44"/>
      <c r="GE36" s="44"/>
      <c r="GF36" s="44"/>
      <c r="GG36" s="44"/>
      <c r="GH36" s="44"/>
      <c r="GI36" s="43"/>
      <c r="GJ36" s="44"/>
      <c r="GK36" s="44"/>
      <c r="GL36" s="44"/>
      <c r="GM36" s="44"/>
      <c r="GN36" s="44"/>
      <c r="GO36" s="44"/>
      <c r="GP36" s="44"/>
      <c r="GQ36" s="44"/>
      <c r="GR36" s="44"/>
      <c r="GS36" s="44"/>
      <c r="GT36" s="44"/>
      <c r="GU36" s="43"/>
      <c r="GV36" s="44"/>
      <c r="GW36" s="44"/>
      <c r="GX36" s="44"/>
      <c r="GY36" s="44"/>
      <c r="GZ36" s="44"/>
      <c r="HA36" s="44"/>
      <c r="HB36" s="44"/>
      <c r="HC36" s="44"/>
      <c r="HD36" s="44"/>
      <c r="HE36" s="44"/>
      <c r="HF36" s="44"/>
      <c r="HG36" s="43"/>
      <c r="HH36" s="44"/>
      <c r="HI36" s="44"/>
      <c r="HJ36" s="44"/>
      <c r="HK36" s="44"/>
      <c r="HL36" s="44"/>
      <c r="HM36" s="44"/>
      <c r="HN36" s="44"/>
      <c r="HO36" s="44"/>
      <c r="HP36" s="44"/>
      <c r="HQ36" s="44"/>
      <c r="HR36" s="44"/>
      <c r="HS36" s="43"/>
      <c r="HT36" s="44"/>
      <c r="HU36" s="44"/>
      <c r="HV36" s="44"/>
      <c r="HW36" s="44"/>
      <c r="HX36" s="44"/>
      <c r="HY36" s="44"/>
      <c r="HZ36" s="44"/>
      <c r="IA36" s="44"/>
      <c r="IB36" s="44"/>
      <c r="IC36" s="44"/>
      <c r="ID36" s="44"/>
      <c r="IE36" s="43"/>
      <c r="IF36" s="44"/>
      <c r="IG36" s="44"/>
      <c r="IH36" s="44"/>
      <c r="II36" s="44"/>
      <c r="IJ36" s="44"/>
      <c r="IK36" s="44"/>
      <c r="IL36" s="44"/>
      <c r="IM36" s="44"/>
      <c r="IN36" s="44"/>
      <c r="IO36" s="44"/>
      <c r="IP36" s="44"/>
      <c r="IQ36" s="43"/>
      <c r="IR36" s="44"/>
      <c r="IS36" s="44"/>
    </row>
    <row r="37" spans="5:253" x14ac:dyDescent="0.25">
      <c r="E37" s="38"/>
      <c r="F37" s="38"/>
      <c r="G37" s="38"/>
      <c r="H37" s="38"/>
      <c r="I37" s="38"/>
      <c r="J37" s="38"/>
      <c r="K37" s="43"/>
      <c r="L37" s="38"/>
      <c r="M37" s="38"/>
      <c r="Q37" s="44"/>
      <c r="R37" s="44"/>
      <c r="S37" s="44"/>
      <c r="T37" s="44"/>
      <c r="U37" s="44"/>
      <c r="V37" s="44"/>
      <c r="W37" s="44"/>
      <c r="X37" s="44"/>
      <c r="Y37" s="44"/>
      <c r="AC37" s="44"/>
      <c r="AD37" s="44"/>
      <c r="AE37" s="44"/>
      <c r="AF37" s="44"/>
      <c r="AG37" s="44"/>
      <c r="AH37" s="44"/>
      <c r="AI37" s="43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3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3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3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3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3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3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3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3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3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3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3"/>
      <c r="FL37" s="44"/>
      <c r="FM37" s="44"/>
      <c r="FN37" s="44"/>
      <c r="FO37" s="44"/>
      <c r="FP37" s="44"/>
      <c r="FQ37" s="44"/>
      <c r="FR37" s="44"/>
      <c r="FS37" s="44"/>
      <c r="FT37" s="44"/>
      <c r="FU37" s="44"/>
      <c r="FV37" s="44"/>
      <c r="FW37" s="43"/>
      <c r="FX37" s="44"/>
      <c r="FY37" s="44"/>
      <c r="FZ37" s="44"/>
      <c r="GA37" s="44"/>
      <c r="GB37" s="44"/>
      <c r="GC37" s="44"/>
      <c r="GD37" s="44"/>
      <c r="GE37" s="44"/>
      <c r="GF37" s="44"/>
      <c r="GG37" s="44"/>
      <c r="GH37" s="44"/>
      <c r="GI37" s="43"/>
      <c r="GJ37" s="44"/>
      <c r="GK37" s="44"/>
      <c r="GL37" s="44"/>
      <c r="GM37" s="44"/>
      <c r="GN37" s="44"/>
      <c r="GO37" s="44"/>
      <c r="GP37" s="44"/>
      <c r="GQ37" s="44"/>
      <c r="GR37" s="44"/>
      <c r="GS37" s="44"/>
      <c r="GT37" s="44"/>
      <c r="GU37" s="43"/>
      <c r="GV37" s="44"/>
      <c r="GW37" s="44"/>
      <c r="GX37" s="44"/>
      <c r="GY37" s="44"/>
      <c r="GZ37" s="44"/>
      <c r="HA37" s="44"/>
      <c r="HB37" s="44"/>
      <c r="HC37" s="44"/>
      <c r="HD37" s="44"/>
      <c r="HE37" s="44"/>
      <c r="HF37" s="44"/>
      <c r="HG37" s="43"/>
      <c r="HH37" s="44"/>
      <c r="HI37" s="44"/>
      <c r="HJ37" s="44"/>
      <c r="HK37" s="44"/>
      <c r="HL37" s="44"/>
      <c r="HM37" s="44"/>
      <c r="HN37" s="44"/>
      <c r="HO37" s="44"/>
      <c r="HP37" s="44"/>
      <c r="HQ37" s="44"/>
      <c r="HR37" s="44"/>
      <c r="HS37" s="43"/>
      <c r="HT37" s="44"/>
      <c r="HU37" s="44"/>
      <c r="HV37" s="44"/>
      <c r="HW37" s="44"/>
      <c r="HX37" s="44"/>
      <c r="HY37" s="44"/>
      <c r="HZ37" s="44"/>
      <c r="IA37" s="44"/>
      <c r="IB37" s="44"/>
      <c r="IC37" s="44"/>
      <c r="ID37" s="44"/>
      <c r="IE37" s="43"/>
      <c r="IF37" s="44"/>
      <c r="IG37" s="44"/>
      <c r="IH37" s="44"/>
      <c r="II37" s="44"/>
      <c r="IJ37" s="44"/>
      <c r="IK37" s="44"/>
      <c r="IL37" s="44"/>
      <c r="IM37" s="44"/>
      <c r="IN37" s="44"/>
      <c r="IO37" s="44"/>
      <c r="IP37" s="44"/>
      <c r="IQ37" s="43"/>
      <c r="IR37" s="44"/>
      <c r="IS37" s="44"/>
    </row>
    <row r="38" spans="5:253" x14ac:dyDescent="0.25">
      <c r="E38" s="38"/>
      <c r="F38" s="38"/>
      <c r="G38" s="38"/>
      <c r="H38" s="38"/>
      <c r="I38" s="38"/>
      <c r="J38" s="38"/>
      <c r="K38" s="42"/>
      <c r="L38" s="38"/>
      <c r="M38" s="38"/>
      <c r="Q38" s="44"/>
      <c r="R38" s="44"/>
      <c r="S38" s="44"/>
      <c r="T38" s="44"/>
      <c r="U38" s="44"/>
      <c r="V38" s="44"/>
      <c r="W38" s="44"/>
      <c r="X38" s="44"/>
      <c r="Y38" s="44"/>
      <c r="AC38" s="44"/>
      <c r="AD38" s="44"/>
      <c r="AE38" s="44"/>
      <c r="AF38" s="44"/>
      <c r="AG38" s="44"/>
      <c r="AH38" s="44"/>
      <c r="AI38" s="42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2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2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2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2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2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2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2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2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2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2"/>
      <c r="EZ38" s="44"/>
      <c r="FA38" s="44"/>
      <c r="FB38" s="44"/>
      <c r="FC38" s="44"/>
      <c r="FD38" s="44"/>
      <c r="FE38" s="44"/>
      <c r="FF38" s="44"/>
      <c r="FG38" s="44"/>
      <c r="FH38" s="44"/>
      <c r="FI38" s="44"/>
      <c r="FJ38" s="44"/>
      <c r="FK38" s="42"/>
      <c r="FL38" s="44"/>
      <c r="FM38" s="44"/>
      <c r="FN38" s="44"/>
      <c r="FO38" s="44"/>
      <c r="FP38" s="44"/>
      <c r="FQ38" s="44"/>
      <c r="FR38" s="44"/>
      <c r="FS38" s="44"/>
      <c r="FT38" s="44"/>
      <c r="FU38" s="44"/>
      <c r="FV38" s="44"/>
      <c r="FW38" s="42"/>
      <c r="FX38" s="44"/>
      <c r="FY38" s="44"/>
      <c r="FZ38" s="44"/>
      <c r="GA38" s="44"/>
      <c r="GB38" s="44"/>
      <c r="GC38" s="44"/>
      <c r="GD38" s="44"/>
      <c r="GE38" s="44"/>
      <c r="GF38" s="44"/>
      <c r="GG38" s="44"/>
      <c r="GH38" s="44"/>
      <c r="GI38" s="42"/>
      <c r="GJ38" s="44"/>
      <c r="GK38" s="44"/>
      <c r="GL38" s="44"/>
      <c r="GM38" s="44"/>
      <c r="GN38" s="44"/>
      <c r="GO38" s="44"/>
      <c r="GP38" s="44"/>
      <c r="GQ38" s="44"/>
      <c r="GR38" s="44"/>
      <c r="GS38" s="44"/>
      <c r="GT38" s="44"/>
      <c r="GU38" s="42"/>
      <c r="GV38" s="44"/>
      <c r="GW38" s="44"/>
      <c r="GX38" s="44"/>
      <c r="GY38" s="44"/>
      <c r="GZ38" s="44"/>
      <c r="HA38" s="44"/>
      <c r="HB38" s="44"/>
      <c r="HC38" s="44"/>
      <c r="HD38" s="44"/>
      <c r="HE38" s="44"/>
      <c r="HF38" s="44"/>
      <c r="HG38" s="42"/>
      <c r="HH38" s="44"/>
      <c r="HI38" s="44"/>
      <c r="HJ38" s="44"/>
      <c r="HK38" s="44"/>
      <c r="HL38" s="44"/>
      <c r="HM38" s="44"/>
      <c r="HN38" s="44"/>
      <c r="HO38" s="44"/>
      <c r="HP38" s="44"/>
      <c r="HQ38" s="44"/>
      <c r="HR38" s="44"/>
      <c r="HS38" s="42"/>
      <c r="HT38" s="44"/>
      <c r="HU38" s="44"/>
      <c r="HV38" s="44"/>
      <c r="HW38" s="44"/>
      <c r="HX38" s="44"/>
      <c r="HY38" s="44"/>
      <c r="HZ38" s="44"/>
      <c r="IA38" s="44"/>
      <c r="IB38" s="44"/>
      <c r="IC38" s="44"/>
      <c r="ID38" s="44"/>
      <c r="IE38" s="42"/>
      <c r="IF38" s="44"/>
      <c r="IG38" s="44"/>
      <c r="IH38" s="44"/>
      <c r="II38" s="44"/>
      <c r="IJ38" s="44"/>
      <c r="IK38" s="44"/>
      <c r="IL38" s="44"/>
      <c r="IM38" s="44"/>
      <c r="IN38" s="44"/>
      <c r="IO38" s="44"/>
      <c r="IP38" s="44"/>
      <c r="IQ38" s="42"/>
      <c r="IR38" s="44"/>
      <c r="IS38" s="44"/>
    </row>
    <row r="39" spans="5:253" x14ac:dyDescent="0.25">
      <c r="E39" s="38"/>
      <c r="F39" s="38"/>
      <c r="G39" s="38"/>
      <c r="H39" s="38"/>
      <c r="I39" s="38"/>
      <c r="J39" s="38"/>
      <c r="K39" s="42"/>
      <c r="L39" s="38"/>
      <c r="M39" s="38"/>
      <c r="Q39" s="44"/>
      <c r="R39" s="44"/>
      <c r="S39" s="44"/>
      <c r="T39" s="44"/>
      <c r="U39" s="44"/>
      <c r="V39" s="44"/>
      <c r="W39" s="44"/>
      <c r="X39" s="44"/>
      <c r="Y39" s="44"/>
      <c r="AC39" s="44"/>
      <c r="AD39" s="44"/>
      <c r="AE39" s="44"/>
      <c r="AF39" s="44"/>
      <c r="AG39" s="44"/>
      <c r="AH39" s="44"/>
      <c r="AI39" s="42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2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2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2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2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2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2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2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2"/>
      <c r="EB39" s="44"/>
      <c r="EC39" s="44"/>
      <c r="ED39" s="44"/>
      <c r="EE39" s="44"/>
      <c r="EF39" s="44"/>
      <c r="EG39" s="44"/>
      <c r="EH39" s="44"/>
      <c r="EI39" s="44"/>
      <c r="EJ39" s="44"/>
      <c r="EK39" s="44"/>
      <c r="EL39" s="44"/>
      <c r="EM39" s="42"/>
      <c r="EN39" s="44"/>
      <c r="EO39" s="44"/>
      <c r="EP39" s="44"/>
      <c r="EQ39" s="44"/>
      <c r="ER39" s="44"/>
      <c r="ES39" s="44"/>
      <c r="ET39" s="44"/>
      <c r="EU39" s="44"/>
      <c r="EV39" s="44"/>
      <c r="EW39" s="44"/>
      <c r="EX39" s="44"/>
      <c r="EY39" s="42"/>
      <c r="EZ39" s="44"/>
      <c r="FA39" s="44"/>
      <c r="FB39" s="44"/>
      <c r="FC39" s="44"/>
      <c r="FD39" s="44"/>
      <c r="FE39" s="44"/>
      <c r="FF39" s="44"/>
      <c r="FG39" s="44"/>
      <c r="FH39" s="44"/>
      <c r="FI39" s="44"/>
      <c r="FJ39" s="44"/>
      <c r="FK39" s="42"/>
      <c r="FL39" s="44"/>
      <c r="FM39" s="44"/>
      <c r="FN39" s="44"/>
      <c r="FO39" s="44"/>
      <c r="FP39" s="44"/>
      <c r="FQ39" s="44"/>
      <c r="FR39" s="44"/>
      <c r="FS39" s="44"/>
      <c r="FT39" s="44"/>
      <c r="FU39" s="44"/>
      <c r="FV39" s="44"/>
      <c r="FW39" s="42"/>
      <c r="FX39" s="44"/>
      <c r="FY39" s="44"/>
      <c r="FZ39" s="44"/>
      <c r="GA39" s="44"/>
      <c r="GB39" s="44"/>
      <c r="GC39" s="44"/>
      <c r="GD39" s="44"/>
      <c r="GE39" s="44"/>
      <c r="GF39" s="44"/>
      <c r="GG39" s="44"/>
      <c r="GH39" s="44"/>
      <c r="GI39" s="42"/>
      <c r="GJ39" s="44"/>
      <c r="GK39" s="44"/>
      <c r="GL39" s="44"/>
      <c r="GM39" s="44"/>
      <c r="GN39" s="44"/>
      <c r="GO39" s="44"/>
      <c r="GP39" s="44"/>
      <c r="GQ39" s="44"/>
      <c r="GR39" s="44"/>
      <c r="GS39" s="44"/>
      <c r="GT39" s="44"/>
      <c r="GU39" s="42"/>
      <c r="GV39" s="44"/>
      <c r="GW39" s="44"/>
      <c r="GX39" s="44"/>
      <c r="GY39" s="44"/>
      <c r="GZ39" s="44"/>
      <c r="HA39" s="44"/>
      <c r="HB39" s="44"/>
      <c r="HC39" s="44"/>
      <c r="HD39" s="44"/>
      <c r="HE39" s="44"/>
      <c r="HF39" s="44"/>
      <c r="HG39" s="42"/>
      <c r="HH39" s="44"/>
      <c r="HI39" s="44"/>
      <c r="HJ39" s="44"/>
      <c r="HK39" s="44"/>
      <c r="HL39" s="44"/>
      <c r="HM39" s="44"/>
      <c r="HN39" s="44"/>
      <c r="HO39" s="44"/>
      <c r="HP39" s="44"/>
      <c r="HQ39" s="44"/>
      <c r="HR39" s="44"/>
      <c r="HS39" s="42"/>
      <c r="HT39" s="44"/>
      <c r="HU39" s="44"/>
      <c r="HV39" s="44"/>
      <c r="HW39" s="44"/>
      <c r="HX39" s="44"/>
      <c r="HY39" s="44"/>
      <c r="HZ39" s="44"/>
      <c r="IA39" s="44"/>
      <c r="IB39" s="44"/>
      <c r="IC39" s="44"/>
      <c r="ID39" s="44"/>
      <c r="IE39" s="42"/>
      <c r="IF39" s="44"/>
      <c r="IG39" s="44"/>
      <c r="IH39" s="44"/>
      <c r="II39" s="44"/>
      <c r="IJ39" s="44"/>
      <c r="IK39" s="44"/>
      <c r="IL39" s="44"/>
      <c r="IM39" s="44"/>
      <c r="IN39" s="44"/>
      <c r="IO39" s="44"/>
      <c r="IP39" s="44"/>
      <c r="IQ39" s="42"/>
      <c r="IR39" s="44"/>
      <c r="IS39" s="44"/>
    </row>
    <row r="40" spans="5:253" x14ac:dyDescent="0.25">
      <c r="E40" s="38"/>
      <c r="F40" s="38"/>
      <c r="G40" s="38"/>
      <c r="H40" s="38"/>
      <c r="I40" s="38"/>
      <c r="J40" s="38"/>
      <c r="K40" s="42"/>
      <c r="L40" s="38"/>
      <c r="M40" s="38"/>
      <c r="Q40" s="44"/>
      <c r="R40" s="44"/>
      <c r="S40" s="44"/>
      <c r="T40" s="44"/>
      <c r="U40" s="44"/>
      <c r="V40" s="44"/>
      <c r="W40" s="44"/>
      <c r="X40" s="44"/>
      <c r="Y40" s="44"/>
      <c r="AC40" s="44"/>
      <c r="AD40" s="44"/>
      <c r="AE40" s="44"/>
      <c r="AF40" s="44"/>
      <c r="AG40" s="44"/>
      <c r="AH40" s="44"/>
      <c r="AI40" s="42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2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2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2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2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2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2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2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2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2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2"/>
      <c r="EZ40" s="44"/>
      <c r="FA40" s="44"/>
      <c r="FB40" s="44"/>
      <c r="FC40" s="44"/>
      <c r="FD40" s="44"/>
      <c r="FE40" s="44"/>
      <c r="FF40" s="44"/>
      <c r="FG40" s="44"/>
      <c r="FH40" s="44"/>
      <c r="FI40" s="44"/>
      <c r="FJ40" s="44"/>
      <c r="FK40" s="42"/>
      <c r="FL40" s="44"/>
      <c r="FM40" s="44"/>
      <c r="FN40" s="44"/>
      <c r="FO40" s="44"/>
      <c r="FP40" s="44"/>
      <c r="FQ40" s="44"/>
      <c r="FR40" s="44"/>
      <c r="FS40" s="44"/>
      <c r="FT40" s="44"/>
      <c r="FU40" s="44"/>
      <c r="FV40" s="44"/>
      <c r="FW40" s="42"/>
      <c r="FX40" s="44"/>
      <c r="FY40" s="44"/>
      <c r="FZ40" s="44"/>
      <c r="GA40" s="44"/>
      <c r="GB40" s="44"/>
      <c r="GC40" s="44"/>
      <c r="GD40" s="44"/>
      <c r="GE40" s="44"/>
      <c r="GF40" s="44"/>
      <c r="GG40" s="44"/>
      <c r="GH40" s="44"/>
      <c r="GI40" s="42"/>
      <c r="GJ40" s="44"/>
      <c r="GK40" s="44"/>
      <c r="GL40" s="44"/>
      <c r="GM40" s="44"/>
      <c r="GN40" s="44"/>
      <c r="GO40" s="44"/>
      <c r="GP40" s="44"/>
      <c r="GQ40" s="44"/>
      <c r="GR40" s="44"/>
      <c r="GS40" s="44"/>
      <c r="GT40" s="44"/>
      <c r="GU40" s="42"/>
      <c r="GV40" s="44"/>
      <c r="GW40" s="44"/>
      <c r="GX40" s="44"/>
      <c r="GY40" s="44"/>
      <c r="GZ40" s="44"/>
      <c r="HA40" s="44"/>
      <c r="HB40" s="44"/>
      <c r="HC40" s="44"/>
      <c r="HD40" s="44"/>
      <c r="HE40" s="44"/>
      <c r="HF40" s="44"/>
      <c r="HG40" s="42"/>
      <c r="HH40" s="44"/>
      <c r="HI40" s="44"/>
      <c r="HJ40" s="44"/>
      <c r="HK40" s="44"/>
      <c r="HL40" s="44"/>
      <c r="HM40" s="44"/>
      <c r="HN40" s="44"/>
      <c r="HO40" s="44"/>
      <c r="HP40" s="44"/>
      <c r="HQ40" s="44"/>
      <c r="HR40" s="44"/>
      <c r="HS40" s="42"/>
      <c r="HT40" s="44"/>
      <c r="HU40" s="44"/>
      <c r="HV40" s="44"/>
      <c r="HW40" s="44"/>
      <c r="HX40" s="44"/>
      <c r="HY40" s="44"/>
      <c r="HZ40" s="44"/>
      <c r="IA40" s="44"/>
      <c r="IB40" s="44"/>
      <c r="IC40" s="44"/>
      <c r="ID40" s="44"/>
      <c r="IE40" s="42"/>
      <c r="IF40" s="44"/>
      <c r="IG40" s="44"/>
      <c r="IH40" s="44"/>
      <c r="II40" s="44"/>
      <c r="IJ40" s="44"/>
      <c r="IK40" s="44"/>
      <c r="IL40" s="44"/>
      <c r="IM40" s="44"/>
      <c r="IN40" s="44"/>
      <c r="IO40" s="44"/>
      <c r="IP40" s="44"/>
      <c r="IQ40" s="42"/>
      <c r="IR40" s="44"/>
      <c r="IS40" s="44"/>
    </row>
    <row r="41" spans="5:253" x14ac:dyDescent="0.25">
      <c r="E41" s="38"/>
      <c r="F41" s="38"/>
      <c r="G41" s="38"/>
      <c r="H41" s="38"/>
      <c r="I41" s="38"/>
      <c r="J41" s="38"/>
      <c r="K41" s="42"/>
      <c r="L41" s="38"/>
      <c r="M41" s="38"/>
      <c r="Q41" s="44"/>
      <c r="R41" s="44"/>
      <c r="S41" s="44"/>
      <c r="T41" s="44"/>
      <c r="U41" s="44"/>
      <c r="V41" s="44"/>
      <c r="W41" s="44"/>
      <c r="X41" s="44"/>
      <c r="Y41" s="44"/>
      <c r="AC41" s="44"/>
      <c r="AD41" s="44"/>
      <c r="AE41" s="44"/>
      <c r="AF41" s="44"/>
      <c r="AG41" s="44"/>
      <c r="AH41" s="44"/>
      <c r="AI41" s="42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2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2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2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2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2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2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2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2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  <c r="EM41" s="42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2"/>
      <c r="EZ41" s="44"/>
      <c r="FA41" s="44"/>
      <c r="FB41" s="44"/>
      <c r="FC41" s="44"/>
      <c r="FD41" s="44"/>
      <c r="FE41" s="44"/>
      <c r="FF41" s="44"/>
      <c r="FG41" s="44"/>
      <c r="FH41" s="44"/>
      <c r="FI41" s="44"/>
      <c r="FJ41" s="44"/>
      <c r="FK41" s="42"/>
      <c r="FL41" s="44"/>
      <c r="FM41" s="44"/>
      <c r="FN41" s="44"/>
      <c r="FO41" s="44"/>
      <c r="FP41" s="44"/>
      <c r="FQ41" s="44"/>
      <c r="FR41" s="44"/>
      <c r="FS41" s="44"/>
      <c r="FT41" s="44"/>
      <c r="FU41" s="44"/>
      <c r="FV41" s="44"/>
      <c r="FW41" s="42"/>
      <c r="FX41" s="44"/>
      <c r="FY41" s="44"/>
      <c r="FZ41" s="44"/>
      <c r="GA41" s="44"/>
      <c r="GB41" s="44"/>
      <c r="GC41" s="44"/>
      <c r="GD41" s="44"/>
      <c r="GE41" s="44"/>
      <c r="GF41" s="44"/>
      <c r="GG41" s="44"/>
      <c r="GH41" s="44"/>
      <c r="GI41" s="42"/>
      <c r="GJ41" s="44"/>
      <c r="GK41" s="44"/>
      <c r="GL41" s="44"/>
      <c r="GM41" s="44"/>
      <c r="GN41" s="44"/>
      <c r="GO41" s="44"/>
      <c r="GP41" s="44"/>
      <c r="GQ41" s="44"/>
      <c r="GR41" s="44"/>
      <c r="GS41" s="44"/>
      <c r="GT41" s="44"/>
      <c r="GU41" s="42"/>
      <c r="GV41" s="44"/>
      <c r="GW41" s="44"/>
      <c r="GX41" s="44"/>
      <c r="GY41" s="44"/>
      <c r="GZ41" s="44"/>
      <c r="HA41" s="44"/>
      <c r="HB41" s="44"/>
      <c r="HC41" s="44"/>
      <c r="HD41" s="44"/>
      <c r="HE41" s="44"/>
      <c r="HF41" s="44"/>
      <c r="HG41" s="42"/>
      <c r="HH41" s="44"/>
      <c r="HI41" s="44"/>
      <c r="HJ41" s="44"/>
      <c r="HK41" s="44"/>
      <c r="HL41" s="44"/>
      <c r="HM41" s="44"/>
      <c r="HN41" s="44"/>
      <c r="HO41" s="44"/>
      <c r="HP41" s="44"/>
      <c r="HQ41" s="44"/>
      <c r="HR41" s="44"/>
      <c r="HS41" s="42"/>
      <c r="HT41" s="44"/>
      <c r="HU41" s="44"/>
      <c r="HV41" s="44"/>
      <c r="HW41" s="44"/>
      <c r="HX41" s="44"/>
      <c r="HY41" s="44"/>
      <c r="HZ41" s="44"/>
      <c r="IA41" s="44"/>
      <c r="IB41" s="44"/>
      <c r="IC41" s="44"/>
      <c r="ID41" s="44"/>
      <c r="IE41" s="42"/>
      <c r="IF41" s="44"/>
      <c r="IG41" s="44"/>
      <c r="IH41" s="44"/>
      <c r="II41" s="44"/>
      <c r="IJ41" s="44"/>
      <c r="IK41" s="44"/>
      <c r="IL41" s="44"/>
      <c r="IM41" s="44"/>
      <c r="IN41" s="44"/>
      <c r="IO41" s="44"/>
      <c r="IP41" s="44"/>
      <c r="IQ41" s="42"/>
      <c r="IR41" s="44"/>
      <c r="IS41" s="44"/>
    </row>
    <row r="42" spans="5:253" x14ac:dyDescent="0.25">
      <c r="E42" s="38"/>
      <c r="F42" s="38"/>
      <c r="G42" s="38"/>
      <c r="H42" s="38"/>
      <c r="I42" s="38"/>
      <c r="J42" s="38"/>
      <c r="K42" s="42"/>
      <c r="L42" s="38"/>
      <c r="M42" s="38"/>
      <c r="Q42" s="44"/>
      <c r="R42" s="44"/>
      <c r="S42" s="44"/>
      <c r="T42" s="44"/>
      <c r="U42" s="44"/>
      <c r="V42" s="44"/>
      <c r="W42" s="44"/>
      <c r="X42" s="44"/>
      <c r="Y42" s="44"/>
      <c r="AC42" s="44"/>
      <c r="AD42" s="44"/>
      <c r="AE42" s="44"/>
      <c r="AF42" s="44"/>
      <c r="AG42" s="44"/>
      <c r="AH42" s="44"/>
      <c r="AI42" s="42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2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2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2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2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2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2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2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2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  <c r="EM42" s="42"/>
      <c r="EN42" s="44"/>
      <c r="EO42" s="44"/>
      <c r="EP42" s="44"/>
      <c r="EQ42" s="44"/>
      <c r="ER42" s="44"/>
      <c r="ES42" s="44"/>
      <c r="ET42" s="44"/>
      <c r="EU42" s="44"/>
      <c r="EV42" s="44"/>
      <c r="EW42" s="44"/>
      <c r="EX42" s="44"/>
      <c r="EY42" s="42"/>
      <c r="EZ42" s="44"/>
      <c r="FA42" s="44"/>
      <c r="FB42" s="44"/>
      <c r="FC42" s="44"/>
      <c r="FD42" s="44"/>
      <c r="FE42" s="44"/>
      <c r="FF42" s="44"/>
      <c r="FG42" s="44"/>
      <c r="FH42" s="44"/>
      <c r="FI42" s="44"/>
      <c r="FJ42" s="44"/>
      <c r="FK42" s="42"/>
      <c r="FL42" s="44"/>
      <c r="FM42" s="44"/>
      <c r="FN42" s="44"/>
      <c r="FO42" s="44"/>
      <c r="FP42" s="44"/>
      <c r="FQ42" s="44"/>
      <c r="FR42" s="44"/>
      <c r="FS42" s="44"/>
      <c r="FT42" s="44"/>
      <c r="FU42" s="44"/>
      <c r="FV42" s="44"/>
      <c r="FW42" s="42"/>
      <c r="FX42" s="44"/>
      <c r="FY42" s="44"/>
      <c r="FZ42" s="44"/>
      <c r="GA42" s="44"/>
      <c r="GB42" s="44"/>
      <c r="GC42" s="44"/>
      <c r="GD42" s="44"/>
      <c r="GE42" s="44"/>
      <c r="GF42" s="44"/>
      <c r="GG42" s="44"/>
      <c r="GH42" s="44"/>
      <c r="GI42" s="42"/>
      <c r="GJ42" s="44"/>
      <c r="GK42" s="44"/>
      <c r="GL42" s="44"/>
      <c r="GM42" s="44"/>
      <c r="GN42" s="44"/>
      <c r="GO42" s="44"/>
      <c r="GP42" s="44"/>
      <c r="GQ42" s="44"/>
      <c r="GR42" s="44"/>
      <c r="GS42" s="44"/>
      <c r="GT42" s="44"/>
      <c r="GU42" s="42"/>
      <c r="GV42" s="44"/>
      <c r="GW42" s="44"/>
      <c r="GX42" s="44"/>
      <c r="GY42" s="44"/>
      <c r="GZ42" s="44"/>
      <c r="HA42" s="44"/>
      <c r="HB42" s="44"/>
      <c r="HC42" s="44"/>
      <c r="HD42" s="44"/>
      <c r="HE42" s="44"/>
      <c r="HF42" s="44"/>
      <c r="HG42" s="42"/>
      <c r="HH42" s="44"/>
      <c r="HI42" s="44"/>
      <c r="HJ42" s="44"/>
      <c r="HK42" s="44"/>
      <c r="HL42" s="44"/>
      <c r="HM42" s="44"/>
      <c r="HN42" s="44"/>
      <c r="HO42" s="44"/>
      <c r="HP42" s="44"/>
      <c r="HQ42" s="44"/>
      <c r="HR42" s="44"/>
      <c r="HS42" s="42"/>
      <c r="HT42" s="44"/>
      <c r="HU42" s="44"/>
      <c r="HV42" s="44"/>
      <c r="HW42" s="44"/>
      <c r="HX42" s="44"/>
      <c r="HY42" s="44"/>
      <c r="HZ42" s="44"/>
      <c r="IA42" s="44"/>
      <c r="IB42" s="44"/>
      <c r="IC42" s="44"/>
      <c r="ID42" s="44"/>
      <c r="IE42" s="42"/>
      <c r="IF42" s="44"/>
      <c r="IG42" s="44"/>
      <c r="IH42" s="44"/>
      <c r="II42" s="44"/>
      <c r="IJ42" s="44"/>
      <c r="IK42" s="44"/>
      <c r="IL42" s="44"/>
      <c r="IM42" s="44"/>
      <c r="IN42" s="44"/>
      <c r="IO42" s="44"/>
      <c r="IP42" s="44"/>
      <c r="IQ42" s="42"/>
      <c r="IR42" s="44"/>
      <c r="IS42" s="44"/>
    </row>
    <row r="43" spans="5:253" x14ac:dyDescent="0.25">
      <c r="E43" s="38"/>
      <c r="F43" s="38"/>
      <c r="G43" s="38"/>
      <c r="H43" s="38"/>
      <c r="I43" s="38"/>
      <c r="J43" s="38"/>
      <c r="K43" s="42"/>
      <c r="L43" s="38"/>
      <c r="M43" s="38"/>
      <c r="Q43" s="44"/>
      <c r="R43" s="44"/>
      <c r="S43" s="44"/>
      <c r="T43" s="44"/>
      <c r="U43" s="44"/>
      <c r="V43" s="44"/>
      <c r="W43" s="44"/>
      <c r="X43" s="44"/>
      <c r="Y43" s="44"/>
      <c r="AC43" s="44"/>
      <c r="AD43" s="44"/>
      <c r="AE43" s="44"/>
      <c r="AF43" s="44"/>
      <c r="AG43" s="44"/>
      <c r="AH43" s="44"/>
      <c r="AI43" s="42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2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2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2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2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2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2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2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2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2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2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2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2"/>
      <c r="FX43" s="44"/>
      <c r="FY43" s="44"/>
      <c r="FZ43" s="44"/>
      <c r="GA43" s="44"/>
      <c r="GB43" s="44"/>
      <c r="GC43" s="44"/>
      <c r="GD43" s="44"/>
      <c r="GE43" s="44"/>
      <c r="GF43" s="44"/>
      <c r="GG43" s="44"/>
      <c r="GH43" s="44"/>
      <c r="GI43" s="42"/>
      <c r="GJ43" s="44"/>
      <c r="GK43" s="44"/>
      <c r="GL43" s="44"/>
      <c r="GM43" s="44"/>
      <c r="GN43" s="44"/>
      <c r="GO43" s="44"/>
      <c r="GP43" s="44"/>
      <c r="GQ43" s="44"/>
      <c r="GR43" s="44"/>
      <c r="GS43" s="44"/>
      <c r="GT43" s="44"/>
      <c r="GU43" s="42"/>
      <c r="GV43" s="44"/>
      <c r="GW43" s="44"/>
      <c r="GX43" s="44"/>
      <c r="GY43" s="44"/>
      <c r="GZ43" s="44"/>
      <c r="HA43" s="44"/>
      <c r="HB43" s="44"/>
      <c r="HC43" s="44"/>
      <c r="HD43" s="44"/>
      <c r="HE43" s="44"/>
      <c r="HF43" s="44"/>
      <c r="HG43" s="42"/>
      <c r="HH43" s="44"/>
      <c r="HI43" s="44"/>
      <c r="HJ43" s="44"/>
      <c r="HK43" s="44"/>
      <c r="HL43" s="44"/>
      <c r="HM43" s="44"/>
      <c r="HN43" s="44"/>
      <c r="HO43" s="44"/>
      <c r="HP43" s="44"/>
      <c r="HQ43" s="44"/>
      <c r="HR43" s="44"/>
      <c r="HS43" s="42"/>
      <c r="HT43" s="44"/>
      <c r="HU43" s="44"/>
      <c r="HV43" s="44"/>
      <c r="HW43" s="44"/>
      <c r="HX43" s="44"/>
      <c r="HY43" s="44"/>
      <c r="HZ43" s="44"/>
      <c r="IA43" s="44"/>
      <c r="IB43" s="44"/>
      <c r="IC43" s="44"/>
      <c r="ID43" s="44"/>
      <c r="IE43" s="42"/>
      <c r="IF43" s="44"/>
      <c r="IG43" s="44"/>
      <c r="IH43" s="44"/>
      <c r="II43" s="44"/>
      <c r="IJ43" s="44"/>
      <c r="IK43" s="44"/>
      <c r="IL43" s="44"/>
      <c r="IM43" s="44"/>
      <c r="IN43" s="44"/>
      <c r="IO43" s="44"/>
      <c r="IP43" s="44"/>
      <c r="IQ43" s="42"/>
      <c r="IR43" s="44"/>
      <c r="IS43" s="44"/>
    </row>
    <row r="44" spans="5:253" x14ac:dyDescent="0.25">
      <c r="E44" s="38"/>
      <c r="F44" s="38"/>
      <c r="G44" s="38"/>
      <c r="H44" s="38"/>
      <c r="I44" s="38"/>
      <c r="J44" s="38"/>
      <c r="K44" s="42"/>
      <c r="L44" s="38"/>
      <c r="M44" s="38"/>
      <c r="Q44" s="44"/>
      <c r="R44" s="44"/>
      <c r="S44" s="44"/>
      <c r="T44" s="44"/>
      <c r="U44" s="44"/>
      <c r="V44" s="44"/>
      <c r="W44" s="44"/>
      <c r="X44" s="44"/>
      <c r="Y44" s="44"/>
      <c r="AC44" s="44"/>
      <c r="AD44" s="44"/>
      <c r="AE44" s="44"/>
      <c r="AF44" s="44"/>
      <c r="AG44" s="44"/>
      <c r="AH44" s="44"/>
      <c r="AI44" s="42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2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2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2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2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2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2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2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2"/>
      <c r="EB44" s="44"/>
      <c r="EC44" s="44"/>
      <c r="ED44" s="44"/>
      <c r="EE44" s="44"/>
      <c r="EF44" s="44"/>
      <c r="EG44" s="44"/>
      <c r="EH44" s="44"/>
      <c r="EI44" s="44"/>
      <c r="EJ44" s="44"/>
      <c r="EK44" s="44"/>
      <c r="EL44" s="44"/>
      <c r="EM44" s="42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2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2"/>
      <c r="FL44" s="44"/>
      <c r="FM44" s="44"/>
      <c r="FN44" s="44"/>
      <c r="FO44" s="44"/>
      <c r="FP44" s="44"/>
      <c r="FQ44" s="44"/>
      <c r="FR44" s="44"/>
      <c r="FS44" s="44"/>
      <c r="FT44" s="44"/>
      <c r="FU44" s="44"/>
      <c r="FV44" s="44"/>
      <c r="FW44" s="42"/>
      <c r="FX44" s="44"/>
      <c r="FY44" s="44"/>
      <c r="FZ44" s="44"/>
      <c r="GA44" s="44"/>
      <c r="GB44" s="44"/>
      <c r="GC44" s="44"/>
      <c r="GD44" s="44"/>
      <c r="GE44" s="44"/>
      <c r="GF44" s="44"/>
      <c r="GG44" s="44"/>
      <c r="GH44" s="44"/>
      <c r="GI44" s="42"/>
      <c r="GJ44" s="44"/>
      <c r="GK44" s="44"/>
      <c r="GL44" s="44"/>
      <c r="GM44" s="44"/>
      <c r="GN44" s="44"/>
      <c r="GO44" s="44"/>
      <c r="GP44" s="44"/>
      <c r="GQ44" s="44"/>
      <c r="GR44" s="44"/>
      <c r="GS44" s="44"/>
      <c r="GT44" s="44"/>
      <c r="GU44" s="42"/>
      <c r="GV44" s="44"/>
      <c r="GW44" s="44"/>
      <c r="GX44" s="44"/>
      <c r="GY44" s="44"/>
      <c r="GZ44" s="44"/>
      <c r="HA44" s="44"/>
      <c r="HB44" s="44"/>
      <c r="HC44" s="44"/>
      <c r="HD44" s="44"/>
      <c r="HE44" s="44"/>
      <c r="HF44" s="44"/>
      <c r="HG44" s="42"/>
      <c r="HH44" s="44"/>
      <c r="HI44" s="44"/>
      <c r="HJ44" s="44"/>
      <c r="HK44" s="44"/>
      <c r="HL44" s="44"/>
      <c r="HM44" s="44"/>
      <c r="HN44" s="44"/>
      <c r="HO44" s="44"/>
      <c r="HP44" s="44"/>
      <c r="HQ44" s="44"/>
      <c r="HR44" s="44"/>
      <c r="HS44" s="42"/>
      <c r="HT44" s="44"/>
      <c r="HU44" s="44"/>
      <c r="HV44" s="44"/>
      <c r="HW44" s="44"/>
      <c r="HX44" s="44"/>
      <c r="HY44" s="44"/>
      <c r="HZ44" s="44"/>
      <c r="IA44" s="44"/>
      <c r="IB44" s="44"/>
      <c r="IC44" s="44"/>
      <c r="ID44" s="44"/>
      <c r="IE44" s="42"/>
      <c r="IF44" s="44"/>
      <c r="IG44" s="44"/>
      <c r="IH44" s="44"/>
      <c r="II44" s="44"/>
      <c r="IJ44" s="44"/>
      <c r="IK44" s="44"/>
      <c r="IL44" s="44"/>
      <c r="IM44" s="44"/>
      <c r="IN44" s="44"/>
      <c r="IO44" s="44"/>
      <c r="IP44" s="44"/>
      <c r="IQ44" s="42"/>
      <c r="IR44" s="44"/>
      <c r="IS44" s="44"/>
    </row>
    <row r="45" spans="5:253" x14ac:dyDescent="0.25">
      <c r="E45" s="38"/>
      <c r="F45" s="38"/>
      <c r="G45" s="38"/>
      <c r="H45" s="38"/>
      <c r="I45" s="38"/>
      <c r="J45" s="38"/>
      <c r="K45" s="43"/>
      <c r="L45" s="38"/>
      <c r="M45" s="38"/>
      <c r="Q45" s="44"/>
      <c r="R45" s="44"/>
      <c r="S45" s="44"/>
      <c r="T45" s="44"/>
      <c r="U45" s="44"/>
      <c r="V45" s="44"/>
      <c r="W45" s="44"/>
      <c r="X45" s="44"/>
      <c r="Y45" s="44"/>
      <c r="AC45" s="44"/>
      <c r="AD45" s="44"/>
      <c r="AE45" s="44"/>
      <c r="AF45" s="44"/>
      <c r="AG45" s="44"/>
      <c r="AH45" s="44"/>
      <c r="AI45" s="43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3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3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3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3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3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3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3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3"/>
      <c r="EB45" s="44"/>
      <c r="EC45" s="44"/>
      <c r="ED45" s="44"/>
      <c r="EE45" s="44"/>
      <c r="EF45" s="44"/>
      <c r="EG45" s="44"/>
      <c r="EH45" s="44"/>
      <c r="EI45" s="44"/>
      <c r="EJ45" s="44"/>
      <c r="EK45" s="44"/>
      <c r="EL45" s="44"/>
      <c r="EM45" s="43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3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3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3"/>
      <c r="FX45" s="44"/>
      <c r="FY45" s="44"/>
      <c r="FZ45" s="44"/>
      <c r="GA45" s="44"/>
      <c r="GB45" s="44"/>
      <c r="GC45" s="44"/>
      <c r="GD45" s="44"/>
      <c r="GE45" s="44"/>
      <c r="GF45" s="44"/>
      <c r="GG45" s="44"/>
      <c r="GH45" s="44"/>
      <c r="GI45" s="43"/>
      <c r="GJ45" s="44"/>
      <c r="GK45" s="44"/>
      <c r="GL45" s="44"/>
      <c r="GM45" s="44"/>
      <c r="GN45" s="44"/>
      <c r="GO45" s="44"/>
      <c r="GP45" s="44"/>
      <c r="GQ45" s="44"/>
      <c r="GR45" s="44"/>
      <c r="GS45" s="44"/>
      <c r="GT45" s="44"/>
      <c r="GU45" s="43"/>
      <c r="GV45" s="44"/>
      <c r="GW45" s="44"/>
      <c r="GX45" s="44"/>
      <c r="GY45" s="44"/>
      <c r="GZ45" s="44"/>
      <c r="HA45" s="44"/>
      <c r="HB45" s="44"/>
      <c r="HC45" s="44"/>
      <c r="HD45" s="44"/>
      <c r="HE45" s="44"/>
      <c r="HF45" s="44"/>
      <c r="HG45" s="43"/>
      <c r="HH45" s="44"/>
      <c r="HI45" s="44"/>
      <c r="HJ45" s="44"/>
      <c r="HK45" s="44"/>
      <c r="HL45" s="44"/>
      <c r="HM45" s="44"/>
      <c r="HN45" s="44"/>
      <c r="HO45" s="44"/>
      <c r="HP45" s="44"/>
      <c r="HQ45" s="44"/>
      <c r="HR45" s="44"/>
      <c r="HS45" s="43"/>
      <c r="HT45" s="44"/>
      <c r="HU45" s="44"/>
      <c r="HV45" s="44"/>
      <c r="HW45" s="44"/>
      <c r="HX45" s="44"/>
      <c r="HY45" s="44"/>
      <c r="HZ45" s="44"/>
      <c r="IA45" s="44"/>
      <c r="IB45" s="44"/>
      <c r="IC45" s="44"/>
      <c r="ID45" s="44"/>
      <c r="IE45" s="43"/>
      <c r="IF45" s="44"/>
      <c r="IG45" s="44"/>
      <c r="IH45" s="44"/>
      <c r="II45" s="44"/>
      <c r="IJ45" s="44"/>
      <c r="IK45" s="44"/>
      <c r="IL45" s="44"/>
      <c r="IM45" s="44"/>
      <c r="IN45" s="44"/>
      <c r="IO45" s="44"/>
      <c r="IP45" s="44"/>
      <c r="IQ45" s="43"/>
      <c r="IR45" s="44"/>
      <c r="IS45" s="44"/>
    </row>
    <row r="46" spans="5:253" x14ac:dyDescent="0.25">
      <c r="E46" s="38"/>
      <c r="F46" s="38"/>
      <c r="G46" s="38"/>
      <c r="H46" s="38"/>
      <c r="I46" s="38"/>
      <c r="J46" s="38"/>
      <c r="K46" s="42"/>
      <c r="L46" s="38"/>
      <c r="M46" s="38"/>
      <c r="Q46" s="44"/>
      <c r="R46" s="44"/>
      <c r="S46" s="44"/>
      <c r="T46" s="44"/>
      <c r="U46" s="44"/>
      <c r="V46" s="44"/>
      <c r="W46" s="44"/>
      <c r="X46" s="44"/>
      <c r="Y46" s="44"/>
      <c r="AC46" s="44"/>
      <c r="AD46" s="44"/>
      <c r="AE46" s="44"/>
      <c r="AF46" s="44"/>
      <c r="AG46" s="44"/>
      <c r="AH46" s="44"/>
      <c r="AI46" s="42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2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2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2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2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2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2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2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2"/>
      <c r="EB46" s="44"/>
      <c r="EC46" s="44"/>
      <c r="ED46" s="44"/>
      <c r="EE46" s="44"/>
      <c r="EF46" s="44"/>
      <c r="EG46" s="44"/>
      <c r="EH46" s="44"/>
      <c r="EI46" s="44"/>
      <c r="EJ46" s="44"/>
      <c r="EK46" s="44"/>
      <c r="EL46" s="44"/>
      <c r="EM46" s="42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2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2"/>
      <c r="FL46" s="44"/>
      <c r="FM46" s="44"/>
      <c r="FN46" s="44"/>
      <c r="FO46" s="44"/>
      <c r="FP46" s="44"/>
      <c r="FQ46" s="44"/>
      <c r="FR46" s="44"/>
      <c r="FS46" s="44"/>
      <c r="FT46" s="44"/>
      <c r="FU46" s="44"/>
      <c r="FV46" s="44"/>
      <c r="FW46" s="42"/>
      <c r="FX46" s="44"/>
      <c r="FY46" s="44"/>
      <c r="FZ46" s="44"/>
      <c r="GA46" s="44"/>
      <c r="GB46" s="44"/>
      <c r="GC46" s="44"/>
      <c r="GD46" s="44"/>
      <c r="GE46" s="44"/>
      <c r="GF46" s="44"/>
      <c r="GG46" s="44"/>
      <c r="GH46" s="44"/>
      <c r="GI46" s="42"/>
      <c r="GJ46" s="44"/>
      <c r="GK46" s="44"/>
      <c r="GL46" s="44"/>
      <c r="GM46" s="44"/>
      <c r="GN46" s="44"/>
      <c r="GO46" s="44"/>
      <c r="GP46" s="44"/>
      <c r="GQ46" s="44"/>
      <c r="GR46" s="44"/>
      <c r="GS46" s="44"/>
      <c r="GT46" s="44"/>
      <c r="GU46" s="42"/>
      <c r="GV46" s="44"/>
      <c r="GW46" s="44"/>
      <c r="GX46" s="44"/>
      <c r="GY46" s="44"/>
      <c r="GZ46" s="44"/>
      <c r="HA46" s="44"/>
      <c r="HB46" s="44"/>
      <c r="HC46" s="44"/>
      <c r="HD46" s="44"/>
      <c r="HE46" s="44"/>
      <c r="HF46" s="44"/>
      <c r="HG46" s="42"/>
      <c r="HH46" s="44"/>
      <c r="HI46" s="44"/>
      <c r="HJ46" s="44"/>
      <c r="HK46" s="44"/>
      <c r="HL46" s="44"/>
      <c r="HM46" s="44"/>
      <c r="HN46" s="44"/>
      <c r="HO46" s="44"/>
      <c r="HP46" s="44"/>
      <c r="HQ46" s="44"/>
      <c r="HR46" s="44"/>
      <c r="HS46" s="42"/>
      <c r="HT46" s="44"/>
      <c r="HU46" s="44"/>
      <c r="HV46" s="44"/>
      <c r="HW46" s="44"/>
      <c r="HX46" s="44"/>
      <c r="HY46" s="44"/>
      <c r="HZ46" s="44"/>
      <c r="IA46" s="44"/>
      <c r="IB46" s="44"/>
      <c r="IC46" s="44"/>
      <c r="ID46" s="44"/>
      <c r="IE46" s="42"/>
      <c r="IF46" s="44"/>
      <c r="IG46" s="44"/>
      <c r="IH46" s="44"/>
      <c r="II46" s="44"/>
      <c r="IJ46" s="44"/>
      <c r="IK46" s="44"/>
      <c r="IL46" s="44"/>
      <c r="IM46" s="44"/>
      <c r="IN46" s="44"/>
      <c r="IO46" s="44"/>
      <c r="IP46" s="44"/>
      <c r="IQ46" s="42"/>
      <c r="IR46" s="44"/>
      <c r="IS46" s="44"/>
    </row>
    <row r="47" spans="5:253" x14ac:dyDescent="0.25">
      <c r="E47" s="38"/>
      <c r="F47" s="38"/>
      <c r="G47" s="38"/>
      <c r="H47" s="38"/>
      <c r="I47" s="38"/>
      <c r="J47" s="38"/>
      <c r="K47" s="43"/>
      <c r="L47" s="38"/>
      <c r="M47" s="38"/>
      <c r="Q47" s="44"/>
      <c r="R47" s="44"/>
      <c r="S47" s="44"/>
      <c r="T47" s="44"/>
      <c r="U47" s="44"/>
      <c r="V47" s="44"/>
      <c r="W47" s="44"/>
      <c r="X47" s="44"/>
      <c r="Y47" s="44"/>
      <c r="AC47" s="44"/>
      <c r="AD47" s="44"/>
      <c r="AE47" s="44"/>
      <c r="AF47" s="44"/>
      <c r="AG47" s="44"/>
      <c r="AH47" s="44"/>
      <c r="AI47" s="43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3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3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3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3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3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3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3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3"/>
      <c r="EB47" s="44"/>
      <c r="EC47" s="44"/>
      <c r="ED47" s="44"/>
      <c r="EE47" s="44"/>
      <c r="EF47" s="44"/>
      <c r="EG47" s="44"/>
      <c r="EH47" s="44"/>
      <c r="EI47" s="44"/>
      <c r="EJ47" s="44"/>
      <c r="EK47" s="44"/>
      <c r="EL47" s="44"/>
      <c r="EM47" s="43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3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3"/>
      <c r="FL47" s="44"/>
      <c r="FM47" s="44"/>
      <c r="FN47" s="44"/>
      <c r="FO47" s="44"/>
      <c r="FP47" s="44"/>
      <c r="FQ47" s="44"/>
      <c r="FR47" s="44"/>
      <c r="FS47" s="44"/>
      <c r="FT47" s="44"/>
      <c r="FU47" s="44"/>
      <c r="FV47" s="44"/>
      <c r="FW47" s="43"/>
      <c r="FX47" s="44"/>
      <c r="FY47" s="44"/>
      <c r="FZ47" s="44"/>
      <c r="GA47" s="44"/>
      <c r="GB47" s="44"/>
      <c r="GC47" s="44"/>
      <c r="GD47" s="44"/>
      <c r="GE47" s="44"/>
      <c r="GF47" s="44"/>
      <c r="GG47" s="44"/>
      <c r="GH47" s="44"/>
      <c r="GI47" s="43"/>
      <c r="GJ47" s="44"/>
      <c r="GK47" s="44"/>
      <c r="GL47" s="44"/>
      <c r="GM47" s="44"/>
      <c r="GN47" s="44"/>
      <c r="GO47" s="44"/>
      <c r="GP47" s="44"/>
      <c r="GQ47" s="44"/>
      <c r="GR47" s="44"/>
      <c r="GS47" s="44"/>
      <c r="GT47" s="44"/>
      <c r="GU47" s="43"/>
      <c r="GV47" s="44"/>
      <c r="GW47" s="44"/>
      <c r="GX47" s="44"/>
      <c r="GY47" s="44"/>
      <c r="GZ47" s="44"/>
      <c r="HA47" s="44"/>
      <c r="HB47" s="44"/>
      <c r="HC47" s="44"/>
      <c r="HD47" s="44"/>
      <c r="HE47" s="44"/>
      <c r="HF47" s="44"/>
      <c r="HG47" s="43"/>
      <c r="HH47" s="44"/>
      <c r="HI47" s="44"/>
      <c r="HJ47" s="44"/>
      <c r="HK47" s="44"/>
      <c r="HL47" s="44"/>
      <c r="HM47" s="44"/>
      <c r="HN47" s="44"/>
      <c r="HO47" s="44"/>
      <c r="HP47" s="44"/>
      <c r="HQ47" s="44"/>
      <c r="HR47" s="44"/>
      <c r="HS47" s="43"/>
      <c r="HT47" s="44"/>
      <c r="HU47" s="44"/>
      <c r="HV47" s="44"/>
      <c r="HW47" s="44"/>
      <c r="HX47" s="44"/>
      <c r="HY47" s="44"/>
      <c r="HZ47" s="44"/>
      <c r="IA47" s="44"/>
      <c r="IB47" s="44"/>
      <c r="IC47" s="44"/>
      <c r="ID47" s="44"/>
      <c r="IE47" s="43"/>
      <c r="IF47" s="44"/>
      <c r="IG47" s="44"/>
      <c r="IH47" s="44"/>
      <c r="II47" s="44"/>
      <c r="IJ47" s="44"/>
      <c r="IK47" s="44"/>
      <c r="IL47" s="44"/>
      <c r="IM47" s="44"/>
      <c r="IN47" s="44"/>
      <c r="IO47" s="44"/>
      <c r="IP47" s="44"/>
      <c r="IQ47" s="43"/>
      <c r="IR47" s="44"/>
      <c r="IS47" s="44"/>
    </row>
    <row r="48" spans="5:253" x14ac:dyDescent="0.25">
      <c r="E48" s="38"/>
      <c r="F48" s="38"/>
      <c r="G48" s="38"/>
      <c r="H48" s="38"/>
      <c r="I48" s="38"/>
      <c r="J48" s="38"/>
      <c r="K48" s="43"/>
      <c r="L48" s="38"/>
      <c r="M48" s="38"/>
      <c r="Q48" s="44"/>
      <c r="R48" s="44"/>
      <c r="S48" s="44"/>
      <c r="T48" s="44"/>
      <c r="U48" s="44"/>
      <c r="V48" s="44"/>
      <c r="W48" s="44"/>
      <c r="X48" s="44"/>
      <c r="Y48" s="44"/>
      <c r="AC48" s="44"/>
      <c r="AD48" s="44"/>
      <c r="AE48" s="44"/>
      <c r="AF48" s="44"/>
      <c r="AG48" s="44"/>
      <c r="AH48" s="44"/>
      <c r="AI48" s="43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3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3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3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3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3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3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3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3"/>
      <c r="EB48" s="44"/>
      <c r="EC48" s="44"/>
      <c r="ED48" s="44"/>
      <c r="EE48" s="44"/>
      <c r="EF48" s="44"/>
      <c r="EG48" s="44"/>
      <c r="EH48" s="44"/>
      <c r="EI48" s="44"/>
      <c r="EJ48" s="44"/>
      <c r="EK48" s="44"/>
      <c r="EL48" s="44"/>
      <c r="EM48" s="43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3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3"/>
      <c r="FL48" s="44"/>
      <c r="FM48" s="44"/>
      <c r="FN48" s="44"/>
      <c r="FO48" s="44"/>
      <c r="FP48" s="44"/>
      <c r="FQ48" s="44"/>
      <c r="FR48" s="44"/>
      <c r="FS48" s="44"/>
      <c r="FT48" s="44"/>
      <c r="FU48" s="44"/>
      <c r="FV48" s="44"/>
      <c r="FW48" s="43"/>
      <c r="FX48" s="44"/>
      <c r="FY48" s="44"/>
      <c r="FZ48" s="44"/>
      <c r="GA48" s="44"/>
      <c r="GB48" s="44"/>
      <c r="GC48" s="44"/>
      <c r="GD48" s="44"/>
      <c r="GE48" s="44"/>
      <c r="GF48" s="44"/>
      <c r="GG48" s="44"/>
      <c r="GH48" s="44"/>
      <c r="GI48" s="43"/>
      <c r="GJ48" s="44"/>
      <c r="GK48" s="44"/>
      <c r="GL48" s="44"/>
      <c r="GM48" s="44"/>
      <c r="GN48" s="44"/>
      <c r="GO48" s="44"/>
      <c r="GP48" s="44"/>
      <c r="GQ48" s="44"/>
      <c r="GR48" s="44"/>
      <c r="GS48" s="44"/>
      <c r="GT48" s="44"/>
      <c r="GU48" s="43"/>
      <c r="GV48" s="44"/>
      <c r="GW48" s="44"/>
      <c r="GX48" s="44"/>
      <c r="GY48" s="44"/>
      <c r="GZ48" s="44"/>
      <c r="HA48" s="44"/>
      <c r="HB48" s="44"/>
      <c r="HC48" s="44"/>
      <c r="HD48" s="44"/>
      <c r="HE48" s="44"/>
      <c r="HF48" s="44"/>
      <c r="HG48" s="43"/>
      <c r="HH48" s="44"/>
      <c r="HI48" s="44"/>
      <c r="HJ48" s="44"/>
      <c r="HK48" s="44"/>
      <c r="HL48" s="44"/>
      <c r="HM48" s="44"/>
      <c r="HN48" s="44"/>
      <c r="HO48" s="44"/>
      <c r="HP48" s="44"/>
      <c r="HQ48" s="44"/>
      <c r="HR48" s="44"/>
      <c r="HS48" s="43"/>
      <c r="HT48" s="44"/>
      <c r="HU48" s="44"/>
      <c r="HV48" s="44"/>
      <c r="HW48" s="44"/>
      <c r="HX48" s="44"/>
      <c r="HY48" s="44"/>
      <c r="HZ48" s="44"/>
      <c r="IA48" s="44"/>
      <c r="IB48" s="44"/>
      <c r="IC48" s="44"/>
      <c r="ID48" s="44"/>
      <c r="IE48" s="43"/>
      <c r="IF48" s="44"/>
      <c r="IG48" s="44"/>
      <c r="IH48" s="44"/>
      <c r="II48" s="44"/>
      <c r="IJ48" s="44"/>
      <c r="IK48" s="44"/>
      <c r="IL48" s="44"/>
      <c r="IM48" s="44"/>
      <c r="IN48" s="44"/>
      <c r="IO48" s="44"/>
      <c r="IP48" s="44"/>
      <c r="IQ48" s="43"/>
      <c r="IR48" s="44"/>
      <c r="IS48" s="44"/>
    </row>
    <row r="49" spans="5:253" x14ac:dyDescent="0.25">
      <c r="E49" s="38"/>
      <c r="F49" s="38"/>
      <c r="G49" s="38"/>
      <c r="H49" s="38"/>
      <c r="I49" s="38"/>
      <c r="J49" s="38"/>
      <c r="K49" s="42"/>
      <c r="L49" s="38"/>
      <c r="M49" s="38"/>
      <c r="Q49" s="44"/>
      <c r="R49" s="44"/>
      <c r="S49" s="44"/>
      <c r="T49" s="44"/>
      <c r="U49" s="44"/>
      <c r="V49" s="44"/>
      <c r="W49" s="44"/>
      <c r="X49" s="44"/>
      <c r="Y49" s="44"/>
      <c r="AC49" s="44"/>
      <c r="AD49" s="44"/>
      <c r="AE49" s="44"/>
      <c r="AF49" s="44"/>
      <c r="AG49" s="44"/>
      <c r="AH49" s="44"/>
      <c r="AI49" s="42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2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2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2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2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2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2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2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2"/>
      <c r="EB49" s="44"/>
      <c r="EC49" s="44"/>
      <c r="ED49" s="44"/>
      <c r="EE49" s="44"/>
      <c r="EF49" s="44"/>
      <c r="EG49" s="44"/>
      <c r="EH49" s="44"/>
      <c r="EI49" s="44"/>
      <c r="EJ49" s="44"/>
      <c r="EK49" s="44"/>
      <c r="EL49" s="44"/>
      <c r="EM49" s="42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2"/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2"/>
      <c r="FL49" s="44"/>
      <c r="FM49" s="44"/>
      <c r="FN49" s="44"/>
      <c r="FO49" s="44"/>
      <c r="FP49" s="44"/>
      <c r="FQ49" s="44"/>
      <c r="FR49" s="44"/>
      <c r="FS49" s="44"/>
      <c r="FT49" s="44"/>
      <c r="FU49" s="44"/>
      <c r="FV49" s="44"/>
      <c r="FW49" s="42"/>
      <c r="FX49" s="44"/>
      <c r="FY49" s="44"/>
      <c r="FZ49" s="44"/>
      <c r="GA49" s="44"/>
      <c r="GB49" s="44"/>
      <c r="GC49" s="44"/>
      <c r="GD49" s="44"/>
      <c r="GE49" s="44"/>
      <c r="GF49" s="44"/>
      <c r="GG49" s="44"/>
      <c r="GH49" s="44"/>
      <c r="GI49" s="42"/>
      <c r="GJ49" s="44"/>
      <c r="GK49" s="44"/>
      <c r="GL49" s="44"/>
      <c r="GM49" s="44"/>
      <c r="GN49" s="44"/>
      <c r="GO49" s="44"/>
      <c r="GP49" s="44"/>
      <c r="GQ49" s="44"/>
      <c r="GR49" s="44"/>
      <c r="GS49" s="44"/>
      <c r="GT49" s="44"/>
      <c r="GU49" s="42"/>
      <c r="GV49" s="44"/>
      <c r="GW49" s="44"/>
      <c r="GX49" s="44"/>
      <c r="GY49" s="44"/>
      <c r="GZ49" s="44"/>
      <c r="HA49" s="44"/>
      <c r="HB49" s="44"/>
      <c r="HC49" s="44"/>
      <c r="HD49" s="44"/>
      <c r="HE49" s="44"/>
      <c r="HF49" s="44"/>
      <c r="HG49" s="42"/>
      <c r="HH49" s="44"/>
      <c r="HI49" s="44"/>
      <c r="HJ49" s="44"/>
      <c r="HK49" s="44"/>
      <c r="HL49" s="44"/>
      <c r="HM49" s="44"/>
      <c r="HN49" s="44"/>
      <c r="HO49" s="44"/>
      <c r="HP49" s="44"/>
      <c r="HQ49" s="44"/>
      <c r="HR49" s="44"/>
      <c r="HS49" s="42"/>
      <c r="HT49" s="44"/>
      <c r="HU49" s="44"/>
      <c r="HV49" s="44"/>
      <c r="HW49" s="44"/>
      <c r="HX49" s="44"/>
      <c r="HY49" s="44"/>
      <c r="HZ49" s="44"/>
      <c r="IA49" s="44"/>
      <c r="IB49" s="44"/>
      <c r="IC49" s="44"/>
      <c r="ID49" s="44"/>
      <c r="IE49" s="42"/>
      <c r="IF49" s="44"/>
      <c r="IG49" s="44"/>
      <c r="IH49" s="44"/>
      <c r="II49" s="44"/>
      <c r="IJ49" s="44"/>
      <c r="IK49" s="44"/>
      <c r="IL49" s="44"/>
      <c r="IM49" s="44"/>
      <c r="IN49" s="44"/>
      <c r="IO49" s="44"/>
      <c r="IP49" s="44"/>
      <c r="IQ49" s="42"/>
      <c r="IR49" s="44"/>
      <c r="IS49" s="44"/>
    </row>
    <row r="50" spans="5:253" x14ac:dyDescent="0.25">
      <c r="E50" s="38"/>
      <c r="F50" s="38"/>
      <c r="G50" s="38"/>
      <c r="H50" s="38"/>
      <c r="I50" s="38"/>
      <c r="J50" s="38"/>
      <c r="K50" s="38"/>
      <c r="L50" s="38"/>
      <c r="M50" s="38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4"/>
      <c r="FW50" s="44"/>
      <c r="FX50" s="44"/>
      <c r="FY50" s="44"/>
      <c r="FZ50" s="44"/>
      <c r="GA50" s="44"/>
      <c r="GB50" s="44"/>
      <c r="GC50" s="44"/>
      <c r="GD50" s="44"/>
      <c r="GE50" s="44"/>
      <c r="GF50" s="44"/>
      <c r="GG50" s="44"/>
      <c r="GH50" s="44"/>
      <c r="GI50" s="44"/>
      <c r="GJ50" s="44"/>
      <c r="GK50" s="44"/>
      <c r="GL50" s="44"/>
      <c r="GM50" s="44"/>
      <c r="GN50" s="44"/>
      <c r="GO50" s="44"/>
      <c r="GP50" s="44"/>
      <c r="GQ50" s="44"/>
      <c r="GR50" s="44"/>
      <c r="GS50" s="44"/>
      <c r="GT50" s="44"/>
      <c r="GU50" s="44"/>
      <c r="GV50" s="44"/>
      <c r="GW50" s="44"/>
      <c r="GX50" s="44"/>
      <c r="GY50" s="44"/>
      <c r="GZ50" s="44"/>
      <c r="HA50" s="44"/>
      <c r="HB50" s="44"/>
      <c r="HC50" s="44"/>
      <c r="HD50" s="44"/>
      <c r="HE50" s="44"/>
      <c r="HF50" s="44"/>
      <c r="HG50" s="44"/>
      <c r="HH50" s="44"/>
      <c r="HI50" s="44"/>
      <c r="HJ50" s="44"/>
      <c r="HK50" s="44"/>
      <c r="HL50" s="44"/>
      <c r="HM50" s="44"/>
      <c r="HN50" s="44"/>
      <c r="HO50" s="44"/>
      <c r="HP50" s="44"/>
      <c r="HQ50" s="44"/>
      <c r="HR50" s="44"/>
      <c r="HS50" s="44"/>
      <c r="HT50" s="44"/>
      <c r="HU50" s="44"/>
      <c r="HV50" s="44"/>
      <c r="HW50" s="44"/>
      <c r="HX50" s="44"/>
      <c r="HY50" s="44"/>
      <c r="HZ50" s="44"/>
      <c r="IA50" s="44"/>
      <c r="IB50" s="44"/>
      <c r="IC50" s="44"/>
      <c r="ID50" s="44"/>
      <c r="IE50" s="44"/>
      <c r="IF50" s="44"/>
      <c r="IG50" s="44"/>
      <c r="IH50" s="44"/>
      <c r="II50" s="44"/>
      <c r="IJ50" s="44"/>
      <c r="IK50" s="44"/>
      <c r="IL50" s="44"/>
      <c r="IM50" s="44"/>
      <c r="IN50" s="44"/>
      <c r="IO50" s="44"/>
      <c r="IP50" s="44"/>
      <c r="IQ50" s="44"/>
      <c r="IR50" s="44"/>
      <c r="IS50" s="44"/>
    </row>
    <row r="51" spans="5:253" x14ac:dyDescent="0.25">
      <c r="AC51" s="44"/>
      <c r="AD51" s="44"/>
      <c r="AE51" s="44"/>
      <c r="AF51" s="44"/>
      <c r="AG51" s="44"/>
      <c r="AH51" s="44"/>
      <c r="AI51" s="44"/>
      <c r="AJ51" s="44"/>
      <c r="AK51" s="44"/>
      <c r="ED51" s="8"/>
      <c r="EE51" s="8"/>
      <c r="EF51" s="8"/>
      <c r="EG51" s="8"/>
      <c r="EH51" s="8"/>
      <c r="EI51" s="8"/>
      <c r="EJ51" s="8"/>
      <c r="EK51" s="8"/>
      <c r="EL51" s="8"/>
      <c r="EM51" s="8"/>
    </row>
    <row r="52" spans="5:253" x14ac:dyDescent="0.25">
      <c r="ED52" s="8"/>
      <c r="EE52" s="8"/>
      <c r="EF52" s="8"/>
      <c r="EG52" s="8"/>
      <c r="EH52" s="8"/>
      <c r="EI52" s="8"/>
      <c r="EJ52" s="8"/>
      <c r="EK52" s="8"/>
      <c r="EL52" s="8"/>
      <c r="EM52" s="8"/>
    </row>
    <row r="53" spans="5:253" x14ac:dyDescent="0.25">
      <c r="ED53" s="8"/>
      <c r="EE53" s="8"/>
      <c r="EF53" s="8"/>
      <c r="EG53" s="8"/>
      <c r="EH53" s="8"/>
      <c r="EI53" s="8"/>
      <c r="EJ53" s="8"/>
      <c r="EK53" s="8"/>
      <c r="EL53" s="8"/>
      <c r="EM53" s="8"/>
    </row>
    <row r="54" spans="5:253" x14ac:dyDescent="0.25">
      <c r="ED54" s="4"/>
      <c r="EE54" s="4"/>
      <c r="EF54" s="4"/>
      <c r="EG54" s="4"/>
      <c r="EH54" s="4"/>
      <c r="EI54" s="4"/>
      <c r="EJ54" s="4"/>
      <c r="EK54" s="4"/>
      <c r="EL54" s="4"/>
      <c r="EM54" s="4"/>
    </row>
    <row r="55" spans="5:253" x14ac:dyDescent="0.25">
      <c r="F55" s="37" t="s">
        <v>237</v>
      </c>
      <c r="G55" s="37" t="s">
        <v>254</v>
      </c>
      <c r="H55" s="37" t="s">
        <v>241</v>
      </c>
      <c r="ED55" s="4"/>
      <c r="EE55" s="4"/>
      <c r="EF55" s="4"/>
      <c r="EG55" s="4"/>
      <c r="EH55" s="4"/>
      <c r="EI55" s="4"/>
      <c r="EJ55" s="4"/>
      <c r="EK55" s="4"/>
      <c r="EL55" s="4"/>
      <c r="EM55" s="4"/>
    </row>
    <row r="56" spans="5:253" x14ac:dyDescent="0.25">
      <c r="ED56" s="8"/>
      <c r="EE56" s="8"/>
      <c r="EF56" s="8"/>
      <c r="EG56" s="8"/>
      <c r="EH56" s="8"/>
      <c r="EI56" s="8"/>
      <c r="EJ56" s="8"/>
      <c r="EK56" s="8"/>
      <c r="EL56" s="8"/>
      <c r="EM56" s="8"/>
    </row>
    <row r="57" spans="5:253" x14ac:dyDescent="0.25">
      <c r="F57" s="37">
        <v>23</v>
      </c>
      <c r="G57" s="37">
        <v>234.68</v>
      </c>
      <c r="H57" s="37">
        <v>24.773658844196209</v>
      </c>
      <c r="ED57" s="8"/>
      <c r="EE57" s="8"/>
      <c r="EF57" s="8"/>
      <c r="EG57" s="8"/>
      <c r="EH57" s="8"/>
      <c r="EI57" s="8"/>
      <c r="EJ57" s="8"/>
      <c r="EK57" s="8"/>
      <c r="EL57" s="8"/>
      <c r="EM57" s="8"/>
    </row>
    <row r="58" spans="5:253" x14ac:dyDescent="0.25">
      <c r="F58" s="37">
        <v>23.5</v>
      </c>
      <c r="G58" s="37">
        <v>236.98</v>
      </c>
      <c r="H58" s="37">
        <v>25.461980633463213</v>
      </c>
      <c r="ED58" s="8"/>
      <c r="EE58" s="8"/>
      <c r="EF58" s="8"/>
      <c r="EG58" s="8"/>
      <c r="EH58" s="8"/>
      <c r="EI58" s="8"/>
      <c r="EJ58" s="8"/>
      <c r="EK58" s="8"/>
      <c r="EL58" s="8"/>
      <c r="EM58" s="8"/>
    </row>
    <row r="59" spans="5:253" x14ac:dyDescent="0.25">
      <c r="F59" s="37">
        <v>24</v>
      </c>
      <c r="G59" s="37">
        <v>247.78</v>
      </c>
      <c r="H59" s="37">
        <v>26.794698764643172</v>
      </c>
      <c r="ED59" s="8"/>
      <c r="EE59" s="8"/>
      <c r="EF59" s="8"/>
      <c r="EG59" s="8"/>
      <c r="EH59" s="8"/>
      <c r="EI59" s="8"/>
      <c r="EJ59" s="8"/>
      <c r="EK59" s="8"/>
      <c r="EL59" s="8"/>
      <c r="EM59" s="8"/>
    </row>
    <row r="60" spans="5:253" x14ac:dyDescent="0.25">
      <c r="F60" s="37">
        <v>24.5</v>
      </c>
      <c r="G60" s="37">
        <v>246.1</v>
      </c>
      <c r="H60" s="37">
        <v>30.252846147756419</v>
      </c>
      <c r="ED60" s="4"/>
      <c r="EE60" s="4"/>
      <c r="EF60" s="4"/>
      <c r="EG60" s="4"/>
      <c r="EH60" s="4"/>
      <c r="EI60" s="4"/>
      <c r="EJ60" s="4"/>
      <c r="EK60" s="4"/>
      <c r="EL60" s="4"/>
      <c r="EM60" s="4"/>
    </row>
    <row r="61" spans="5:253" x14ac:dyDescent="0.25">
      <c r="F61" s="37">
        <v>25</v>
      </c>
      <c r="G61" s="37">
        <v>248</v>
      </c>
      <c r="H61" s="37">
        <v>28.515624999999993</v>
      </c>
      <c r="ED61" s="4"/>
      <c r="EE61" s="4"/>
      <c r="EF61" s="4"/>
      <c r="EG61" s="4"/>
      <c r="EH61" s="4"/>
      <c r="EI61" s="4"/>
      <c r="EJ61" s="4"/>
      <c r="EK61" s="4"/>
      <c r="EL61" s="4"/>
      <c r="EM61" s="4"/>
    </row>
    <row r="62" spans="5:253" x14ac:dyDescent="0.25">
      <c r="F62" s="37">
        <v>25.5</v>
      </c>
      <c r="G62" s="37">
        <v>254.3</v>
      </c>
      <c r="H62" s="37">
        <v>30.091431657729252</v>
      </c>
      <c r="ED62" s="4"/>
      <c r="EE62" s="4"/>
      <c r="EF62" s="4"/>
      <c r="EG62" s="4"/>
      <c r="EH62" s="4"/>
      <c r="EI62" s="4"/>
      <c r="EJ62" s="4"/>
      <c r="EK62" s="4"/>
      <c r="EL62" s="4"/>
      <c r="EM62" s="4"/>
    </row>
    <row r="63" spans="5:253" x14ac:dyDescent="0.25">
      <c r="F63" s="37">
        <v>26</v>
      </c>
      <c r="G63" s="37">
        <v>251.82</v>
      </c>
      <c r="H63" s="37">
        <v>29.744199881023206</v>
      </c>
      <c r="ED63" s="4"/>
      <c r="EE63" s="4"/>
      <c r="EF63" s="4"/>
      <c r="EG63" s="4"/>
      <c r="EH63" s="4"/>
      <c r="EI63" s="4"/>
      <c r="EJ63" s="4"/>
      <c r="EK63" s="4"/>
      <c r="EL63" s="4"/>
      <c r="EM63" s="4"/>
    </row>
    <row r="64" spans="5:253" x14ac:dyDescent="0.25">
      <c r="F64" s="37">
        <v>26.5</v>
      </c>
      <c r="G64" s="37">
        <v>255.5</v>
      </c>
      <c r="H64" s="37">
        <v>31.861629494765594</v>
      </c>
      <c r="ED64" s="8"/>
      <c r="EE64" s="8"/>
      <c r="EF64" s="8"/>
      <c r="EG64" s="8"/>
      <c r="EH64" s="8"/>
      <c r="EI64" s="8"/>
      <c r="EJ64" s="8"/>
      <c r="EK64" s="8"/>
      <c r="EL64" s="8"/>
      <c r="EM64" s="8"/>
    </row>
    <row r="65" spans="4:143" x14ac:dyDescent="0.25">
      <c r="F65" s="37">
        <v>27</v>
      </c>
      <c r="G65" s="37">
        <v>260.78000000000003</v>
      </c>
      <c r="H65" s="37">
        <v>29.737044338267232</v>
      </c>
      <c r="ED65" s="8"/>
      <c r="EE65" s="8"/>
      <c r="EF65" s="8"/>
      <c r="EG65" s="8"/>
      <c r="EH65" s="8"/>
      <c r="EI65" s="8"/>
      <c r="EJ65" s="8"/>
      <c r="EK65" s="8"/>
      <c r="EL65" s="8"/>
      <c r="EM65" s="8"/>
    </row>
    <row r="66" spans="4:143" x14ac:dyDescent="0.25">
      <c r="F66" s="37">
        <v>27.5</v>
      </c>
      <c r="G66" s="37">
        <v>254.8</v>
      </c>
      <c r="H66" s="37">
        <v>30.858038191423745</v>
      </c>
      <c r="ED66" s="8"/>
      <c r="EE66" s="8"/>
      <c r="EF66" s="8"/>
      <c r="EG66" s="8"/>
      <c r="EH66" s="8"/>
      <c r="EI66" s="8"/>
      <c r="EJ66" s="8"/>
      <c r="EK66" s="8"/>
      <c r="EL66" s="8"/>
      <c r="EM66" s="8"/>
    </row>
    <row r="67" spans="4:143" x14ac:dyDescent="0.25">
      <c r="F67" s="37">
        <v>28</v>
      </c>
      <c r="G67" s="37">
        <v>261.5</v>
      </c>
      <c r="H67" s="37">
        <v>30.710618404319312</v>
      </c>
      <c r="ED67" s="8"/>
      <c r="EE67" s="8"/>
      <c r="EF67" s="8"/>
      <c r="EG67" s="8"/>
      <c r="EH67" s="8"/>
      <c r="EI67" s="8"/>
      <c r="EJ67" s="8"/>
      <c r="EK67" s="8"/>
      <c r="EL67" s="8"/>
      <c r="EM67" s="8"/>
    </row>
    <row r="68" spans="4:143" x14ac:dyDescent="0.25">
      <c r="F68" s="37">
        <v>28.5</v>
      </c>
      <c r="G68" s="37">
        <v>252.18</v>
      </c>
      <c r="H68" s="37">
        <v>30.182249977689995</v>
      </c>
      <c r="ED68" s="4"/>
      <c r="EE68" s="4"/>
      <c r="EF68" s="4"/>
      <c r="EG68" s="4"/>
      <c r="EH68" s="4"/>
      <c r="EI68" s="4"/>
      <c r="EJ68" s="4"/>
      <c r="EK68" s="4"/>
      <c r="EL68" s="4"/>
      <c r="EM68" s="4"/>
    </row>
    <row r="69" spans="4:143" x14ac:dyDescent="0.25">
      <c r="F69" s="37">
        <v>29</v>
      </c>
      <c r="G69" s="37">
        <v>267.10000000000002</v>
      </c>
      <c r="H69" s="37">
        <v>41.661406388082312</v>
      </c>
      <c r="ED69" s="4"/>
      <c r="EE69" s="4"/>
      <c r="EF69" s="4"/>
      <c r="EG69" s="4"/>
      <c r="EH69" s="4"/>
      <c r="EI69" s="4"/>
      <c r="EJ69" s="4"/>
      <c r="EK69" s="4"/>
      <c r="EL69" s="4"/>
      <c r="EM69" s="4"/>
    </row>
    <row r="70" spans="4:143" x14ac:dyDescent="0.25">
      <c r="ED70" s="4"/>
      <c r="EE70" s="4"/>
      <c r="EF70" s="4"/>
      <c r="EG70" s="4"/>
      <c r="EH70" s="4"/>
      <c r="EI70" s="4"/>
      <c r="EJ70" s="4"/>
      <c r="EK70" s="4"/>
      <c r="EL70" s="4"/>
      <c r="EM70" s="4"/>
    </row>
    <row r="71" spans="4:143" x14ac:dyDescent="0.25">
      <c r="ED71" s="4"/>
      <c r="EE71" s="4"/>
      <c r="EF71" s="4"/>
      <c r="EG71" s="4"/>
      <c r="EH71" s="4"/>
      <c r="EI71" s="4"/>
      <c r="EJ71" s="4"/>
      <c r="EK71" s="4"/>
      <c r="EL71" s="4"/>
      <c r="EM71" s="4"/>
    </row>
    <row r="72" spans="4:143" x14ac:dyDescent="0.25">
      <c r="D72" t="s">
        <v>255</v>
      </c>
      <c r="E72" s="39" t="s">
        <v>259</v>
      </c>
      <c r="ED72" s="8"/>
      <c r="EE72" s="8"/>
      <c r="EF72" s="8"/>
      <c r="EG72" s="8"/>
      <c r="EH72" s="8"/>
      <c r="EI72" s="8"/>
      <c r="EJ72" s="8"/>
      <c r="EK72" s="8"/>
      <c r="EL72" s="8"/>
      <c r="EM72" s="8"/>
    </row>
    <row r="73" spans="4:143" x14ac:dyDescent="0.25">
      <c r="D73" t="s">
        <v>256</v>
      </c>
      <c r="G73" s="37">
        <v>82.115799999999993</v>
      </c>
      <c r="ED73" s="8"/>
      <c r="EE73" s="8"/>
      <c r="EF73" s="8"/>
      <c r="EG73" s="8"/>
      <c r="EH73" s="8"/>
      <c r="EI73" s="8"/>
      <c r="EJ73" s="8"/>
      <c r="EK73" s="8"/>
      <c r="EL73" s="8"/>
      <c r="EM73" s="8"/>
    </row>
    <row r="74" spans="4:143" x14ac:dyDescent="0.25">
      <c r="D74" t="s">
        <v>7</v>
      </c>
      <c r="G74" s="37">
        <v>22.96</v>
      </c>
      <c r="ED74" s="4"/>
      <c r="EE74" s="4"/>
      <c r="EF74" s="4"/>
      <c r="EG74" s="4"/>
      <c r="EH74" s="4"/>
      <c r="EI74" s="4"/>
      <c r="EJ74" s="4"/>
      <c r="EK74" s="4"/>
      <c r="EL74" s="4"/>
      <c r="EM74" s="4"/>
    </row>
    <row r="75" spans="4:143" x14ac:dyDescent="0.25">
      <c r="D75" t="s">
        <v>257</v>
      </c>
      <c r="G75" s="37">
        <v>2.15788</v>
      </c>
      <c r="ED75" s="4"/>
      <c r="EE75" s="4"/>
      <c r="EF75" s="4"/>
      <c r="EG75" s="4"/>
      <c r="EH75" s="4"/>
      <c r="EI75" s="4"/>
      <c r="EJ75" s="4"/>
      <c r="EK75" s="4"/>
      <c r="EL75" s="4"/>
      <c r="EM75" s="4"/>
    </row>
    <row r="76" spans="4:143" x14ac:dyDescent="0.25">
      <c r="D76" t="s">
        <v>258</v>
      </c>
      <c r="F76" s="40">
        <v>1.3100000000000001E-2</v>
      </c>
      <c r="G76" s="40"/>
      <c r="H76" s="40">
        <v>0.14199999999999999</v>
      </c>
      <c r="ED76" s="8"/>
      <c r="EE76" s="8"/>
      <c r="EF76" s="8"/>
      <c r="EG76" s="8"/>
      <c r="EH76" s="8"/>
      <c r="EI76" s="8"/>
      <c r="EJ76" s="8"/>
      <c r="EK76" s="8"/>
      <c r="EL76" s="8"/>
      <c r="EM76" s="8"/>
    </row>
    <row r="77" spans="4:143" x14ac:dyDescent="0.25">
      <c r="ED77" s="8"/>
      <c r="EE77" s="8"/>
      <c r="EF77" s="8"/>
      <c r="EG77" s="8"/>
      <c r="EH77" s="8"/>
      <c r="EI77" s="8"/>
      <c r="EJ77" s="8"/>
      <c r="EK77" s="8"/>
      <c r="EL77" s="8"/>
      <c r="EM77" s="8"/>
    </row>
    <row r="78" spans="4:143" x14ac:dyDescent="0.25">
      <c r="ED78" s="4"/>
      <c r="EE78" s="4"/>
      <c r="EF78" s="4"/>
      <c r="EG78" s="4"/>
      <c r="EH78" s="4"/>
      <c r="EI78" s="4"/>
      <c r="EJ78" s="4"/>
      <c r="EK78" s="4"/>
      <c r="EL78" s="4"/>
      <c r="EM78" s="4"/>
    </row>
    <row r="79" spans="4:143" x14ac:dyDescent="0.25">
      <c r="ED79" s="4"/>
      <c r="EE79" s="4"/>
      <c r="EF79" s="4"/>
      <c r="EG79" s="4"/>
      <c r="EH79" s="4"/>
      <c r="EI79" s="4"/>
      <c r="EJ79" s="4"/>
      <c r="EK79" s="4"/>
      <c r="EL79" s="4"/>
      <c r="EM79" s="4"/>
    </row>
    <row r="80" spans="4:143" x14ac:dyDescent="0.25">
      <c r="ED80" s="8"/>
      <c r="EE80" s="8"/>
      <c r="EF80" s="8"/>
      <c r="EG80" s="8"/>
      <c r="EH80" s="8"/>
      <c r="EI80" s="8"/>
      <c r="EJ80" s="8"/>
      <c r="EK80" s="8"/>
      <c r="EL80" s="8"/>
      <c r="EM80" s="8"/>
    </row>
    <row r="81" spans="134:143" x14ac:dyDescent="0.25">
      <c r="ED81" s="8"/>
      <c r="EE81" s="8"/>
      <c r="EF81" s="8"/>
      <c r="EG81" s="8"/>
      <c r="EH81" s="8"/>
      <c r="EI81" s="8"/>
      <c r="EJ81" s="8"/>
      <c r="EK81" s="8"/>
      <c r="EL81" s="8"/>
      <c r="EM81" s="8"/>
    </row>
    <row r="82" spans="134:143" x14ac:dyDescent="0.25">
      <c r="ED82" s="4"/>
      <c r="EE82" s="4"/>
      <c r="EF82" s="4"/>
      <c r="EG82" s="4"/>
      <c r="EH82" s="4"/>
      <c r="EI82" s="4"/>
      <c r="EJ82" s="4"/>
      <c r="EK82" s="4"/>
      <c r="EL82" s="4"/>
      <c r="EM82" s="4"/>
    </row>
    <row r="83" spans="134:143" x14ac:dyDescent="0.25">
      <c r="ED83" s="4"/>
      <c r="EE83" s="4"/>
      <c r="EF83" s="4"/>
      <c r="EG83" s="4"/>
      <c r="EH83" s="4"/>
      <c r="EI83" s="4"/>
      <c r="EJ83" s="4"/>
      <c r="EK83" s="4"/>
      <c r="EL83" s="4"/>
      <c r="EM83" s="4"/>
    </row>
    <row r="84" spans="134:143" x14ac:dyDescent="0.25">
      <c r="ED84" s="8"/>
      <c r="EE84" s="8"/>
      <c r="EF84" s="8"/>
      <c r="EG84" s="8"/>
      <c r="EH84" s="8"/>
      <c r="EI84" s="8"/>
      <c r="EJ84" s="8"/>
      <c r="EK84" s="8"/>
      <c r="EL84" s="8"/>
      <c r="EM84" s="8"/>
    </row>
    <row r="85" spans="134:143" x14ac:dyDescent="0.25">
      <c r="ED85" s="8"/>
      <c r="EE85" s="8"/>
      <c r="EF85" s="8"/>
      <c r="EG85" s="8"/>
      <c r="EH85" s="8"/>
      <c r="EI85" s="8"/>
      <c r="EJ85" s="8"/>
      <c r="EK85" s="8"/>
      <c r="EL85" s="8"/>
      <c r="EM85" s="8"/>
    </row>
    <row r="86" spans="134:143" x14ac:dyDescent="0.25">
      <c r="ED86" s="8"/>
      <c r="EE86" s="8"/>
      <c r="EF86" s="8"/>
      <c r="EG86" s="8"/>
      <c r="EH86" s="8"/>
      <c r="EI86" s="8"/>
      <c r="EJ86" s="8"/>
      <c r="EK86" s="8"/>
      <c r="EL86" s="8"/>
      <c r="EM86" s="8"/>
    </row>
    <row r="87" spans="134:143" x14ac:dyDescent="0.25">
      <c r="ED87" s="8"/>
      <c r="EE87" s="8"/>
      <c r="EF87" s="8"/>
      <c r="EG87" s="8"/>
      <c r="EH87" s="8"/>
      <c r="EI87" s="8"/>
      <c r="EJ87" s="8"/>
      <c r="EK87" s="8"/>
      <c r="EL87" s="8"/>
      <c r="EM87" s="8"/>
    </row>
    <row r="88" spans="134:143" x14ac:dyDescent="0.25">
      <c r="ED88" s="4"/>
      <c r="EE88" s="4"/>
      <c r="EF88" s="4"/>
      <c r="EG88" s="4"/>
      <c r="EH88" s="4"/>
      <c r="EI88" s="4"/>
      <c r="EJ88" s="4"/>
      <c r="EK88" s="4"/>
      <c r="EL88" s="4"/>
      <c r="EM88" s="4"/>
    </row>
    <row r="89" spans="134:143" x14ac:dyDescent="0.25">
      <c r="ED89" s="4"/>
      <c r="EE89" s="4"/>
      <c r="EF89" s="4"/>
      <c r="EG89" s="4"/>
      <c r="EH89" s="4"/>
      <c r="EI89" s="4"/>
      <c r="EJ89" s="4"/>
      <c r="EK89" s="4"/>
      <c r="EL89" s="4"/>
      <c r="EM89" s="4"/>
    </row>
    <row r="90" spans="134:143" x14ac:dyDescent="0.25">
      <c r="ED90" s="4"/>
      <c r="EE90" s="4"/>
      <c r="EF90" s="4"/>
      <c r="EG90" s="4"/>
      <c r="EH90" s="4"/>
      <c r="EI90" s="4"/>
      <c r="EJ90" s="4"/>
      <c r="EK90" s="4"/>
      <c r="EL90" s="4"/>
      <c r="EM90" s="4"/>
    </row>
    <row r="91" spans="134:143" x14ac:dyDescent="0.25">
      <c r="ED91" s="4"/>
      <c r="EE91" s="4"/>
      <c r="EF91" s="4"/>
      <c r="EG91" s="4"/>
      <c r="EH91" s="4"/>
      <c r="EI91" s="4"/>
      <c r="EJ91" s="4"/>
      <c r="EK91" s="4"/>
      <c r="EL91" s="4"/>
      <c r="EM91" s="4"/>
    </row>
    <row r="92" spans="134:143" x14ac:dyDescent="0.25">
      <c r="ED92" s="8"/>
      <c r="EE92" s="8"/>
      <c r="EF92" s="8"/>
      <c r="EG92" s="8"/>
      <c r="EH92" s="8"/>
      <c r="EI92" s="8"/>
      <c r="EJ92" s="8"/>
      <c r="EK92" s="8"/>
      <c r="EL92" s="8"/>
      <c r="EM92" s="8"/>
    </row>
    <row r="93" spans="134:143" x14ac:dyDescent="0.25">
      <c r="ED93" s="8"/>
      <c r="EE93" s="8"/>
      <c r="EF93" s="8"/>
      <c r="EG93" s="8"/>
      <c r="EH93" s="8"/>
      <c r="EI93" s="8"/>
      <c r="EJ93" s="8"/>
      <c r="EK93" s="8"/>
      <c r="EL93" s="8"/>
      <c r="EM93" s="8"/>
    </row>
    <row r="94" spans="134:143" x14ac:dyDescent="0.25">
      <c r="ED94" s="4"/>
      <c r="EE94" s="4"/>
      <c r="EF94" s="4"/>
      <c r="EG94" s="4"/>
      <c r="EH94" s="4"/>
      <c r="EI94" s="4"/>
      <c r="EJ94" s="4"/>
      <c r="EK94" s="4"/>
      <c r="EL94" s="4"/>
      <c r="EM94" s="4"/>
    </row>
    <row r="95" spans="134:143" x14ac:dyDescent="0.25">
      <c r="ED95" s="4"/>
      <c r="EE95" s="4"/>
      <c r="EF95" s="4"/>
      <c r="EG95" s="4"/>
      <c r="EH95" s="4"/>
      <c r="EI95" s="4"/>
      <c r="EJ95" s="4"/>
      <c r="EK95" s="4"/>
      <c r="EL95" s="4"/>
      <c r="EM95" s="4"/>
    </row>
    <row r="96" spans="134:143" x14ac:dyDescent="0.25">
      <c r="ED96" s="4"/>
      <c r="EE96" s="4"/>
      <c r="EF96" s="4"/>
      <c r="EG96" s="4"/>
      <c r="EH96" s="4"/>
      <c r="EI96" s="4"/>
      <c r="EJ96" s="4"/>
      <c r="EK96" s="4"/>
      <c r="EL96" s="4"/>
      <c r="EM96" s="4"/>
    </row>
    <row r="97" spans="134:143" x14ac:dyDescent="0.25">
      <c r="ED97" s="4"/>
      <c r="EE97" s="4"/>
      <c r="EF97" s="4"/>
      <c r="EG97" s="4"/>
      <c r="EH97" s="4"/>
      <c r="EI97" s="4"/>
      <c r="EJ97" s="4"/>
      <c r="EK97" s="4"/>
      <c r="EL97" s="4"/>
      <c r="EM97" s="4"/>
    </row>
    <row r="98" spans="134:143" x14ac:dyDescent="0.25">
      <c r="ED98" s="8"/>
      <c r="EE98" s="8"/>
      <c r="EF98" s="8"/>
      <c r="EG98" s="8"/>
      <c r="EH98" s="8"/>
      <c r="EI98" s="8"/>
      <c r="EJ98" s="8"/>
      <c r="EK98" s="8"/>
      <c r="EL98" s="8"/>
      <c r="EM98" s="8"/>
    </row>
    <row r="99" spans="134:143" x14ac:dyDescent="0.25">
      <c r="ED99" s="8"/>
      <c r="EE99" s="8"/>
      <c r="EF99" s="8"/>
      <c r="EG99" s="8"/>
      <c r="EH99" s="8"/>
      <c r="EI99" s="8"/>
      <c r="EJ99" s="8"/>
      <c r="EK99" s="8"/>
      <c r="EL99" s="8"/>
      <c r="EM99" s="8"/>
    </row>
    <row r="100" spans="134:143" x14ac:dyDescent="0.25">
      <c r="ED100" s="8"/>
      <c r="EE100" s="8"/>
      <c r="EF100" s="8"/>
      <c r="EG100" s="8"/>
      <c r="EH100" s="8"/>
      <c r="EI100" s="8"/>
      <c r="EJ100" s="8"/>
      <c r="EK100" s="8"/>
      <c r="EL100" s="8"/>
      <c r="EM100" s="8"/>
    </row>
    <row r="101" spans="134:143" x14ac:dyDescent="0.25">
      <c r="ED101" s="8"/>
      <c r="EE101" s="8"/>
      <c r="EF101" s="8"/>
      <c r="EG101" s="8"/>
      <c r="EH101" s="8"/>
      <c r="EI101" s="8"/>
      <c r="EJ101" s="8"/>
      <c r="EK101" s="8"/>
      <c r="EL101" s="8"/>
      <c r="EM101" s="8"/>
    </row>
    <row r="102" spans="134:143" x14ac:dyDescent="0.25">
      <c r="ED102" s="4"/>
      <c r="EE102" s="4"/>
      <c r="EF102" s="4"/>
      <c r="EG102" s="4"/>
      <c r="EH102" s="4"/>
      <c r="EI102" s="4"/>
      <c r="EJ102" s="4"/>
      <c r="EK102" s="4"/>
      <c r="EL102" s="4"/>
      <c r="EM102" s="4"/>
    </row>
    <row r="103" spans="134:143" x14ac:dyDescent="0.25">
      <c r="ED103" s="4"/>
      <c r="EE103" s="4"/>
      <c r="EF103" s="4"/>
      <c r="EG103" s="4"/>
      <c r="EH103" s="4"/>
      <c r="EI103" s="4"/>
      <c r="EJ103" s="4"/>
      <c r="EK103" s="4"/>
      <c r="EL103" s="4"/>
      <c r="EM103" s="4"/>
    </row>
    <row r="104" spans="134:143" x14ac:dyDescent="0.25">
      <c r="ED104" s="4"/>
      <c r="EE104" s="4"/>
      <c r="EF104" s="4"/>
      <c r="EG104" s="4"/>
      <c r="EH104" s="4"/>
      <c r="EI104" s="4"/>
      <c r="EJ104" s="4"/>
      <c r="EK104" s="4"/>
      <c r="EL104" s="4"/>
      <c r="EM104" s="4"/>
    </row>
    <row r="105" spans="134:143" x14ac:dyDescent="0.25">
      <c r="ED105" s="4"/>
      <c r="EE105" s="4"/>
      <c r="EF105" s="4"/>
      <c r="EG105" s="4"/>
      <c r="EH105" s="4"/>
      <c r="EI105" s="4"/>
      <c r="EJ105" s="4"/>
      <c r="EK105" s="4"/>
      <c r="EL105" s="4"/>
      <c r="EM105" s="4"/>
    </row>
    <row r="106" spans="134:143" x14ac:dyDescent="0.25">
      <c r="ED106" s="8"/>
      <c r="EE106" s="8"/>
      <c r="EF106" s="8"/>
      <c r="EG106" s="8"/>
      <c r="EH106" s="8"/>
      <c r="EI106" s="8"/>
      <c r="EJ106" s="8"/>
      <c r="EK106" s="8"/>
      <c r="EL106" s="8"/>
      <c r="EM106" s="8"/>
    </row>
    <row r="107" spans="134:143" x14ac:dyDescent="0.25">
      <c r="ED107" s="8"/>
      <c r="EE107" s="8"/>
      <c r="EF107" s="8"/>
      <c r="EG107" s="8"/>
      <c r="EH107" s="8"/>
      <c r="EI107" s="8"/>
      <c r="EJ107" s="8"/>
      <c r="EK107" s="8"/>
      <c r="EL107" s="8"/>
      <c r="EM107" s="8"/>
    </row>
    <row r="108" spans="134:143" x14ac:dyDescent="0.25">
      <c r="ED108" s="8"/>
      <c r="EE108" s="8"/>
      <c r="EF108" s="8"/>
      <c r="EG108" s="8"/>
      <c r="EH108" s="8"/>
      <c r="EI108" s="8"/>
      <c r="EJ108" s="8"/>
      <c r="EK108" s="8"/>
      <c r="EL108" s="8"/>
      <c r="EM108" s="8"/>
    </row>
    <row r="109" spans="134:143" x14ac:dyDescent="0.25">
      <c r="ED109" s="8"/>
      <c r="EE109" s="8"/>
      <c r="EF109" s="8"/>
      <c r="EG109" s="8"/>
      <c r="EH109" s="8"/>
      <c r="EI109" s="8"/>
      <c r="EJ109" s="8"/>
      <c r="EK109" s="8"/>
      <c r="EL109" s="8"/>
      <c r="EM109" s="8"/>
    </row>
    <row r="110" spans="134:143" x14ac:dyDescent="0.25">
      <c r="ED110" s="4"/>
      <c r="EE110" s="4"/>
      <c r="EF110" s="4"/>
      <c r="EG110" s="4"/>
      <c r="EH110" s="4"/>
      <c r="EI110" s="4"/>
      <c r="EJ110" s="4"/>
      <c r="EK110" s="4"/>
      <c r="EL110" s="4"/>
      <c r="EM110" s="4"/>
    </row>
    <row r="111" spans="134:143" x14ac:dyDescent="0.25">
      <c r="ED111" s="4"/>
      <c r="EE111" s="4"/>
      <c r="EF111" s="4"/>
      <c r="EG111" s="4"/>
      <c r="EH111" s="4"/>
      <c r="EI111" s="4"/>
      <c r="EJ111" s="4"/>
      <c r="EK111" s="4"/>
      <c r="EL111" s="4"/>
      <c r="EM111" s="4"/>
    </row>
    <row r="112" spans="134:143" x14ac:dyDescent="0.25">
      <c r="ED112" s="4"/>
      <c r="EE112" s="4"/>
      <c r="EF112" s="4"/>
      <c r="EG112" s="4"/>
      <c r="EH112" s="4"/>
      <c r="EI112" s="4"/>
      <c r="EJ112" s="4"/>
      <c r="EK112" s="4"/>
      <c r="EL112" s="4"/>
      <c r="EM112" s="4"/>
    </row>
    <row r="113" spans="134:143" x14ac:dyDescent="0.25">
      <c r="ED113" s="4"/>
      <c r="EE113" s="4"/>
      <c r="EF113" s="4"/>
      <c r="EG113" s="4"/>
      <c r="EH113" s="4"/>
      <c r="EI113" s="4"/>
      <c r="EJ113" s="4"/>
      <c r="EK113" s="4"/>
      <c r="EL113" s="4"/>
      <c r="EM113" s="4"/>
    </row>
    <row r="114" spans="134:143" x14ac:dyDescent="0.25">
      <c r="ED114" s="8"/>
      <c r="EE114" s="8"/>
      <c r="EF114" s="8"/>
      <c r="EG114" s="8"/>
      <c r="EH114" s="8"/>
      <c r="EI114" s="8"/>
      <c r="EJ114" s="8"/>
      <c r="EK114" s="8"/>
      <c r="EL114" s="8"/>
      <c r="EM114" s="8"/>
    </row>
    <row r="115" spans="134:143" x14ac:dyDescent="0.25">
      <c r="ED115" s="8"/>
      <c r="EE115" s="8"/>
      <c r="EF115" s="8"/>
      <c r="EG115" s="8"/>
      <c r="EH115" s="8"/>
      <c r="EI115" s="8"/>
      <c r="EJ115" s="8"/>
      <c r="EK115" s="8"/>
      <c r="EL115" s="8"/>
      <c r="EM115" s="8"/>
    </row>
    <row r="116" spans="134:143" x14ac:dyDescent="0.25">
      <c r="ED116" s="4"/>
      <c r="EE116" s="4"/>
      <c r="EF116" s="4"/>
      <c r="EG116" s="4"/>
      <c r="EH116" s="4"/>
      <c r="EI116" s="4"/>
      <c r="EJ116" s="4"/>
      <c r="EK116" s="4"/>
      <c r="EL116" s="4"/>
      <c r="EM116" s="4"/>
    </row>
    <row r="117" spans="134:143" x14ac:dyDescent="0.25">
      <c r="ED117" s="4"/>
      <c r="EE117" s="4"/>
      <c r="EF117" s="4"/>
      <c r="EG117" s="4"/>
      <c r="EH117" s="4"/>
      <c r="EI117" s="4"/>
      <c r="EJ117" s="4"/>
      <c r="EK117" s="4"/>
      <c r="EL117" s="4"/>
      <c r="EM117" s="4"/>
    </row>
    <row r="118" spans="134:143" x14ac:dyDescent="0.25">
      <c r="ED118" s="4"/>
      <c r="EE118" s="4"/>
      <c r="EF118" s="4"/>
      <c r="EG118" s="4"/>
      <c r="EH118" s="4"/>
      <c r="EI118" s="4"/>
      <c r="EJ118" s="4"/>
      <c r="EK118" s="4"/>
      <c r="EL118" s="4"/>
      <c r="EM118" s="4"/>
    </row>
    <row r="119" spans="134:143" x14ac:dyDescent="0.25">
      <c r="ED119" s="4"/>
      <c r="EE119" s="4"/>
      <c r="EF119" s="4"/>
      <c r="EG119" s="4"/>
      <c r="EH119" s="4"/>
      <c r="EI119" s="4"/>
      <c r="EJ119" s="4"/>
      <c r="EK119" s="4"/>
      <c r="EL119" s="4"/>
      <c r="EM119" s="4"/>
    </row>
    <row r="120" spans="134:143" x14ac:dyDescent="0.25">
      <c r="ED120" s="8"/>
      <c r="EE120" s="8"/>
      <c r="EF120" s="8"/>
      <c r="EG120" s="8"/>
      <c r="EH120" s="8"/>
      <c r="EI120" s="8"/>
      <c r="EJ120" s="8"/>
      <c r="EK120" s="8"/>
      <c r="EL120" s="8"/>
      <c r="EM120" s="8"/>
    </row>
    <row r="121" spans="134:143" x14ac:dyDescent="0.25">
      <c r="ED121" s="8"/>
      <c r="EE121" s="8"/>
      <c r="EF121" s="8"/>
      <c r="EG121" s="8"/>
      <c r="EH121" s="8"/>
      <c r="EI121" s="8"/>
      <c r="EJ121" s="8"/>
      <c r="EK121" s="8"/>
      <c r="EL121" s="8"/>
      <c r="EM121" s="8"/>
    </row>
    <row r="122" spans="134:143" x14ac:dyDescent="0.25">
      <c r="ED122" s="8"/>
      <c r="EE122" s="8"/>
      <c r="EF122" s="8"/>
      <c r="EG122" s="8"/>
      <c r="EH122" s="8"/>
      <c r="EI122" s="8"/>
      <c r="EJ122" s="8"/>
      <c r="EK122" s="8"/>
      <c r="EL122" s="8"/>
      <c r="EM122" s="8"/>
    </row>
    <row r="123" spans="134:143" x14ac:dyDescent="0.25">
      <c r="ED123" s="8"/>
      <c r="EE123" s="8"/>
      <c r="EF123" s="8"/>
      <c r="EG123" s="8"/>
      <c r="EH123" s="8"/>
      <c r="EI123" s="8"/>
      <c r="EJ123" s="8"/>
      <c r="EK123" s="8"/>
      <c r="EL123" s="8"/>
      <c r="EM123" s="8"/>
    </row>
    <row r="124" spans="134:143" x14ac:dyDescent="0.25">
      <c r="ED124" s="4"/>
      <c r="EE124" s="4"/>
      <c r="EF124" s="4"/>
      <c r="EG124" s="4"/>
      <c r="EH124" s="4"/>
      <c r="EI124" s="4"/>
      <c r="EJ124" s="4"/>
      <c r="EK124" s="4"/>
      <c r="EL124" s="4"/>
      <c r="EM124" s="4"/>
    </row>
    <row r="125" spans="134:143" x14ac:dyDescent="0.25">
      <c r="ED125" s="4"/>
      <c r="EE125" s="4"/>
      <c r="EF125" s="4"/>
      <c r="EG125" s="4"/>
      <c r="EH125" s="4"/>
      <c r="EI125" s="4"/>
      <c r="EJ125" s="4"/>
      <c r="EK125" s="4"/>
      <c r="EL125" s="4"/>
      <c r="EM125" s="4"/>
    </row>
    <row r="126" spans="134:143" x14ac:dyDescent="0.25">
      <c r="ED126" s="8"/>
      <c r="EE126" s="8"/>
      <c r="EF126" s="8"/>
      <c r="EG126" s="8"/>
      <c r="EH126" s="8"/>
      <c r="EI126" s="8"/>
      <c r="EJ126" s="8"/>
      <c r="EK126" s="8"/>
      <c r="EL126" s="8"/>
      <c r="EM126" s="8"/>
    </row>
    <row r="127" spans="134:143" x14ac:dyDescent="0.25">
      <c r="ED127" s="8"/>
      <c r="EE127" s="8"/>
      <c r="EF127" s="8"/>
      <c r="EG127" s="8"/>
      <c r="EH127" s="8"/>
      <c r="EI127" s="8"/>
      <c r="EJ127" s="8"/>
      <c r="EK127" s="8"/>
      <c r="EL127" s="8"/>
      <c r="EM127" s="8"/>
    </row>
    <row r="128" spans="134:143" x14ac:dyDescent="0.25">
      <c r="ED128" s="4"/>
      <c r="EE128" s="4"/>
      <c r="EF128" s="4"/>
      <c r="EG128" s="4"/>
      <c r="EH128" s="4"/>
      <c r="EI128" s="4"/>
      <c r="EJ128" s="4"/>
      <c r="EK128" s="4"/>
      <c r="EL128" s="4"/>
      <c r="EM128" s="4"/>
    </row>
    <row r="129" spans="134:143" x14ac:dyDescent="0.25">
      <c r="ED129" s="4"/>
      <c r="EE129" s="4"/>
      <c r="EF129" s="4"/>
      <c r="EG129" s="4"/>
      <c r="EH129" s="4"/>
      <c r="EI129" s="4"/>
      <c r="EJ129" s="4"/>
      <c r="EK129" s="4"/>
      <c r="EL129" s="4"/>
      <c r="EM129" s="4"/>
    </row>
    <row r="130" spans="134:143" x14ac:dyDescent="0.25">
      <c r="ED130" s="4"/>
      <c r="EE130" s="4"/>
      <c r="EF130" s="4"/>
      <c r="EG130" s="4"/>
      <c r="EH130" s="4"/>
      <c r="EI130" s="4"/>
      <c r="EJ130" s="4"/>
      <c r="EK130" s="4"/>
      <c r="EL130" s="4"/>
      <c r="EM130" s="4"/>
    </row>
    <row r="131" spans="134:143" x14ac:dyDescent="0.25">
      <c r="ED131" s="4"/>
      <c r="EE131" s="4"/>
      <c r="EF131" s="4"/>
      <c r="EG131" s="4"/>
      <c r="EH131" s="4"/>
      <c r="EI131" s="4"/>
      <c r="EJ131" s="4"/>
      <c r="EK131" s="4"/>
      <c r="EL131" s="4"/>
      <c r="EM131" s="4"/>
    </row>
    <row r="132" spans="134:143" x14ac:dyDescent="0.25">
      <c r="ED132" s="8"/>
      <c r="EE132" s="8"/>
      <c r="EF132" s="8"/>
      <c r="EG132" s="8"/>
      <c r="EH132" s="8"/>
      <c r="EI132" s="8"/>
      <c r="EJ132" s="8"/>
      <c r="EK132" s="8"/>
      <c r="EL132" s="8"/>
      <c r="EM132" s="8"/>
    </row>
    <row r="133" spans="134:143" x14ac:dyDescent="0.25">
      <c r="ED133" s="8"/>
      <c r="EE133" s="8"/>
      <c r="EF133" s="8"/>
      <c r="EG133" s="8"/>
      <c r="EH133" s="8"/>
      <c r="EI133" s="8"/>
      <c r="EJ133" s="8"/>
      <c r="EK133" s="8"/>
      <c r="EL133" s="8"/>
      <c r="EM133" s="8"/>
    </row>
    <row r="134" spans="134:143" x14ac:dyDescent="0.25">
      <c r="ED134" s="4"/>
      <c r="EE134" s="4"/>
      <c r="EF134" s="4"/>
      <c r="EG134" s="4"/>
      <c r="EH134" s="4"/>
      <c r="EI134" s="4"/>
      <c r="EJ134" s="4"/>
      <c r="EK134" s="4"/>
      <c r="EL134" s="4"/>
      <c r="EM134" s="4"/>
    </row>
    <row r="135" spans="134:143" x14ac:dyDescent="0.25">
      <c r="ED135" s="4"/>
      <c r="EE135" s="4"/>
      <c r="EF135" s="4"/>
      <c r="EG135" s="4"/>
      <c r="EH135" s="4"/>
      <c r="EI135" s="4"/>
      <c r="EJ135" s="4"/>
      <c r="EK135" s="4"/>
      <c r="EL135" s="4"/>
      <c r="EM135" s="4"/>
    </row>
    <row r="136" spans="134:143" x14ac:dyDescent="0.25">
      <c r="ED136" s="8"/>
      <c r="EE136" s="8"/>
      <c r="EF136" s="8"/>
      <c r="EG136" s="8"/>
      <c r="EH136" s="8"/>
      <c r="EI136" s="8"/>
      <c r="EJ136" s="8"/>
      <c r="EK136" s="8"/>
      <c r="EL136" s="8"/>
      <c r="EM136" s="8"/>
    </row>
    <row r="137" spans="134:143" x14ac:dyDescent="0.25">
      <c r="ED137" s="8"/>
      <c r="EE137" s="8"/>
      <c r="EF137" s="8"/>
      <c r="EG137" s="8"/>
      <c r="EH137" s="8"/>
      <c r="EI137" s="8"/>
      <c r="EJ137" s="8"/>
      <c r="EK137" s="8"/>
      <c r="EL137" s="8"/>
      <c r="EM137" s="8"/>
    </row>
    <row r="138" spans="134:143" x14ac:dyDescent="0.25">
      <c r="ED138" s="8"/>
      <c r="EE138" s="8"/>
      <c r="EF138" s="8"/>
      <c r="EG138" s="8"/>
      <c r="EH138" s="8"/>
      <c r="EI138" s="8"/>
      <c r="EJ138" s="8"/>
      <c r="EK138" s="8"/>
      <c r="EL138" s="8"/>
      <c r="EM138" s="8"/>
    </row>
    <row r="139" spans="134:143" x14ac:dyDescent="0.25">
      <c r="ED139" s="8"/>
      <c r="EE139" s="8"/>
      <c r="EF139" s="8"/>
      <c r="EG139" s="8"/>
      <c r="EH139" s="8"/>
      <c r="EI139" s="8"/>
      <c r="EJ139" s="8"/>
      <c r="EK139" s="8"/>
      <c r="EL139" s="8"/>
      <c r="EM139" s="8"/>
    </row>
    <row r="140" spans="134:143" x14ac:dyDescent="0.25">
      <c r="ED140" s="4"/>
      <c r="EE140" s="4"/>
      <c r="EF140" s="4"/>
      <c r="EG140" s="4"/>
      <c r="EH140" s="4"/>
      <c r="EI140" s="4"/>
      <c r="EJ140" s="4"/>
      <c r="EK140" s="4"/>
      <c r="EL140" s="4"/>
      <c r="EM140" s="4"/>
    </row>
    <row r="141" spans="134:143" x14ac:dyDescent="0.25">
      <c r="ED141" s="4"/>
      <c r="EE141" s="4"/>
      <c r="EF141" s="4"/>
      <c r="EG141" s="4"/>
      <c r="EH141" s="4"/>
      <c r="EI141" s="4"/>
      <c r="EJ141" s="4"/>
      <c r="EK141" s="4"/>
      <c r="EL141" s="4"/>
      <c r="EM141" s="4"/>
    </row>
    <row r="142" spans="134:143" x14ac:dyDescent="0.25">
      <c r="ED142" s="4"/>
      <c r="EE142" s="4"/>
      <c r="EF142" s="4"/>
      <c r="EG142" s="4"/>
      <c r="EH142" s="4"/>
      <c r="EI142" s="4"/>
      <c r="EJ142" s="4"/>
      <c r="EK142" s="4"/>
      <c r="EL142" s="4"/>
      <c r="EM142" s="4"/>
    </row>
    <row r="143" spans="134:143" x14ac:dyDescent="0.25">
      <c r="ED143" s="4"/>
      <c r="EE143" s="4"/>
      <c r="EF143" s="4"/>
      <c r="EG143" s="4"/>
      <c r="EH143" s="4"/>
      <c r="EI143" s="4"/>
      <c r="EJ143" s="4"/>
      <c r="EK143" s="4"/>
      <c r="EL143" s="4"/>
      <c r="EM143" s="4"/>
    </row>
    <row r="144" spans="134:143" x14ac:dyDescent="0.25">
      <c r="ED144" s="8"/>
      <c r="EE144" s="8"/>
      <c r="EF144" s="8"/>
      <c r="EG144" s="8"/>
      <c r="EH144" s="8"/>
      <c r="EI144" s="8"/>
      <c r="EJ144" s="8"/>
      <c r="EK144" s="8"/>
      <c r="EL144" s="8"/>
      <c r="EM144" s="8"/>
    </row>
    <row r="145" spans="134:143" x14ac:dyDescent="0.25">
      <c r="ED145" s="8"/>
      <c r="EE145" s="8"/>
      <c r="EF145" s="8"/>
      <c r="EG145" s="8"/>
      <c r="EH145" s="8"/>
      <c r="EI145" s="8"/>
      <c r="EJ145" s="8"/>
      <c r="EK145" s="8"/>
      <c r="EL145" s="8"/>
      <c r="EM145" s="8"/>
    </row>
    <row r="146" spans="134:143" x14ac:dyDescent="0.25">
      <c r="ED146" s="8"/>
      <c r="EE146" s="8"/>
      <c r="EF146" s="8"/>
      <c r="EG146" s="8"/>
      <c r="EH146" s="8"/>
      <c r="EI146" s="8"/>
      <c r="EJ146" s="8"/>
      <c r="EK146" s="8"/>
      <c r="EL146" s="8"/>
      <c r="EM146" s="8"/>
    </row>
    <row r="147" spans="134:143" x14ac:dyDescent="0.25">
      <c r="ED147" s="8"/>
      <c r="EE147" s="8"/>
      <c r="EF147" s="8"/>
      <c r="EG147" s="8"/>
      <c r="EH147" s="8"/>
      <c r="EI147" s="8"/>
      <c r="EJ147" s="8"/>
      <c r="EK147" s="8"/>
      <c r="EL147" s="8"/>
      <c r="EM147" s="8"/>
    </row>
    <row r="148" spans="134:143" x14ac:dyDescent="0.25">
      <c r="ED148" s="4"/>
      <c r="EE148" s="4"/>
      <c r="EF148" s="4"/>
      <c r="EG148" s="4"/>
      <c r="EH148" s="4"/>
      <c r="EI148" s="4"/>
      <c r="EJ148" s="4"/>
      <c r="EK148" s="4"/>
      <c r="EL148" s="4"/>
      <c r="EM148" s="4"/>
    </row>
    <row r="149" spans="134:143" x14ac:dyDescent="0.25">
      <c r="ED149" s="4"/>
      <c r="EE149" s="4"/>
      <c r="EF149" s="4"/>
      <c r="EG149" s="4"/>
      <c r="EH149" s="4"/>
      <c r="EI149" s="4"/>
      <c r="EJ149" s="4"/>
      <c r="EK149" s="4"/>
      <c r="EL149" s="4"/>
      <c r="EM149" s="4"/>
    </row>
    <row r="150" spans="134:143" x14ac:dyDescent="0.25">
      <c r="ED150" s="4"/>
      <c r="EE150" s="4"/>
      <c r="EF150" s="4"/>
      <c r="EG150" s="4"/>
      <c r="EH150" s="4"/>
      <c r="EI150" s="4"/>
      <c r="EJ150" s="4"/>
      <c r="EK150" s="4"/>
      <c r="EL150" s="4"/>
      <c r="EM150" s="4"/>
    </row>
    <row r="151" spans="134:143" x14ac:dyDescent="0.25">
      <c r="ED151" s="4"/>
      <c r="EE151" s="4"/>
      <c r="EF151" s="4"/>
      <c r="EG151" s="4"/>
      <c r="EH151" s="4"/>
      <c r="EI151" s="4"/>
      <c r="EJ151" s="4"/>
      <c r="EK151" s="4"/>
      <c r="EL151" s="4"/>
      <c r="EM151" s="4"/>
    </row>
    <row r="152" spans="134:143" x14ac:dyDescent="0.25">
      <c r="ED152" s="8"/>
      <c r="EE152" s="8"/>
      <c r="EF152" s="8"/>
      <c r="EG152" s="8"/>
      <c r="EH152" s="8"/>
      <c r="EI152" s="8"/>
      <c r="EJ152" s="8"/>
      <c r="EK152" s="8"/>
      <c r="EL152" s="8"/>
      <c r="EM152" s="8"/>
    </row>
    <row r="153" spans="134:143" x14ac:dyDescent="0.25">
      <c r="ED153" s="8"/>
      <c r="EE153" s="8"/>
      <c r="EF153" s="8"/>
      <c r="EG153" s="8"/>
      <c r="EH153" s="8"/>
      <c r="EI153" s="8"/>
      <c r="EJ153" s="8"/>
      <c r="EK153" s="8"/>
      <c r="EL153" s="8"/>
      <c r="EM153" s="8"/>
    </row>
    <row r="154" spans="134:143" x14ac:dyDescent="0.25">
      <c r="ED154" s="8"/>
      <c r="EE154" s="8"/>
      <c r="EF154" s="8"/>
      <c r="EG154" s="8"/>
      <c r="EH154" s="8"/>
      <c r="EI154" s="8"/>
      <c r="EJ154" s="8"/>
      <c r="EK154" s="8"/>
      <c r="EL154" s="8"/>
      <c r="EM154" s="8"/>
    </row>
    <row r="155" spans="134:143" x14ac:dyDescent="0.25">
      <c r="ED155" s="8"/>
      <c r="EE155" s="8"/>
      <c r="EF155" s="8"/>
      <c r="EG155" s="8"/>
      <c r="EH155" s="8"/>
      <c r="EI155" s="8"/>
      <c r="EJ155" s="8"/>
      <c r="EK155" s="8"/>
      <c r="EL155" s="8"/>
      <c r="EM155" s="8"/>
    </row>
    <row r="156" spans="134:143" x14ac:dyDescent="0.25">
      <c r="ED156" s="4"/>
      <c r="EE156" s="4"/>
      <c r="EF156" s="4"/>
      <c r="EG156" s="4"/>
      <c r="EH156" s="4"/>
      <c r="EI156" s="4"/>
      <c r="EJ156" s="4"/>
      <c r="EK156" s="4"/>
      <c r="EL156" s="4"/>
      <c r="EM156" s="4"/>
    </row>
    <row r="157" spans="134:143" x14ac:dyDescent="0.25">
      <c r="ED157" s="4"/>
      <c r="EE157" s="4"/>
      <c r="EF157" s="4"/>
      <c r="EG157" s="4"/>
      <c r="EH157" s="4"/>
      <c r="EI157" s="4"/>
      <c r="EJ157" s="4"/>
      <c r="EK157" s="4"/>
      <c r="EL157" s="4"/>
      <c r="EM157" s="4"/>
    </row>
    <row r="158" spans="134:143" x14ac:dyDescent="0.25">
      <c r="ED158" s="4"/>
      <c r="EE158" s="4"/>
      <c r="EF158" s="4"/>
      <c r="EG158" s="4"/>
      <c r="EH158" s="4"/>
      <c r="EI158" s="4"/>
      <c r="EJ158" s="4"/>
      <c r="EK158" s="4"/>
      <c r="EL158" s="4"/>
      <c r="EM158" s="4"/>
    </row>
    <row r="159" spans="134:143" x14ac:dyDescent="0.25">
      <c r="ED159" s="4"/>
      <c r="EE159" s="4"/>
      <c r="EF159" s="4"/>
      <c r="EG159" s="4"/>
      <c r="EH159" s="4"/>
      <c r="EI159" s="4"/>
      <c r="EJ159" s="4"/>
      <c r="EK159" s="4"/>
      <c r="EL159" s="4"/>
      <c r="EM159" s="4"/>
    </row>
    <row r="160" spans="134:143" x14ac:dyDescent="0.25">
      <c r="ED160" s="8"/>
      <c r="EE160" s="8"/>
      <c r="EF160" s="8"/>
      <c r="EG160" s="8"/>
      <c r="EH160" s="8"/>
      <c r="EI160" s="8"/>
      <c r="EJ160" s="8"/>
      <c r="EK160" s="8"/>
      <c r="EL160" s="8"/>
      <c r="EM160" s="8"/>
    </row>
    <row r="161" spans="134:143" x14ac:dyDescent="0.25">
      <c r="ED161" s="8"/>
      <c r="EE161" s="8"/>
      <c r="EF161" s="8"/>
      <c r="EG161" s="8"/>
      <c r="EH161" s="8"/>
      <c r="EI161" s="8"/>
      <c r="EJ161" s="8"/>
      <c r="EK161" s="8"/>
      <c r="EL161" s="8"/>
      <c r="EM161" s="8"/>
    </row>
    <row r="162" spans="134:143" x14ac:dyDescent="0.25">
      <c r="ED162" s="8"/>
      <c r="EE162" s="8"/>
      <c r="EF162" s="8"/>
      <c r="EG162" s="8"/>
      <c r="EH162" s="8"/>
      <c r="EI162" s="8"/>
      <c r="EJ162" s="8"/>
      <c r="EK162" s="8"/>
      <c r="EL162" s="8"/>
      <c r="EM162" s="8"/>
    </row>
    <row r="163" spans="134:143" x14ac:dyDescent="0.25">
      <c r="ED163" s="8"/>
      <c r="EE163" s="8"/>
      <c r="EF163" s="8"/>
      <c r="EG163" s="8"/>
      <c r="EH163" s="8"/>
      <c r="EI163" s="8"/>
      <c r="EJ163" s="8"/>
      <c r="EK163" s="8"/>
      <c r="EL163" s="8"/>
      <c r="EM163" s="8"/>
    </row>
    <row r="164" spans="134:143" x14ac:dyDescent="0.25">
      <c r="ED164" s="4"/>
      <c r="EE164" s="4"/>
      <c r="EF164" s="4"/>
      <c r="EG164" s="4"/>
      <c r="EH164" s="4"/>
      <c r="EI164" s="4"/>
      <c r="EJ164" s="4"/>
      <c r="EK164" s="4"/>
      <c r="EL164" s="4"/>
      <c r="EM164" s="4"/>
    </row>
    <row r="165" spans="134:143" x14ac:dyDescent="0.25">
      <c r="ED165" s="4"/>
      <c r="EE165" s="4"/>
      <c r="EF165" s="4"/>
      <c r="EG165" s="4"/>
      <c r="EH165" s="4"/>
      <c r="EI165" s="4"/>
      <c r="EJ165" s="4"/>
      <c r="EK165" s="4"/>
      <c r="EL165" s="4"/>
      <c r="EM165" s="4"/>
    </row>
    <row r="166" spans="134:143" x14ac:dyDescent="0.25">
      <c r="ED166" s="4"/>
      <c r="EE166" s="4"/>
      <c r="EF166" s="4"/>
      <c r="EG166" s="4"/>
      <c r="EH166" s="4"/>
      <c r="EI166" s="4"/>
      <c r="EJ166" s="4"/>
      <c r="EK166" s="4"/>
      <c r="EL166" s="4"/>
      <c r="EM166" s="4"/>
    </row>
    <row r="167" spans="134:143" x14ac:dyDescent="0.25">
      <c r="ED167" s="4"/>
      <c r="EE167" s="4"/>
      <c r="EF167" s="4"/>
      <c r="EG167" s="4"/>
      <c r="EH167" s="4"/>
      <c r="EI167" s="4"/>
      <c r="EJ167" s="4"/>
      <c r="EK167" s="4"/>
      <c r="EL167" s="4"/>
      <c r="EM167" s="4"/>
    </row>
    <row r="168" spans="134:143" x14ac:dyDescent="0.25">
      <c r="ED168" s="8"/>
      <c r="EE168" s="8"/>
      <c r="EF168" s="8"/>
      <c r="EG168" s="8"/>
      <c r="EH168" s="8"/>
      <c r="EI168" s="8"/>
      <c r="EJ168" s="8"/>
      <c r="EK168" s="8"/>
      <c r="EL168" s="8"/>
      <c r="EM168" s="8"/>
    </row>
    <row r="169" spans="134:143" x14ac:dyDescent="0.25">
      <c r="ED169" s="8"/>
      <c r="EE169" s="8"/>
      <c r="EF169" s="8"/>
      <c r="EG169" s="8"/>
      <c r="EH169" s="8"/>
      <c r="EI169" s="8"/>
      <c r="EJ169" s="8"/>
      <c r="EK169" s="8"/>
      <c r="EL169" s="8"/>
      <c r="EM169" s="8"/>
    </row>
    <row r="170" spans="134:143" x14ac:dyDescent="0.25">
      <c r="ED170" s="8"/>
      <c r="EE170" s="8"/>
      <c r="EF170" s="8"/>
      <c r="EG170" s="8"/>
      <c r="EH170" s="8"/>
      <c r="EI170" s="8"/>
      <c r="EJ170" s="8"/>
      <c r="EK170" s="8"/>
      <c r="EL170" s="8"/>
      <c r="EM170" s="8"/>
    </row>
    <row r="171" spans="134:143" x14ac:dyDescent="0.25">
      <c r="ED171" s="8"/>
      <c r="EE171" s="8"/>
      <c r="EF171" s="8"/>
      <c r="EG171" s="8"/>
      <c r="EH171" s="8"/>
      <c r="EI171" s="8"/>
      <c r="EJ171" s="8"/>
      <c r="EK171" s="8"/>
      <c r="EL171" s="8"/>
      <c r="EM171" s="8"/>
    </row>
    <row r="172" spans="134:143" x14ac:dyDescent="0.25">
      <c r="ED172" s="4"/>
      <c r="EE172" s="4"/>
      <c r="EF172" s="4"/>
      <c r="EG172" s="4"/>
      <c r="EH172" s="4"/>
      <c r="EI172" s="4"/>
      <c r="EJ172" s="4"/>
      <c r="EK172" s="4"/>
      <c r="EL172" s="4"/>
      <c r="EM172" s="4"/>
    </row>
    <row r="173" spans="134:143" x14ac:dyDescent="0.25">
      <c r="ED173" s="4"/>
      <c r="EE173" s="4"/>
      <c r="EF173" s="4"/>
      <c r="EG173" s="4"/>
      <c r="EH173" s="4"/>
      <c r="EI173" s="4"/>
      <c r="EJ173" s="4"/>
      <c r="EK173" s="4"/>
      <c r="EL173" s="4"/>
      <c r="EM173" s="4"/>
    </row>
    <row r="174" spans="134:143" x14ac:dyDescent="0.25">
      <c r="ED174" s="8"/>
      <c r="EE174" s="8"/>
      <c r="EF174" s="8"/>
      <c r="EG174" s="8"/>
      <c r="EH174" s="8"/>
      <c r="EI174" s="8"/>
      <c r="EJ174" s="8"/>
      <c r="EK174" s="8"/>
      <c r="EL174" s="8"/>
      <c r="EM174" s="8"/>
    </row>
    <row r="175" spans="134:143" x14ac:dyDescent="0.25">
      <c r="ED175" s="8"/>
      <c r="EE175" s="8"/>
      <c r="EF175" s="8"/>
      <c r="EG175" s="8"/>
      <c r="EH175" s="8"/>
      <c r="EI175" s="8"/>
      <c r="EJ175" s="8"/>
      <c r="EK175" s="8"/>
      <c r="EL175" s="8"/>
      <c r="EM175" s="8"/>
    </row>
    <row r="176" spans="134:143" x14ac:dyDescent="0.25">
      <c r="ED176" s="8"/>
      <c r="EE176" s="8"/>
      <c r="EF176" s="8"/>
      <c r="EG176" s="8"/>
      <c r="EH176" s="8"/>
      <c r="EI176" s="8"/>
      <c r="EJ176" s="8"/>
      <c r="EK176" s="8"/>
      <c r="EL176" s="8"/>
      <c r="EM176" s="8"/>
    </row>
    <row r="177" spans="134:143" x14ac:dyDescent="0.25">
      <c r="ED177" s="8"/>
      <c r="EE177" s="8"/>
      <c r="EF177" s="8"/>
      <c r="EG177" s="8"/>
      <c r="EH177" s="8"/>
      <c r="EI177" s="8"/>
      <c r="EJ177" s="8"/>
      <c r="EK177" s="8"/>
      <c r="EL177" s="8"/>
      <c r="EM177" s="8"/>
    </row>
    <row r="178" spans="134:143" x14ac:dyDescent="0.25">
      <c r="ED178" s="4"/>
      <c r="EE178" s="4"/>
      <c r="EF178" s="4"/>
      <c r="EG178" s="4"/>
      <c r="EH178" s="4"/>
      <c r="EI178" s="4"/>
      <c r="EJ178" s="4"/>
      <c r="EK178" s="4"/>
      <c r="EL178" s="4"/>
      <c r="EM178" s="4"/>
    </row>
    <row r="179" spans="134:143" x14ac:dyDescent="0.25">
      <c r="ED179" s="4"/>
      <c r="EE179" s="4"/>
      <c r="EF179" s="4"/>
      <c r="EG179" s="4"/>
      <c r="EH179" s="4"/>
      <c r="EI179" s="4"/>
      <c r="EJ179" s="4"/>
      <c r="EK179" s="4"/>
      <c r="EL179" s="4"/>
      <c r="EM179" s="4"/>
    </row>
    <row r="180" spans="134:143" x14ac:dyDescent="0.25">
      <c r="ED180" s="8"/>
      <c r="EE180" s="8"/>
      <c r="EF180" s="8"/>
      <c r="EG180" s="8"/>
      <c r="EH180" s="8"/>
      <c r="EI180" s="8"/>
      <c r="EJ180" s="8"/>
      <c r="EK180" s="8"/>
      <c r="EL180" s="8"/>
      <c r="EM180" s="8"/>
    </row>
    <row r="181" spans="134:143" x14ac:dyDescent="0.25">
      <c r="ED181" s="8"/>
      <c r="EE181" s="8"/>
      <c r="EF181" s="8"/>
      <c r="EG181" s="8"/>
      <c r="EH181" s="8"/>
      <c r="EI181" s="8"/>
      <c r="EJ181" s="8"/>
      <c r="EK181" s="8"/>
      <c r="EL181" s="8"/>
      <c r="EM181" s="8"/>
    </row>
    <row r="182" spans="134:143" x14ac:dyDescent="0.25">
      <c r="ED182" s="4"/>
      <c r="EE182" s="4"/>
      <c r="EF182" s="4"/>
      <c r="EG182" s="4"/>
      <c r="EH182" s="4"/>
      <c r="EI182" s="4"/>
      <c r="EJ182" s="4"/>
      <c r="EK182" s="4"/>
      <c r="EL182" s="4"/>
      <c r="EM182" s="4"/>
    </row>
    <row r="183" spans="134:143" x14ac:dyDescent="0.25">
      <c r="ED183" s="4"/>
      <c r="EE183" s="4"/>
      <c r="EF183" s="4"/>
      <c r="EG183" s="4"/>
      <c r="EH183" s="4"/>
      <c r="EI183" s="4"/>
      <c r="EJ183" s="4"/>
      <c r="EK183" s="4"/>
      <c r="EL183" s="4"/>
      <c r="EM183" s="4"/>
    </row>
    <row r="184" spans="134:143" x14ac:dyDescent="0.25">
      <c r="ED184" s="8"/>
      <c r="EE184" s="8"/>
      <c r="EF184" s="8"/>
      <c r="EG184" s="8"/>
      <c r="EH184" s="8"/>
      <c r="EI184" s="8"/>
      <c r="EJ184" s="8"/>
      <c r="EK184" s="8"/>
      <c r="EL184" s="8"/>
      <c r="EM184" s="8"/>
    </row>
    <row r="185" spans="134:143" x14ac:dyDescent="0.25">
      <c r="ED185" s="8"/>
      <c r="EE185" s="8"/>
      <c r="EF185" s="8"/>
      <c r="EG185" s="8"/>
      <c r="EH185" s="8"/>
      <c r="EI185" s="8"/>
      <c r="EJ185" s="8"/>
      <c r="EK185" s="8"/>
      <c r="EL185" s="8"/>
      <c r="EM185" s="8"/>
    </row>
    <row r="186" spans="134:143" x14ac:dyDescent="0.25">
      <c r="ED186" s="4"/>
      <c r="EE186" s="4"/>
      <c r="EF186" s="4"/>
      <c r="EG186" s="4"/>
      <c r="EH186" s="4"/>
      <c r="EI186" s="4"/>
      <c r="EJ186" s="4"/>
      <c r="EK186" s="4"/>
      <c r="EL186" s="4"/>
      <c r="EM186" s="4"/>
    </row>
    <row r="187" spans="134:143" x14ac:dyDescent="0.25">
      <c r="ED187" s="4"/>
      <c r="EE187" s="4"/>
      <c r="EF187" s="4"/>
      <c r="EG187" s="4"/>
      <c r="EH187" s="4"/>
      <c r="EI187" s="4"/>
      <c r="EJ187" s="4"/>
      <c r="EK187" s="4"/>
      <c r="EL187" s="4"/>
      <c r="EM187" s="4"/>
    </row>
    <row r="188" spans="134:143" x14ac:dyDescent="0.25">
      <c r="ED188" s="8"/>
      <c r="EE188" s="8"/>
      <c r="EF188" s="8"/>
      <c r="EG188" s="8"/>
      <c r="EH188" s="8"/>
      <c r="EI188" s="8"/>
      <c r="EJ188" s="8"/>
      <c r="EK188" s="8"/>
      <c r="EL188" s="8"/>
      <c r="EM188" s="8"/>
    </row>
    <row r="189" spans="134:143" x14ac:dyDescent="0.25">
      <c r="ED189" s="8"/>
      <c r="EE189" s="8"/>
      <c r="EF189" s="8"/>
      <c r="EG189" s="8"/>
      <c r="EH189" s="8"/>
      <c r="EI189" s="8"/>
      <c r="EJ189" s="8"/>
      <c r="EK189" s="8"/>
      <c r="EL189" s="8"/>
      <c r="EM189" s="8"/>
    </row>
    <row r="190" spans="134:143" x14ac:dyDescent="0.25">
      <c r="ED190" s="8"/>
      <c r="EE190" s="8"/>
      <c r="EF190" s="8"/>
      <c r="EG190" s="8"/>
      <c r="EH190" s="8"/>
      <c r="EI190" s="8"/>
      <c r="EJ190" s="8"/>
      <c r="EK190" s="8"/>
      <c r="EL190" s="8"/>
      <c r="EM190" s="8"/>
    </row>
    <row r="191" spans="134:143" x14ac:dyDescent="0.25">
      <c r="ED191" s="8"/>
      <c r="EE191" s="8"/>
      <c r="EF191" s="8"/>
      <c r="EG191" s="8"/>
      <c r="EH191" s="8"/>
      <c r="EI191" s="8"/>
      <c r="EJ191" s="8"/>
      <c r="EK191" s="8"/>
      <c r="EL191" s="8"/>
      <c r="EM191" s="8"/>
    </row>
    <row r="192" spans="134:143" x14ac:dyDescent="0.25">
      <c r="ED192" s="4"/>
      <c r="EE192" s="4"/>
      <c r="EF192" s="4"/>
      <c r="EG192" s="4"/>
      <c r="EH192" s="4"/>
      <c r="EI192" s="4"/>
      <c r="EJ192" s="4"/>
      <c r="EK192" s="4"/>
      <c r="EL192" s="4"/>
      <c r="EM192" s="4"/>
    </row>
    <row r="193" spans="134:143" x14ac:dyDescent="0.25">
      <c r="ED193" s="4"/>
      <c r="EE193" s="4"/>
      <c r="EF193" s="4"/>
      <c r="EG193" s="4"/>
      <c r="EH193" s="4"/>
      <c r="EI193" s="4"/>
      <c r="EJ193" s="4"/>
      <c r="EK193" s="4"/>
      <c r="EL193" s="4"/>
      <c r="EM193" s="4"/>
    </row>
    <row r="194" spans="134:143" x14ac:dyDescent="0.25">
      <c r="ED194" s="4"/>
      <c r="EE194" s="4"/>
      <c r="EF194" s="4"/>
      <c r="EG194" s="4"/>
      <c r="EH194" s="4"/>
      <c r="EI194" s="4"/>
      <c r="EJ194" s="4"/>
      <c r="EK194" s="4"/>
      <c r="EL194" s="4"/>
      <c r="EM194" s="4"/>
    </row>
    <row r="195" spans="134:143" x14ac:dyDescent="0.25">
      <c r="ED195" s="4"/>
      <c r="EE195" s="4"/>
      <c r="EF195" s="4"/>
      <c r="EG195" s="4"/>
      <c r="EH195" s="4"/>
      <c r="EI195" s="4"/>
      <c r="EJ195" s="4"/>
      <c r="EK195" s="4"/>
      <c r="EL195" s="4"/>
      <c r="EM195" s="4"/>
    </row>
    <row r="196" spans="134:143" x14ac:dyDescent="0.25">
      <c r="ED196" s="8"/>
      <c r="EE196" s="8"/>
      <c r="EF196" s="8"/>
      <c r="EG196" s="8"/>
      <c r="EH196" s="8"/>
      <c r="EI196" s="8"/>
      <c r="EJ196" s="8"/>
      <c r="EK196" s="8"/>
      <c r="EL196" s="8"/>
      <c r="EM196" s="8"/>
    </row>
    <row r="197" spans="134:143" x14ac:dyDescent="0.25">
      <c r="ED197" s="8"/>
      <c r="EE197" s="8"/>
      <c r="EF197" s="8"/>
      <c r="EG197" s="8"/>
      <c r="EH197" s="8"/>
      <c r="EI197" s="8"/>
      <c r="EJ197" s="8"/>
      <c r="EK197" s="8"/>
      <c r="EL197" s="8"/>
      <c r="EM197" s="8"/>
    </row>
    <row r="198" spans="134:143" x14ac:dyDescent="0.25">
      <c r="ED198" s="8"/>
      <c r="EE198" s="8"/>
      <c r="EF198" s="8"/>
      <c r="EG198" s="8"/>
      <c r="EH198" s="8"/>
      <c r="EI198" s="8"/>
      <c r="EJ198" s="8"/>
      <c r="EK198" s="8"/>
      <c r="EL198" s="8"/>
      <c r="EM198" s="8"/>
    </row>
    <row r="199" spans="134:143" x14ac:dyDescent="0.25">
      <c r="ED199" s="8"/>
      <c r="EE199" s="8"/>
      <c r="EF199" s="8"/>
      <c r="EG199" s="8"/>
      <c r="EH199" s="8"/>
      <c r="EI199" s="8"/>
      <c r="EJ199" s="8"/>
      <c r="EK199" s="8"/>
      <c r="EL199" s="8"/>
      <c r="EM199" s="8"/>
    </row>
    <row r="200" spans="134:143" x14ac:dyDescent="0.25">
      <c r="ED200" s="4"/>
      <c r="EE200" s="4"/>
      <c r="EF200" s="4"/>
      <c r="EG200" s="4"/>
      <c r="EH200" s="4"/>
      <c r="EI200" s="4"/>
      <c r="EJ200" s="4"/>
      <c r="EK200" s="4"/>
      <c r="EL200" s="4"/>
      <c r="EM200" s="4"/>
    </row>
    <row r="201" spans="134:143" x14ac:dyDescent="0.25">
      <c r="ED201" s="4"/>
      <c r="EE201" s="4"/>
      <c r="EF201" s="4"/>
      <c r="EG201" s="4"/>
      <c r="EH201" s="4"/>
      <c r="EI201" s="4"/>
      <c r="EJ201" s="4"/>
      <c r="EK201" s="4"/>
      <c r="EL201" s="4"/>
      <c r="EM201" s="4"/>
    </row>
    <row r="202" spans="134:143" x14ac:dyDescent="0.25">
      <c r="ED202" s="4"/>
      <c r="EE202" s="4"/>
      <c r="EF202" s="4"/>
      <c r="EG202" s="4"/>
      <c r="EH202" s="4"/>
      <c r="EI202" s="4"/>
      <c r="EJ202" s="4"/>
      <c r="EK202" s="4"/>
      <c r="EL202" s="4"/>
      <c r="EM202" s="4"/>
    </row>
    <row r="203" spans="134:143" x14ac:dyDescent="0.25">
      <c r="ED203" s="4"/>
      <c r="EE203" s="4"/>
      <c r="EF203" s="4"/>
      <c r="EG203" s="4"/>
      <c r="EH203" s="4"/>
      <c r="EI203" s="4"/>
      <c r="EJ203" s="4"/>
      <c r="EK203" s="4"/>
      <c r="EL203" s="4"/>
      <c r="EM203" s="4"/>
    </row>
    <row r="204" spans="134:143" x14ac:dyDescent="0.25">
      <c r="ED204" s="8"/>
      <c r="EE204" s="8"/>
      <c r="EF204" s="8"/>
      <c r="EG204" s="8"/>
      <c r="EH204" s="8"/>
      <c r="EI204" s="8"/>
      <c r="EJ204" s="8"/>
      <c r="EK204" s="8"/>
      <c r="EL204" s="8"/>
      <c r="EM204" s="8"/>
    </row>
    <row r="205" spans="134:143" x14ac:dyDescent="0.25">
      <c r="ED205" s="8"/>
      <c r="EE205" s="8"/>
      <c r="EF205" s="8"/>
      <c r="EG205" s="8"/>
      <c r="EH205" s="8"/>
      <c r="EI205" s="8"/>
      <c r="EJ205" s="8"/>
      <c r="EK205" s="8"/>
      <c r="EL205" s="8"/>
      <c r="EM205" s="8"/>
    </row>
    <row r="206" spans="134:143" x14ac:dyDescent="0.25">
      <c r="ED206" s="8"/>
      <c r="EE206" s="8"/>
      <c r="EF206" s="8"/>
      <c r="EG206" s="8"/>
      <c r="EH206" s="8"/>
      <c r="EI206" s="8"/>
      <c r="EJ206" s="8"/>
      <c r="EK206" s="8"/>
      <c r="EL206" s="8"/>
      <c r="EM206" s="8"/>
    </row>
    <row r="207" spans="134:143" x14ac:dyDescent="0.25">
      <c r="ED207" s="8"/>
      <c r="EE207" s="8"/>
      <c r="EF207" s="8"/>
      <c r="EG207" s="8"/>
      <c r="EH207" s="8"/>
      <c r="EI207" s="8"/>
      <c r="EJ207" s="8"/>
      <c r="EK207" s="8"/>
      <c r="EL207" s="8"/>
      <c r="EM207" s="8"/>
    </row>
    <row r="208" spans="134:143" x14ac:dyDescent="0.25">
      <c r="ED208" s="4"/>
      <c r="EE208" s="4"/>
      <c r="EF208" s="4"/>
      <c r="EG208" s="4"/>
      <c r="EH208" s="4"/>
      <c r="EI208" s="4"/>
      <c r="EJ208" s="4"/>
      <c r="EK208" s="4"/>
      <c r="EL208" s="4"/>
      <c r="EM208" s="4"/>
    </row>
    <row r="209" spans="134:143" x14ac:dyDescent="0.25">
      <c r="ED209" s="4"/>
      <c r="EE209" s="4"/>
      <c r="EF209" s="4"/>
      <c r="EG209" s="4"/>
      <c r="EH209" s="4"/>
      <c r="EI209" s="4"/>
      <c r="EJ209" s="4"/>
      <c r="EK209" s="4"/>
      <c r="EL209" s="4"/>
      <c r="EM209" s="4"/>
    </row>
    <row r="210" spans="134:143" x14ac:dyDescent="0.25">
      <c r="ED210" s="4"/>
      <c r="EE210" s="4"/>
      <c r="EF210" s="4"/>
      <c r="EG210" s="4"/>
      <c r="EH210" s="4"/>
      <c r="EI210" s="4"/>
      <c r="EJ210" s="4"/>
      <c r="EK210" s="4"/>
      <c r="EL210" s="4"/>
      <c r="EM210" s="4"/>
    </row>
    <row r="211" spans="134:143" x14ac:dyDescent="0.25">
      <c r="ED211" s="4"/>
      <c r="EE211" s="4"/>
      <c r="EF211" s="4"/>
      <c r="EG211" s="4"/>
      <c r="EH211" s="4"/>
      <c r="EI211" s="4"/>
      <c r="EJ211" s="4"/>
      <c r="EK211" s="4"/>
      <c r="EL211" s="4"/>
      <c r="EM211" s="4"/>
    </row>
    <row r="212" spans="134:143" x14ac:dyDescent="0.25">
      <c r="ED212" s="8"/>
      <c r="EE212" s="8"/>
      <c r="EF212" s="8"/>
      <c r="EG212" s="8"/>
      <c r="EH212" s="8"/>
      <c r="EI212" s="8"/>
      <c r="EJ212" s="8"/>
      <c r="EK212" s="8"/>
      <c r="EL212" s="8"/>
      <c r="EM212" s="8"/>
    </row>
    <row r="213" spans="134:143" x14ac:dyDescent="0.25">
      <c r="ED213" s="8"/>
      <c r="EE213" s="8"/>
      <c r="EF213" s="8"/>
      <c r="EG213" s="8"/>
      <c r="EH213" s="8"/>
      <c r="EI213" s="8"/>
      <c r="EJ213" s="8"/>
      <c r="EK213" s="8"/>
      <c r="EL213" s="8"/>
      <c r="EM213" s="8"/>
    </row>
    <row r="214" spans="134:143" x14ac:dyDescent="0.25">
      <c r="ED214" s="8"/>
      <c r="EE214" s="8"/>
      <c r="EF214" s="8"/>
      <c r="EG214" s="8"/>
      <c r="EH214" s="8"/>
      <c r="EI214" s="8"/>
      <c r="EJ214" s="8"/>
      <c r="EK214" s="8"/>
      <c r="EL214" s="8"/>
      <c r="EM214" s="8"/>
    </row>
    <row r="215" spans="134:143" x14ac:dyDescent="0.25">
      <c r="ED215" s="8"/>
      <c r="EE215" s="8"/>
      <c r="EF215" s="8"/>
      <c r="EG215" s="8"/>
      <c r="EH215" s="8"/>
      <c r="EI215" s="8"/>
      <c r="EJ215" s="8"/>
      <c r="EK215" s="8"/>
      <c r="EL215" s="8"/>
      <c r="EM215" s="8"/>
    </row>
    <row r="216" spans="134:143" x14ac:dyDescent="0.25">
      <c r="ED216" s="4"/>
      <c r="EE216" s="4"/>
      <c r="EF216" s="4"/>
      <c r="EG216" s="4"/>
      <c r="EH216" s="4"/>
      <c r="EI216" s="4"/>
      <c r="EJ216" s="4"/>
      <c r="EK216" s="4"/>
      <c r="EL216" s="4"/>
      <c r="EM216" s="4"/>
    </row>
    <row r="217" spans="134:143" x14ac:dyDescent="0.25">
      <c r="ED217" s="4"/>
      <c r="EE217" s="4"/>
      <c r="EF217" s="4"/>
      <c r="EG217" s="4"/>
      <c r="EH217" s="4"/>
      <c r="EI217" s="4"/>
      <c r="EJ217" s="4"/>
      <c r="EK217" s="4"/>
      <c r="EL217" s="4"/>
      <c r="EM217" s="4"/>
    </row>
    <row r="218" spans="134:143" x14ac:dyDescent="0.25">
      <c r="ED218" s="4"/>
      <c r="EE218" s="4"/>
      <c r="EF218" s="4"/>
      <c r="EG218" s="4"/>
      <c r="EH218" s="4"/>
      <c r="EI218" s="4"/>
      <c r="EJ218" s="4"/>
      <c r="EK218" s="4"/>
      <c r="EL218" s="4"/>
      <c r="EM218" s="4"/>
    </row>
    <row r="219" spans="134:143" x14ac:dyDescent="0.25">
      <c r="ED219" s="4"/>
      <c r="EE219" s="4"/>
      <c r="EF219" s="4"/>
      <c r="EG219" s="4"/>
      <c r="EH219" s="4"/>
      <c r="EI219" s="4"/>
      <c r="EJ219" s="4"/>
      <c r="EK219" s="4"/>
      <c r="EL219" s="4"/>
      <c r="EM219" s="4"/>
    </row>
    <row r="220" spans="134:143" x14ac:dyDescent="0.25">
      <c r="ED220" s="8"/>
      <c r="EE220" s="8"/>
      <c r="EF220" s="8"/>
      <c r="EG220" s="8"/>
      <c r="EH220" s="8"/>
      <c r="EI220" s="8"/>
      <c r="EJ220" s="8"/>
      <c r="EK220" s="8"/>
      <c r="EL220" s="8"/>
      <c r="EM220" s="8"/>
    </row>
    <row r="221" spans="134:143" x14ac:dyDescent="0.25">
      <c r="ED221" s="8"/>
      <c r="EE221" s="8"/>
      <c r="EF221" s="8"/>
      <c r="EG221" s="8"/>
      <c r="EH221" s="8"/>
      <c r="EI221" s="8"/>
      <c r="EJ221" s="8"/>
      <c r="EK221" s="8"/>
      <c r="EL221" s="8"/>
      <c r="EM221" s="8"/>
    </row>
    <row r="222" spans="134:143" x14ac:dyDescent="0.25">
      <c r="ED222" s="4"/>
      <c r="EE222" s="4"/>
      <c r="EF222" s="4"/>
      <c r="EG222" s="4"/>
      <c r="EH222" s="4"/>
      <c r="EI222" s="4"/>
      <c r="EJ222" s="4"/>
      <c r="EK222" s="4"/>
      <c r="EL222" s="4"/>
      <c r="EM222" s="4"/>
    </row>
    <row r="223" spans="134:143" x14ac:dyDescent="0.25">
      <c r="ED223" s="4"/>
      <c r="EE223" s="4"/>
      <c r="EF223" s="4"/>
      <c r="EG223" s="4"/>
      <c r="EH223" s="4"/>
      <c r="EI223" s="4"/>
      <c r="EJ223" s="4"/>
      <c r="EK223" s="4"/>
      <c r="EL223" s="4"/>
      <c r="EM223" s="4"/>
    </row>
    <row r="224" spans="134:143" x14ac:dyDescent="0.25">
      <c r="ED224" s="4"/>
      <c r="EE224" s="4"/>
      <c r="EF224" s="4"/>
      <c r="EG224" s="4"/>
      <c r="EH224" s="4"/>
      <c r="EI224" s="4"/>
      <c r="EJ224" s="4"/>
      <c r="EK224" s="4"/>
      <c r="EL224" s="4"/>
      <c r="EM224" s="4"/>
    </row>
    <row r="225" spans="134:143" x14ac:dyDescent="0.25">
      <c r="ED225" s="4"/>
      <c r="EE225" s="4"/>
      <c r="EF225" s="4"/>
      <c r="EG225" s="4"/>
      <c r="EH225" s="4"/>
      <c r="EI225" s="4"/>
      <c r="EJ225" s="4"/>
      <c r="EK225" s="4"/>
      <c r="EL225" s="4"/>
      <c r="EM225" s="4"/>
    </row>
    <row r="226" spans="134:143" x14ac:dyDescent="0.25">
      <c r="ED226" s="8"/>
      <c r="EE226" s="8"/>
      <c r="EF226" s="8"/>
      <c r="EG226" s="8"/>
      <c r="EH226" s="8"/>
      <c r="EI226" s="8"/>
      <c r="EJ226" s="8"/>
      <c r="EK226" s="8"/>
      <c r="EL226" s="8"/>
      <c r="EM226" s="8"/>
    </row>
    <row r="227" spans="134:143" x14ac:dyDescent="0.25">
      <c r="ED227" s="8"/>
      <c r="EE227" s="8"/>
      <c r="EF227" s="8"/>
      <c r="EG227" s="8"/>
      <c r="EH227" s="8"/>
      <c r="EI227" s="8"/>
      <c r="EJ227" s="8"/>
      <c r="EK227" s="8"/>
      <c r="EL227" s="8"/>
      <c r="EM227" s="8"/>
    </row>
    <row r="228" spans="134:143" x14ac:dyDescent="0.25">
      <c r="ED228" s="8"/>
      <c r="EE228" s="8"/>
      <c r="EF228" s="8"/>
      <c r="EG228" s="8"/>
      <c r="EH228" s="8"/>
      <c r="EI228" s="8"/>
      <c r="EJ228" s="8"/>
      <c r="EK228" s="8"/>
      <c r="EL228" s="8"/>
      <c r="EM228" s="8"/>
    </row>
    <row r="229" spans="134:143" x14ac:dyDescent="0.25">
      <c r="ED229" s="8"/>
      <c r="EE229" s="8"/>
      <c r="EF229" s="8"/>
      <c r="EG229" s="8"/>
      <c r="EH229" s="8"/>
      <c r="EI229" s="8"/>
      <c r="EJ229" s="8"/>
      <c r="EK229" s="8"/>
      <c r="EL229" s="8"/>
      <c r="EM229" s="8"/>
    </row>
    <row r="230" spans="134:143" x14ac:dyDescent="0.25">
      <c r="ED230" s="4"/>
      <c r="EE230" s="4"/>
      <c r="EF230" s="4"/>
      <c r="EG230" s="4"/>
      <c r="EH230" s="4"/>
      <c r="EI230" s="4"/>
      <c r="EJ230" s="4"/>
      <c r="EK230" s="4"/>
      <c r="EL230" s="4"/>
      <c r="EM230" s="4"/>
    </row>
    <row r="231" spans="134:143" x14ac:dyDescent="0.25">
      <c r="ED231" s="4"/>
      <c r="EE231" s="4"/>
      <c r="EF231" s="4"/>
      <c r="EG231" s="4"/>
      <c r="EH231" s="4"/>
      <c r="EI231" s="4"/>
      <c r="EJ231" s="4"/>
      <c r="EK231" s="4"/>
      <c r="EL231" s="4"/>
      <c r="EM231" s="4"/>
    </row>
    <row r="232" spans="134:143" x14ac:dyDescent="0.25">
      <c r="ED232" s="4"/>
      <c r="EE232" s="4"/>
      <c r="EF232" s="4"/>
      <c r="EG232" s="4"/>
      <c r="EH232" s="4"/>
      <c r="EI232" s="4"/>
      <c r="EJ232" s="4"/>
      <c r="EK232" s="4"/>
      <c r="EL232" s="4"/>
      <c r="EM232" s="4"/>
    </row>
    <row r="233" spans="134:143" x14ac:dyDescent="0.25">
      <c r="ED233" s="4"/>
      <c r="EE233" s="4"/>
      <c r="EF233" s="4"/>
      <c r="EG233" s="4"/>
      <c r="EH233" s="4"/>
      <c r="EI233" s="4"/>
      <c r="EJ233" s="4"/>
      <c r="EK233" s="4"/>
      <c r="EL233" s="4"/>
      <c r="EM233" s="4"/>
    </row>
    <row r="234" spans="134:143" x14ac:dyDescent="0.25">
      <c r="ED234" s="8"/>
      <c r="EE234" s="8"/>
      <c r="EF234" s="8"/>
      <c r="EG234" s="8"/>
      <c r="EH234" s="8"/>
      <c r="EI234" s="8"/>
      <c r="EJ234" s="8"/>
      <c r="EK234" s="8"/>
      <c r="EL234" s="8"/>
      <c r="EM234" s="8"/>
    </row>
    <row r="235" spans="134:143" x14ac:dyDescent="0.25">
      <c r="ED235" s="8"/>
      <c r="EE235" s="8"/>
      <c r="EF235" s="8"/>
      <c r="EG235" s="8"/>
      <c r="EH235" s="8"/>
      <c r="EI235" s="8"/>
      <c r="EJ235" s="8"/>
      <c r="EK235" s="8"/>
      <c r="EL235" s="8"/>
      <c r="EM235" s="8"/>
    </row>
    <row r="236" spans="134:143" x14ac:dyDescent="0.25">
      <c r="ED236" s="8"/>
      <c r="EE236" s="8"/>
      <c r="EF236" s="8"/>
      <c r="EG236" s="8"/>
      <c r="EH236" s="8"/>
      <c r="EI236" s="8"/>
      <c r="EJ236" s="8"/>
      <c r="EK236" s="8"/>
      <c r="EL236" s="8"/>
      <c r="EM236" s="8"/>
    </row>
    <row r="237" spans="134:143" x14ac:dyDescent="0.25">
      <c r="ED237" s="8"/>
      <c r="EE237" s="8"/>
      <c r="EF237" s="8"/>
      <c r="EG237" s="8"/>
      <c r="EH237" s="8"/>
      <c r="EI237" s="8"/>
      <c r="EJ237" s="8"/>
      <c r="EK237" s="8"/>
      <c r="EL237" s="8"/>
      <c r="EM237" s="8"/>
    </row>
    <row r="238" spans="134:143" x14ac:dyDescent="0.25">
      <c r="ED238" s="4"/>
      <c r="EE238" s="4"/>
      <c r="EF238" s="4"/>
      <c r="EG238" s="4"/>
      <c r="EH238" s="4"/>
      <c r="EI238" s="4"/>
      <c r="EJ238" s="4"/>
      <c r="EK238" s="4"/>
      <c r="EL238" s="4"/>
      <c r="EM238" s="4"/>
    </row>
    <row r="239" spans="134:143" x14ac:dyDescent="0.25">
      <c r="ED239" s="4"/>
      <c r="EE239" s="4"/>
      <c r="EF239" s="4"/>
      <c r="EG239" s="4"/>
      <c r="EH239" s="4"/>
      <c r="EI239" s="4"/>
      <c r="EJ239" s="4"/>
      <c r="EK239" s="4"/>
      <c r="EL239" s="4"/>
      <c r="EM239" s="4"/>
    </row>
    <row r="240" spans="134:143" x14ac:dyDescent="0.25">
      <c r="ED240" s="4"/>
      <c r="EE240" s="4"/>
      <c r="EF240" s="4"/>
      <c r="EG240" s="4"/>
      <c r="EH240" s="4"/>
      <c r="EI240" s="4"/>
      <c r="EJ240" s="4"/>
      <c r="EK240" s="4"/>
      <c r="EL240" s="4"/>
      <c r="EM240" s="4"/>
    </row>
    <row r="241" spans="134:143" x14ac:dyDescent="0.25">
      <c r="ED241" s="4"/>
      <c r="EE241" s="4"/>
      <c r="EF241" s="4"/>
      <c r="EG241" s="4"/>
      <c r="EH241" s="4"/>
      <c r="EI241" s="4"/>
      <c r="EJ241" s="4"/>
      <c r="EK241" s="4"/>
      <c r="EL241" s="4"/>
      <c r="EM241" s="4"/>
    </row>
    <row r="242" spans="134:143" x14ac:dyDescent="0.25">
      <c r="ED242" s="8"/>
      <c r="EE242" s="8"/>
      <c r="EF242" s="8"/>
      <c r="EG242" s="8"/>
      <c r="EH242" s="8"/>
      <c r="EI242" s="8"/>
      <c r="EJ242" s="8"/>
      <c r="EK242" s="8"/>
      <c r="EL242" s="8"/>
      <c r="EM242" s="8"/>
    </row>
    <row r="243" spans="134:143" x14ac:dyDescent="0.25">
      <c r="ED243" s="8"/>
      <c r="EE243" s="8"/>
      <c r="EF243" s="8"/>
      <c r="EG243" s="8"/>
      <c r="EH243" s="8"/>
      <c r="EI243" s="8"/>
      <c r="EJ243" s="8"/>
      <c r="EK243" s="8"/>
      <c r="EL243" s="8"/>
      <c r="EM243" s="8"/>
    </row>
    <row r="244" spans="134:143" x14ac:dyDescent="0.25">
      <c r="ED244" s="4"/>
      <c r="EE244" s="4"/>
      <c r="EF244" s="4"/>
      <c r="EG244" s="4"/>
      <c r="EH244" s="4"/>
      <c r="EI244" s="4"/>
      <c r="EJ244" s="4"/>
      <c r="EK244" s="4"/>
      <c r="EL244" s="4"/>
      <c r="EM244" s="4"/>
    </row>
    <row r="245" spans="134:143" x14ac:dyDescent="0.25">
      <c r="ED245" s="4"/>
      <c r="EE245" s="4"/>
      <c r="EF245" s="4"/>
      <c r="EG245" s="4"/>
      <c r="EH245" s="4"/>
      <c r="EI245" s="4"/>
      <c r="EJ245" s="4"/>
      <c r="EK245" s="4"/>
      <c r="EL245" s="4"/>
      <c r="EM245" s="4"/>
    </row>
    <row r="246" spans="134:143" x14ac:dyDescent="0.25">
      <c r="ED246" s="4"/>
      <c r="EE246" s="4"/>
      <c r="EF246" s="4"/>
      <c r="EG246" s="4"/>
      <c r="EH246" s="4"/>
      <c r="EI246" s="4"/>
      <c r="EJ246" s="4"/>
      <c r="EK246" s="4"/>
      <c r="EL246" s="4"/>
      <c r="EM246" s="4"/>
    </row>
    <row r="247" spans="134:143" x14ac:dyDescent="0.25">
      <c r="ED247" s="4"/>
      <c r="EE247" s="4"/>
      <c r="EF247" s="4"/>
      <c r="EG247" s="4"/>
      <c r="EH247" s="4"/>
      <c r="EI247" s="4"/>
      <c r="EJ247" s="4"/>
      <c r="EK247" s="4"/>
      <c r="EL247" s="4"/>
      <c r="EM247" s="4"/>
    </row>
    <row r="248" spans="134:143" x14ac:dyDescent="0.25">
      <c r="ED248" s="8"/>
      <c r="EE248" s="8"/>
      <c r="EF248" s="8"/>
      <c r="EG248" s="8"/>
      <c r="EH248" s="8"/>
      <c r="EI248" s="8"/>
      <c r="EJ248" s="8"/>
      <c r="EK248" s="8"/>
      <c r="EL248" s="8"/>
      <c r="EM248" s="8"/>
    </row>
    <row r="249" spans="134:143" x14ac:dyDescent="0.25">
      <c r="ED249" s="8"/>
      <c r="EE249" s="8"/>
      <c r="EF249" s="8"/>
      <c r="EG249" s="8"/>
      <c r="EH249" s="8"/>
      <c r="EI249" s="8"/>
      <c r="EJ249" s="8"/>
      <c r="EK249" s="8"/>
      <c r="EL249" s="8"/>
      <c r="EM249" s="8"/>
    </row>
    <row r="250" spans="134:143" x14ac:dyDescent="0.25">
      <c r="ED250" s="8"/>
      <c r="EE250" s="8"/>
      <c r="EF250" s="8"/>
      <c r="EG250" s="8"/>
      <c r="EH250" s="8"/>
      <c r="EI250" s="8"/>
      <c r="EJ250" s="8"/>
      <c r="EK250" s="8"/>
      <c r="EL250" s="8"/>
      <c r="EM250" s="8"/>
    </row>
    <row r="251" spans="134:143" x14ac:dyDescent="0.25">
      <c r="ED251" s="8"/>
      <c r="EE251" s="8"/>
      <c r="EF251" s="8"/>
      <c r="EG251" s="8"/>
      <c r="EH251" s="8"/>
      <c r="EI251" s="8"/>
      <c r="EJ251" s="8"/>
      <c r="EK251" s="8"/>
      <c r="EL251" s="8"/>
      <c r="EM251" s="8"/>
    </row>
    <row r="252" spans="134:143" x14ac:dyDescent="0.25">
      <c r="ED252" s="4"/>
      <c r="EE252" s="4"/>
      <c r="EF252" s="4"/>
      <c r="EG252" s="4"/>
      <c r="EH252" s="4"/>
      <c r="EI252" s="4"/>
      <c r="EJ252" s="4"/>
      <c r="EK252" s="4"/>
      <c r="EL252" s="4"/>
      <c r="EM252" s="4"/>
    </row>
    <row r="253" spans="134:143" x14ac:dyDescent="0.25">
      <c r="ED253" s="4"/>
      <c r="EE253" s="4"/>
      <c r="EF253" s="4"/>
      <c r="EG253" s="4"/>
      <c r="EH253" s="4"/>
      <c r="EI253" s="4"/>
      <c r="EJ253" s="4"/>
      <c r="EK253" s="4"/>
      <c r="EL253" s="4"/>
      <c r="EM253" s="4"/>
    </row>
    <row r="254" spans="134:143" x14ac:dyDescent="0.25">
      <c r="ED254" s="4"/>
      <c r="EE254" s="4"/>
      <c r="EF254" s="4"/>
      <c r="EG254" s="4"/>
      <c r="EH254" s="4"/>
      <c r="EI254" s="4"/>
      <c r="EJ254" s="4"/>
      <c r="EK254" s="4"/>
      <c r="EL254" s="4"/>
      <c r="EM254" s="4"/>
    </row>
    <row r="255" spans="134:143" x14ac:dyDescent="0.25">
      <c r="ED255" s="4"/>
      <c r="EE255" s="4"/>
      <c r="EF255" s="4"/>
      <c r="EG255" s="4"/>
      <c r="EH255" s="4"/>
      <c r="EI255" s="4"/>
      <c r="EJ255" s="4"/>
      <c r="EK255" s="4"/>
      <c r="EL255" s="4"/>
      <c r="EM255" s="4"/>
    </row>
    <row r="256" spans="134:143" x14ac:dyDescent="0.25">
      <c r="ED256" s="31"/>
      <c r="EE256" s="31"/>
      <c r="EF256" s="31"/>
      <c r="EG256" s="31"/>
      <c r="EH256" s="31"/>
      <c r="EI256" s="31"/>
      <c r="EJ256" s="31"/>
      <c r="EK256" s="31"/>
      <c r="EL256" s="31"/>
      <c r="EM256" s="31"/>
    </row>
    <row r="257" spans="134:143" x14ac:dyDescent="0.25">
      <c r="ED257" s="8"/>
      <c r="EE257" s="8"/>
      <c r="EF257" s="8"/>
      <c r="EG257" s="8"/>
      <c r="EH257" s="8"/>
      <c r="EI257" s="8"/>
      <c r="EJ257" s="8"/>
      <c r="EK257" s="8"/>
      <c r="EL257" s="8"/>
      <c r="EM257" s="8"/>
    </row>
    <row r="258" spans="134:143" x14ac:dyDescent="0.25">
      <c r="ED258" s="8"/>
      <c r="EE258" s="8"/>
      <c r="EF258" s="8"/>
      <c r="EG258" s="8"/>
      <c r="EH258" s="8"/>
      <c r="EI258" s="8"/>
      <c r="EJ258" s="8"/>
      <c r="EK258" s="8"/>
      <c r="EL258" s="8"/>
      <c r="EM258" s="8"/>
    </row>
    <row r="259" spans="134:143" x14ac:dyDescent="0.25">
      <c r="ED259" s="8"/>
      <c r="EE259" s="8"/>
      <c r="EF259" s="8"/>
      <c r="EG259" s="8"/>
      <c r="EH259" s="8"/>
      <c r="EI259" s="8"/>
      <c r="EJ259" s="8"/>
      <c r="EK259" s="8"/>
      <c r="EL259" s="8"/>
      <c r="EM259" s="8"/>
    </row>
    <row r="260" spans="134:143" x14ac:dyDescent="0.25">
      <c r="ED260" s="4"/>
      <c r="EE260" s="4"/>
      <c r="EF260" s="4"/>
      <c r="EG260" s="4"/>
      <c r="EH260" s="4"/>
      <c r="EI260" s="4"/>
      <c r="EJ260" s="4"/>
      <c r="EK260" s="4"/>
      <c r="EL260" s="4"/>
      <c r="EM260" s="4"/>
    </row>
    <row r="261" spans="134:143" x14ac:dyDescent="0.25">
      <c r="ED261" s="4"/>
      <c r="EE261" s="4"/>
      <c r="EF261" s="4"/>
      <c r="EG261" s="4"/>
      <c r="EH261" s="4"/>
      <c r="EI261" s="4"/>
      <c r="EJ261" s="4"/>
      <c r="EK261" s="4"/>
      <c r="EL261" s="4"/>
      <c r="EM261" s="4"/>
    </row>
    <row r="262" spans="134:143" x14ac:dyDescent="0.25">
      <c r="ED262" s="4"/>
      <c r="EE262" s="4"/>
      <c r="EF262" s="4"/>
      <c r="EG262" s="4"/>
      <c r="EH262" s="4"/>
      <c r="EI262" s="4"/>
      <c r="EJ262" s="4"/>
      <c r="EK262" s="4"/>
      <c r="EL262" s="4"/>
      <c r="EM262" s="4"/>
    </row>
    <row r="263" spans="134:143" x14ac:dyDescent="0.25">
      <c r="ED263" s="4"/>
      <c r="EE263" s="4"/>
      <c r="EF263" s="4"/>
      <c r="EG263" s="4"/>
      <c r="EH263" s="4"/>
      <c r="EI263" s="4"/>
      <c r="EJ263" s="4"/>
      <c r="EK263" s="4"/>
      <c r="EL263" s="4"/>
      <c r="EM263" s="4"/>
    </row>
    <row r="264" spans="134:143" x14ac:dyDescent="0.25">
      <c r="ED264" s="8"/>
      <c r="EE264" s="8"/>
      <c r="EF264" s="8"/>
      <c r="EG264" s="8"/>
      <c r="EH264" s="8"/>
      <c r="EI264" s="8"/>
      <c r="EJ264" s="8"/>
      <c r="EK264" s="8"/>
      <c r="EL264" s="8"/>
      <c r="EM264" s="8"/>
    </row>
    <row r="265" spans="134:143" x14ac:dyDescent="0.25">
      <c r="ED265" s="8"/>
      <c r="EE265" s="8"/>
      <c r="EF265" s="8"/>
      <c r="EG265" s="8"/>
      <c r="EH265" s="8"/>
      <c r="EI265" s="8"/>
      <c r="EJ265" s="8"/>
      <c r="EK265" s="8"/>
      <c r="EL265" s="8"/>
      <c r="EM265" s="8"/>
    </row>
    <row r="266" spans="134:143" x14ac:dyDescent="0.25">
      <c r="ED266" s="8"/>
      <c r="EE266" s="8"/>
      <c r="EF266" s="8"/>
      <c r="EG266" s="8"/>
      <c r="EH266" s="8"/>
      <c r="EI266" s="8"/>
      <c r="EJ266" s="8"/>
      <c r="EK266" s="8"/>
      <c r="EL266" s="8"/>
      <c r="EM266" s="8"/>
    </row>
    <row r="267" spans="134:143" x14ac:dyDescent="0.25">
      <c r="ED267" s="8"/>
      <c r="EE267" s="8"/>
      <c r="EF267" s="8"/>
      <c r="EG267" s="8"/>
      <c r="EH267" s="8"/>
      <c r="EI267" s="8"/>
      <c r="EJ267" s="8"/>
      <c r="EK267" s="8"/>
      <c r="EL267" s="8"/>
      <c r="EM267" s="8"/>
    </row>
    <row r="268" spans="134:143" x14ac:dyDescent="0.25">
      <c r="ED268" s="4"/>
      <c r="EE268" s="4"/>
      <c r="EF268" s="4"/>
      <c r="EG268" s="4"/>
      <c r="EH268" s="4"/>
      <c r="EI268" s="4"/>
      <c r="EJ268" s="4"/>
      <c r="EK268" s="4"/>
      <c r="EL268" s="4"/>
      <c r="EM268" s="4"/>
    </row>
    <row r="269" spans="134:143" x14ac:dyDescent="0.25">
      <c r="ED269" s="4"/>
      <c r="EE269" s="4"/>
      <c r="EF269" s="4"/>
      <c r="EG269" s="4"/>
      <c r="EH269" s="4"/>
      <c r="EI269" s="4"/>
      <c r="EJ269" s="4"/>
      <c r="EK269" s="4"/>
      <c r="EL269" s="4"/>
      <c r="EM269" s="4"/>
    </row>
    <row r="270" spans="134:143" x14ac:dyDescent="0.25">
      <c r="ED270" s="4"/>
      <c r="EE270" s="4"/>
      <c r="EF270" s="4"/>
      <c r="EG270" s="4"/>
      <c r="EH270" s="4"/>
      <c r="EI270" s="4"/>
      <c r="EJ270" s="4"/>
      <c r="EK270" s="4"/>
      <c r="EL270" s="4"/>
      <c r="EM270" s="4"/>
    </row>
    <row r="271" spans="134:143" x14ac:dyDescent="0.25">
      <c r="ED271" s="4"/>
      <c r="EE271" s="4"/>
      <c r="EF271" s="4"/>
      <c r="EG271" s="4"/>
      <c r="EH271" s="4"/>
      <c r="EI271" s="4"/>
      <c r="EJ271" s="4"/>
      <c r="EK271" s="4"/>
      <c r="EL271" s="4"/>
      <c r="EM271" s="4"/>
    </row>
    <row r="272" spans="134:143" x14ac:dyDescent="0.25">
      <c r="ED272" s="8"/>
      <c r="EE272" s="8"/>
      <c r="EF272" s="8"/>
      <c r="EG272" s="8"/>
      <c r="EH272" s="8"/>
      <c r="EI272" s="8"/>
      <c r="EJ272" s="8"/>
      <c r="EK272" s="8"/>
      <c r="EL272" s="8"/>
      <c r="EM272" s="8"/>
    </row>
    <row r="273" spans="134:143" x14ac:dyDescent="0.25">
      <c r="ED273" s="8"/>
      <c r="EE273" s="8"/>
      <c r="EF273" s="8"/>
      <c r="EG273" s="8"/>
      <c r="EH273" s="8"/>
      <c r="EI273" s="8"/>
      <c r="EJ273" s="8"/>
      <c r="EK273" s="8"/>
      <c r="EL273" s="8"/>
      <c r="EM273" s="8"/>
    </row>
    <row r="274" spans="134:143" x14ac:dyDescent="0.25">
      <c r="ED274" s="8"/>
      <c r="EE274" s="8"/>
      <c r="EF274" s="8"/>
      <c r="EG274" s="8"/>
      <c r="EH274" s="8"/>
      <c r="EI274" s="8"/>
      <c r="EJ274" s="8"/>
      <c r="EK274" s="8"/>
      <c r="EL274" s="8"/>
      <c r="EM274" s="8"/>
    </row>
    <row r="275" spans="134:143" x14ac:dyDescent="0.25">
      <c r="ED275" s="8"/>
      <c r="EE275" s="8"/>
      <c r="EF275" s="8"/>
      <c r="EG275" s="8"/>
      <c r="EH275" s="8"/>
      <c r="EI275" s="8"/>
      <c r="EJ275" s="8"/>
      <c r="EK275" s="8"/>
      <c r="EL275" s="8"/>
      <c r="EM275" s="8"/>
    </row>
    <row r="276" spans="134:143" x14ac:dyDescent="0.25">
      <c r="ED276" s="4"/>
      <c r="EE276" s="4"/>
      <c r="EF276" s="4"/>
      <c r="EG276" s="4"/>
      <c r="EH276" s="4"/>
      <c r="EI276" s="4"/>
      <c r="EJ276" s="4"/>
      <c r="EK276" s="4"/>
      <c r="EL276" s="4"/>
      <c r="EM276" s="4"/>
    </row>
    <row r="277" spans="134:143" x14ac:dyDescent="0.25">
      <c r="ED277" s="4"/>
      <c r="EE277" s="4"/>
      <c r="EF277" s="4"/>
      <c r="EG277" s="4"/>
      <c r="EH277" s="4"/>
      <c r="EI277" s="4"/>
      <c r="EJ277" s="4"/>
      <c r="EK277" s="4"/>
      <c r="EL277" s="4"/>
      <c r="EM277" s="4"/>
    </row>
    <row r="278" spans="134:143" x14ac:dyDescent="0.25">
      <c r="ED278" s="4"/>
      <c r="EE278" s="4"/>
      <c r="EF278" s="4"/>
      <c r="EG278" s="4"/>
      <c r="EH278" s="4"/>
      <c r="EI278" s="4"/>
      <c r="EJ278" s="4"/>
      <c r="EK278" s="4"/>
      <c r="EL278" s="4"/>
      <c r="EM278" s="4"/>
    </row>
    <row r="279" spans="134:143" x14ac:dyDescent="0.25">
      <c r="ED279" s="4"/>
      <c r="EE279" s="4"/>
      <c r="EF279" s="4"/>
      <c r="EG279" s="4"/>
      <c r="EH279" s="4"/>
      <c r="EI279" s="4"/>
      <c r="EJ279" s="4"/>
      <c r="EK279" s="4"/>
      <c r="EL279" s="4"/>
      <c r="EM279" s="4"/>
    </row>
    <row r="280" spans="134:143" x14ac:dyDescent="0.25">
      <c r="ED280" s="8"/>
      <c r="EE280" s="8"/>
      <c r="EF280" s="8"/>
      <c r="EG280" s="8"/>
      <c r="EH280" s="8"/>
      <c r="EI280" s="8"/>
      <c r="EJ280" s="8"/>
      <c r="EK280" s="8"/>
      <c r="EL280" s="8"/>
      <c r="EM280" s="8"/>
    </row>
    <row r="281" spans="134:143" x14ac:dyDescent="0.25">
      <c r="ED281" s="8"/>
      <c r="EE281" s="8"/>
      <c r="EF281" s="8"/>
      <c r="EG281" s="8"/>
      <c r="EH281" s="8"/>
      <c r="EI281" s="8"/>
      <c r="EJ281" s="8"/>
      <c r="EK281" s="8"/>
      <c r="EL281" s="8"/>
      <c r="EM281" s="8"/>
    </row>
    <row r="282" spans="134:143" x14ac:dyDescent="0.25">
      <c r="ED282" s="8"/>
      <c r="EE282" s="8"/>
      <c r="EF282" s="8"/>
      <c r="EG282" s="8"/>
      <c r="EH282" s="8"/>
      <c r="EI282" s="8"/>
      <c r="EJ282" s="8"/>
      <c r="EK282" s="8"/>
      <c r="EL282" s="8"/>
      <c r="EM282" s="8"/>
    </row>
    <row r="283" spans="134:143" x14ac:dyDescent="0.25">
      <c r="ED283" s="8"/>
      <c r="EE283" s="8"/>
      <c r="EF283" s="8"/>
      <c r="EG283" s="8"/>
      <c r="EH283" s="8"/>
      <c r="EI283" s="8"/>
      <c r="EJ283" s="8"/>
      <c r="EK283" s="8"/>
      <c r="EL283" s="8"/>
      <c r="EM283" s="8"/>
    </row>
    <row r="284" spans="134:143" x14ac:dyDescent="0.25">
      <c r="ED284" s="4"/>
      <c r="EE284" s="4"/>
      <c r="EF284" s="4"/>
      <c r="EG284" s="4"/>
      <c r="EH284" s="4"/>
      <c r="EI284" s="4"/>
      <c r="EJ284" s="4"/>
      <c r="EK284" s="4"/>
      <c r="EL284" s="4"/>
      <c r="EM284" s="4"/>
    </row>
    <row r="285" spans="134:143" x14ac:dyDescent="0.25">
      <c r="ED285" s="4"/>
      <c r="EE285" s="4"/>
      <c r="EF285" s="4"/>
      <c r="EG285" s="4"/>
      <c r="EH285" s="4"/>
      <c r="EI285" s="4"/>
      <c r="EJ285" s="4"/>
      <c r="EK285" s="4"/>
      <c r="EL285" s="4"/>
      <c r="EM285" s="4"/>
    </row>
    <row r="286" spans="134:143" x14ac:dyDescent="0.25">
      <c r="ED286" s="4"/>
      <c r="EE286" s="4"/>
      <c r="EF286" s="4"/>
      <c r="EG286" s="4"/>
      <c r="EH286" s="4"/>
      <c r="EI286" s="4"/>
      <c r="EJ286" s="4"/>
      <c r="EK286" s="4"/>
      <c r="EL286" s="4"/>
      <c r="EM286" s="4"/>
    </row>
    <row r="287" spans="134:143" x14ac:dyDescent="0.25">
      <c r="ED287" s="4"/>
      <c r="EE287" s="4"/>
      <c r="EF287" s="4"/>
      <c r="EG287" s="4"/>
      <c r="EH287" s="4"/>
      <c r="EI287" s="4"/>
      <c r="EJ287" s="4"/>
      <c r="EK287" s="4"/>
      <c r="EL287" s="4"/>
      <c r="EM287" s="4"/>
    </row>
    <row r="288" spans="134:143" x14ac:dyDescent="0.25">
      <c r="ED288" s="8"/>
      <c r="EE288" s="8"/>
      <c r="EF288" s="8"/>
      <c r="EG288" s="8"/>
      <c r="EH288" s="8"/>
      <c r="EI288" s="8"/>
      <c r="EJ288" s="8"/>
      <c r="EK288" s="8"/>
      <c r="EL288" s="8"/>
      <c r="EM288" s="8"/>
    </row>
    <row r="289" spans="134:143" x14ac:dyDescent="0.25">
      <c r="ED289" s="8"/>
      <c r="EE289" s="8"/>
      <c r="EF289" s="8"/>
      <c r="EG289" s="8"/>
      <c r="EH289" s="8"/>
      <c r="EI289" s="8"/>
      <c r="EJ289" s="8"/>
      <c r="EK289" s="8"/>
      <c r="EL289" s="8"/>
      <c r="EM289" s="8"/>
    </row>
    <row r="290" spans="134:143" x14ac:dyDescent="0.25">
      <c r="ED290" s="8"/>
      <c r="EE290" s="8"/>
      <c r="EF290" s="8"/>
      <c r="EG290" s="8"/>
      <c r="EH290" s="8"/>
      <c r="EI290" s="8"/>
      <c r="EJ290" s="8"/>
      <c r="EK290" s="8"/>
      <c r="EL290" s="8"/>
      <c r="EM290" s="8"/>
    </row>
    <row r="291" spans="134:143" x14ac:dyDescent="0.25">
      <c r="ED291" s="8"/>
      <c r="EE291" s="8"/>
      <c r="EF291" s="8"/>
      <c r="EG291" s="8"/>
      <c r="EH291" s="8"/>
      <c r="EI291" s="8"/>
      <c r="EJ291" s="8"/>
      <c r="EK291" s="8"/>
      <c r="EL291" s="8"/>
      <c r="EM291" s="8"/>
    </row>
    <row r="292" spans="134:143" x14ac:dyDescent="0.25">
      <c r="ED292" s="4"/>
      <c r="EE292" s="4"/>
      <c r="EF292" s="4"/>
      <c r="EG292" s="4"/>
      <c r="EH292" s="4"/>
      <c r="EI292" s="4"/>
      <c r="EJ292" s="4"/>
      <c r="EK292" s="4"/>
      <c r="EL292" s="4"/>
      <c r="EM292" s="4"/>
    </row>
    <row r="293" spans="134:143" x14ac:dyDescent="0.25">
      <c r="ED293" s="4"/>
      <c r="EE293" s="4"/>
      <c r="EF293" s="4"/>
      <c r="EG293" s="4"/>
      <c r="EH293" s="4"/>
      <c r="EI293" s="4"/>
      <c r="EJ293" s="4"/>
      <c r="EK293" s="4"/>
      <c r="EL293" s="4"/>
      <c r="EM293" s="4"/>
    </row>
    <row r="294" spans="134:143" x14ac:dyDescent="0.25">
      <c r="ED294" s="4"/>
      <c r="EE294" s="4"/>
      <c r="EF294" s="4"/>
      <c r="EG294" s="4"/>
      <c r="EH294" s="4"/>
      <c r="EI294" s="4"/>
      <c r="EJ294" s="4"/>
      <c r="EK294" s="4"/>
      <c r="EL294" s="4"/>
      <c r="EM294" s="4"/>
    </row>
    <row r="295" spans="134:143" x14ac:dyDescent="0.25">
      <c r="ED295" s="4"/>
      <c r="EE295" s="4"/>
      <c r="EF295" s="4"/>
      <c r="EG295" s="4"/>
      <c r="EH295" s="4"/>
      <c r="EI295" s="4"/>
      <c r="EJ295" s="4"/>
      <c r="EK295" s="4"/>
      <c r="EL295" s="4"/>
      <c r="EM295" s="4"/>
    </row>
    <row r="296" spans="134:143" x14ac:dyDescent="0.25">
      <c r="ED296" s="8"/>
      <c r="EE296" s="8"/>
      <c r="EF296" s="8"/>
      <c r="EG296" s="8"/>
      <c r="EH296" s="8"/>
      <c r="EI296" s="8"/>
      <c r="EJ296" s="8"/>
      <c r="EK296" s="8"/>
      <c r="EL296" s="8"/>
      <c r="EM296" s="8"/>
    </row>
    <row r="297" spans="134:143" x14ac:dyDescent="0.25">
      <c r="ED297" s="8"/>
      <c r="EE297" s="8"/>
      <c r="EF297" s="8"/>
      <c r="EG297" s="8"/>
      <c r="EH297" s="8"/>
      <c r="EI297" s="8"/>
      <c r="EJ297" s="8"/>
      <c r="EK297" s="8"/>
      <c r="EL297" s="8"/>
      <c r="EM297" s="8"/>
    </row>
    <row r="298" spans="134:143" x14ac:dyDescent="0.25">
      <c r="ED298" s="8"/>
      <c r="EE298" s="8"/>
      <c r="EF298" s="8"/>
      <c r="EG298" s="8"/>
      <c r="EH298" s="8"/>
      <c r="EI298" s="8"/>
      <c r="EJ298" s="8"/>
      <c r="EK298" s="8"/>
      <c r="EL298" s="8"/>
      <c r="EM298" s="8"/>
    </row>
    <row r="299" spans="134:143" x14ac:dyDescent="0.25">
      <c r="ED299" s="8"/>
      <c r="EE299" s="8"/>
      <c r="EF299" s="8"/>
      <c r="EG299" s="8"/>
      <c r="EH299" s="8"/>
      <c r="EI299" s="8"/>
      <c r="EJ299" s="8"/>
      <c r="EK299" s="8"/>
      <c r="EL299" s="8"/>
      <c r="EM299" s="8"/>
    </row>
    <row r="300" spans="134:143" x14ac:dyDescent="0.25">
      <c r="ED300" s="4"/>
      <c r="EE300" s="4"/>
      <c r="EF300" s="4"/>
      <c r="EG300" s="4"/>
      <c r="EH300" s="4"/>
      <c r="EI300" s="4"/>
      <c r="EJ300" s="4"/>
      <c r="EK300" s="4"/>
      <c r="EL300" s="4"/>
      <c r="EM300" s="4"/>
    </row>
    <row r="301" spans="134:143" x14ac:dyDescent="0.25">
      <c r="ED301" s="4"/>
      <c r="EE301" s="4"/>
      <c r="EF301" s="4"/>
      <c r="EG301" s="4"/>
      <c r="EH301" s="4"/>
      <c r="EI301" s="4"/>
      <c r="EJ301" s="4"/>
      <c r="EK301" s="4"/>
      <c r="EL301" s="4"/>
      <c r="EM301" s="4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Y301"/>
  <sheetViews>
    <sheetView zoomScale="60" zoomScaleNormal="60" workbookViewId="0">
      <selection activeCell="E5" sqref="E5:J36"/>
    </sheetView>
  </sheetViews>
  <sheetFormatPr baseColWidth="10" defaultRowHeight="15" x14ac:dyDescent="0.25"/>
  <cols>
    <col min="5" max="5" width="5.7109375" style="37" customWidth="1"/>
    <col min="6" max="6" width="6.85546875" style="37" customWidth="1"/>
    <col min="7" max="17" width="5.7109375" style="37" customWidth="1"/>
    <col min="21" max="33" width="5.7109375" customWidth="1"/>
    <col min="37" max="49" width="5.7109375" customWidth="1"/>
    <col min="53" max="65" width="5.7109375" customWidth="1"/>
    <col min="69" max="81" width="5.7109375" customWidth="1"/>
    <col min="85" max="97" width="5.7109375" customWidth="1"/>
    <col min="101" max="113" width="5.7109375" customWidth="1"/>
    <col min="117" max="129" width="5.7109375" customWidth="1"/>
    <col min="133" max="145" width="5.7109375" customWidth="1"/>
    <col min="149" max="161" width="5.7109375" customWidth="1"/>
    <col min="165" max="177" width="5.7109375" customWidth="1"/>
    <col min="181" max="193" width="5.7109375" customWidth="1"/>
    <col min="197" max="209" width="5.7109375" customWidth="1"/>
    <col min="213" max="225" width="5.7109375" customWidth="1"/>
    <col min="229" max="241" width="5.7109375" customWidth="1"/>
    <col min="245" max="257" width="5.7109375" customWidth="1"/>
    <col min="261" max="273" width="5.7109375" customWidth="1"/>
    <col min="277" max="289" width="5.7109375" customWidth="1"/>
    <col min="293" max="305" width="5.7109375" customWidth="1"/>
    <col min="309" max="321" width="5.7109375" customWidth="1"/>
    <col min="325" max="337" width="5.7109375" customWidth="1"/>
  </cols>
  <sheetData>
    <row r="1" spans="5:337" x14ac:dyDescent="0.25">
      <c r="E1" s="37" t="s">
        <v>252</v>
      </c>
      <c r="U1" t="s">
        <v>253</v>
      </c>
      <c r="AK1" t="s">
        <v>262</v>
      </c>
      <c r="BA1" t="s">
        <v>263</v>
      </c>
      <c r="BQ1" t="s">
        <v>243</v>
      </c>
      <c r="CG1" t="s">
        <v>264</v>
      </c>
      <c r="CW1" t="s">
        <v>265</v>
      </c>
      <c r="DM1" t="s">
        <v>266</v>
      </c>
      <c r="EC1" t="s">
        <v>267</v>
      </c>
      <c r="ES1" t="s">
        <v>268</v>
      </c>
      <c r="FI1" t="s">
        <v>269</v>
      </c>
      <c r="FY1" t="s">
        <v>270</v>
      </c>
      <c r="GO1" t="s">
        <v>271</v>
      </c>
      <c r="HE1" t="s">
        <v>272</v>
      </c>
      <c r="HU1" t="s">
        <v>273</v>
      </c>
      <c r="IK1" t="s">
        <v>274</v>
      </c>
      <c r="JA1" t="s">
        <v>242</v>
      </c>
      <c r="JQ1" t="s">
        <v>275</v>
      </c>
      <c r="KG1" t="s">
        <v>244</v>
      </c>
      <c r="KW1" t="s">
        <v>245</v>
      </c>
      <c r="LM1" t="s">
        <v>246</v>
      </c>
    </row>
    <row r="2" spans="5:337" x14ac:dyDescent="0.25">
      <c r="T2" s="41" t="s">
        <v>261</v>
      </c>
      <c r="U2">
        <f>PERCENTILE(U5:U51, 0.6)</f>
        <v>24.773658844196209</v>
      </c>
      <c r="V2">
        <f t="shared" ref="V2:AG2" si="0">PERCENTILE(V5:V51, 0.6)</f>
        <v>25.461980633463213</v>
      </c>
      <c r="W2">
        <f t="shared" si="0"/>
        <v>27.106370451556749</v>
      </c>
      <c r="X2">
        <f t="shared" si="0"/>
        <v>30.863006828440259</v>
      </c>
      <c r="Y2">
        <f t="shared" si="0"/>
        <v>29.911933181466583</v>
      </c>
      <c r="Z2">
        <f t="shared" si="0"/>
        <v>30.103806228373706</v>
      </c>
      <c r="AA2">
        <f t="shared" si="0"/>
        <v>30.413573124823966</v>
      </c>
      <c r="AB2">
        <f t="shared" si="0"/>
        <v>32.525951557093428</v>
      </c>
      <c r="AC2">
        <f t="shared" si="0"/>
        <v>30.290492144519284</v>
      </c>
      <c r="AD2">
        <f t="shared" si="0"/>
        <v>31.652563332374399</v>
      </c>
      <c r="AE2">
        <f t="shared" si="0"/>
        <v>31.239483491493363</v>
      </c>
      <c r="AF2">
        <f t="shared" si="0"/>
        <v>30.540120674363166</v>
      </c>
      <c r="AG2">
        <f t="shared" si="0"/>
        <v>41.661406388082312</v>
      </c>
    </row>
    <row r="3" spans="5:337" x14ac:dyDescent="0.25">
      <c r="E3" s="38">
        <f>PERCENTILE(E5:E57,0.6)</f>
        <v>234.68</v>
      </c>
      <c r="F3" s="38">
        <f t="shared" ref="F3:Q3" si="1">PERCENTILE(F5:F57,0.6)</f>
        <v>235.9</v>
      </c>
      <c r="G3" s="38">
        <f>PERCENTILE(G5:G55,0.6)</f>
        <v>247.78</v>
      </c>
      <c r="H3" s="38">
        <f t="shared" si="1"/>
        <v>244.02</v>
      </c>
      <c r="I3" s="38">
        <f t="shared" si="1"/>
        <v>248</v>
      </c>
      <c r="J3" s="38">
        <f t="shared" si="1"/>
        <v>254.3</v>
      </c>
      <c r="K3" s="38">
        <f t="shared" si="1"/>
        <v>251.82</v>
      </c>
      <c r="L3" s="38">
        <f t="shared" si="1"/>
        <v>255.5</v>
      </c>
      <c r="M3" s="38">
        <f t="shared" si="1"/>
        <v>260.78000000000003</v>
      </c>
      <c r="N3" s="38">
        <f t="shared" si="1"/>
        <v>254.8</v>
      </c>
      <c r="O3" s="38">
        <f t="shared" si="1"/>
        <v>261.5</v>
      </c>
      <c r="P3" s="38">
        <f t="shared" si="1"/>
        <v>252.18</v>
      </c>
      <c r="Q3" s="38">
        <f t="shared" si="1"/>
        <v>267.10000000000002</v>
      </c>
      <c r="R3" s="44"/>
      <c r="S3" s="44"/>
      <c r="T3" s="44" t="s">
        <v>260</v>
      </c>
      <c r="U3" s="44">
        <f>MEDIAN(U5:U57)</f>
        <v>24.773658844196209</v>
      </c>
      <c r="V3" s="44">
        <f t="shared" ref="V3:AG3" si="2">MEDIAN(V5:V57)</f>
        <v>25.461980633463213</v>
      </c>
      <c r="W3" s="44">
        <f t="shared" si="2"/>
        <v>26.794698764643172</v>
      </c>
      <c r="X3" s="44">
        <f t="shared" si="2"/>
        <v>30.252846147756419</v>
      </c>
      <c r="Y3" s="44">
        <f t="shared" si="2"/>
        <v>28.515624999999993</v>
      </c>
      <c r="Z3" s="44">
        <f t="shared" si="2"/>
        <v>30.091431657729252</v>
      </c>
      <c r="AA3" s="44">
        <f t="shared" si="2"/>
        <v>29.744199881023206</v>
      </c>
      <c r="AB3" s="44">
        <f t="shared" si="2"/>
        <v>31.861629494765594</v>
      </c>
      <c r="AC3" s="44">
        <f t="shared" si="2"/>
        <v>29.737044338267232</v>
      </c>
      <c r="AD3" s="44">
        <f t="shared" si="2"/>
        <v>30.858038191423745</v>
      </c>
      <c r="AE3" s="44">
        <f t="shared" si="2"/>
        <v>30.710618404319312</v>
      </c>
      <c r="AF3" s="44">
        <f t="shared" si="2"/>
        <v>30.182249977689995</v>
      </c>
      <c r="AG3" s="44">
        <f t="shared" si="2"/>
        <v>41.661406388082312</v>
      </c>
      <c r="AH3" s="44"/>
      <c r="AI3" s="44"/>
      <c r="AJ3" s="44"/>
      <c r="AK3" s="44">
        <f>PERCENTILE(AK5:AK55,0.6)</f>
        <v>98</v>
      </c>
      <c r="AL3" s="44">
        <f t="shared" ref="AL3:AW3" si="3">PERCENTILE(AL5:AL55,0.6)</f>
        <v>96.44</v>
      </c>
      <c r="AM3" s="44">
        <f t="shared" si="3"/>
        <v>102.14</v>
      </c>
      <c r="AN3" s="44">
        <f t="shared" si="3"/>
        <v>103.1</v>
      </c>
      <c r="AO3" s="44">
        <f t="shared" si="3"/>
        <v>103.36</v>
      </c>
      <c r="AP3" s="44">
        <f t="shared" si="3"/>
        <v>106.1</v>
      </c>
      <c r="AQ3" s="44">
        <f t="shared" si="3"/>
        <v>104.9</v>
      </c>
      <c r="AR3" s="44">
        <f t="shared" si="3"/>
        <v>106.5</v>
      </c>
      <c r="AS3" s="44">
        <f t="shared" si="3"/>
        <v>109.64</v>
      </c>
      <c r="AT3" s="44">
        <f t="shared" si="3"/>
        <v>105.7</v>
      </c>
      <c r="AU3" s="44">
        <f t="shared" si="3"/>
        <v>107.82000000000001</v>
      </c>
      <c r="AV3" s="44">
        <f t="shared" si="3"/>
        <v>104.66</v>
      </c>
      <c r="AW3" s="44">
        <f t="shared" si="3"/>
        <v>108.6</v>
      </c>
      <c r="AX3" s="44"/>
      <c r="AY3" s="44"/>
      <c r="AZ3" s="44"/>
      <c r="BA3" s="44">
        <f>PERCENTILE(BA5:BA55,0.6)</f>
        <v>230.32</v>
      </c>
      <c r="BB3" s="44">
        <f t="shared" ref="BB3:BM3" si="4">PERCENTILE(BB5:BB55,0.6)</f>
        <v>232.44</v>
      </c>
      <c r="BC3" s="44">
        <f t="shared" si="4"/>
        <v>248.64000000000001</v>
      </c>
      <c r="BD3" s="44">
        <f t="shared" si="4"/>
        <v>247.5</v>
      </c>
      <c r="BE3" s="44">
        <f t="shared" si="4"/>
        <v>254</v>
      </c>
      <c r="BF3" s="44">
        <f t="shared" si="4"/>
        <v>260.39999999999998</v>
      </c>
      <c r="BG3" s="44">
        <f t="shared" si="4"/>
        <v>254.98</v>
      </c>
      <c r="BH3" s="44">
        <f t="shared" si="4"/>
        <v>262.5</v>
      </c>
      <c r="BI3" s="44">
        <f t="shared" si="4"/>
        <v>267.06</v>
      </c>
      <c r="BJ3" s="44">
        <f t="shared" si="4"/>
        <v>264.83999999999997</v>
      </c>
      <c r="BK3" s="44">
        <f t="shared" si="4"/>
        <v>272.5</v>
      </c>
      <c r="BL3" s="44">
        <f t="shared" si="4"/>
        <v>262.10000000000002</v>
      </c>
      <c r="BM3" s="44">
        <f t="shared" si="4"/>
        <v>280.39999999999998</v>
      </c>
      <c r="BN3" s="44"/>
      <c r="BO3" s="44"/>
      <c r="BP3" s="44"/>
      <c r="BQ3" s="44">
        <f>PERCENTILE(BQ5:BQ55,0.6)</f>
        <v>63.94</v>
      </c>
      <c r="BR3" s="44">
        <f t="shared" ref="BR3:CC3" si="5">PERCENTILE(BR5:BR55,0.6)</f>
        <v>63.2</v>
      </c>
      <c r="BS3" s="44">
        <f t="shared" si="5"/>
        <v>65.459999999999994</v>
      </c>
      <c r="BT3" s="44">
        <f t="shared" si="5"/>
        <v>68.099999999999994</v>
      </c>
      <c r="BU3" s="44">
        <f t="shared" si="5"/>
        <v>68.460000000000008</v>
      </c>
      <c r="BV3" s="44">
        <f t="shared" si="5"/>
        <v>69.8</v>
      </c>
      <c r="BW3" s="44">
        <f t="shared" si="5"/>
        <v>70.2</v>
      </c>
      <c r="BX3" s="44">
        <f t="shared" si="5"/>
        <v>72.900000000000006</v>
      </c>
      <c r="BY3" s="44">
        <f t="shared" si="5"/>
        <v>73.72</v>
      </c>
      <c r="BZ3" s="44">
        <f t="shared" si="5"/>
        <v>72.680000000000007</v>
      </c>
      <c r="CA3" s="44">
        <f t="shared" si="5"/>
        <v>76.44</v>
      </c>
      <c r="CB3" s="44">
        <f t="shared" si="5"/>
        <v>76.34</v>
      </c>
      <c r="CC3" s="44">
        <f t="shared" si="5"/>
        <v>80.7</v>
      </c>
      <c r="CD3" s="44"/>
      <c r="CE3" s="44"/>
      <c r="CF3" s="44"/>
      <c r="CG3" s="44">
        <f>PERCENTILE(CG5:CG55,0.6)</f>
        <v>166.12</v>
      </c>
      <c r="CH3" s="44">
        <f t="shared" ref="CH3:CS3" si="6">PERCENTILE(CH5:CH55,0.6)</f>
        <v>170.84</v>
      </c>
      <c r="CI3" s="44">
        <f t="shared" si="6"/>
        <v>171.62</v>
      </c>
      <c r="CJ3" s="44">
        <f t="shared" si="6"/>
        <v>180.5</v>
      </c>
      <c r="CK3" s="44">
        <f t="shared" si="6"/>
        <v>182.20000000000002</v>
      </c>
      <c r="CL3" s="44">
        <f t="shared" si="6"/>
        <v>184.8</v>
      </c>
      <c r="CM3" s="44">
        <f t="shared" si="6"/>
        <v>189.54000000000002</v>
      </c>
      <c r="CN3" s="44">
        <f t="shared" si="6"/>
        <v>193.7</v>
      </c>
      <c r="CO3" s="44">
        <f t="shared" si="6"/>
        <v>195.62</v>
      </c>
      <c r="CP3" s="44">
        <f t="shared" si="6"/>
        <v>199.7</v>
      </c>
      <c r="CQ3" s="44">
        <f t="shared" si="6"/>
        <v>205.22</v>
      </c>
      <c r="CR3" s="44">
        <f t="shared" si="6"/>
        <v>207.5</v>
      </c>
      <c r="CS3" s="44">
        <f t="shared" si="6"/>
        <v>207</v>
      </c>
      <c r="CT3" s="44"/>
      <c r="CU3" s="44"/>
      <c r="CV3" s="44"/>
      <c r="CW3" s="44">
        <f>PERCENTILE(CW5:CW55,0.6)</f>
        <v>143.9</v>
      </c>
      <c r="CX3" s="44">
        <f t="shared" ref="CX3:DI3" si="7">PERCENTILE(CX5:CX55,0.6)</f>
        <v>151.41999999999999</v>
      </c>
      <c r="CY3" s="44">
        <f t="shared" si="7"/>
        <v>152.38</v>
      </c>
      <c r="CZ3" s="44">
        <f t="shared" si="7"/>
        <v>157.80000000000001</v>
      </c>
      <c r="DA3" s="44">
        <f t="shared" si="7"/>
        <v>164.46</v>
      </c>
      <c r="DB3" s="44">
        <f t="shared" si="7"/>
        <v>166.4</v>
      </c>
      <c r="DC3" s="44">
        <f t="shared" si="7"/>
        <v>170.32</v>
      </c>
      <c r="DD3" s="44">
        <f t="shared" si="7"/>
        <v>172.6</v>
      </c>
      <c r="DE3" s="44">
        <f t="shared" si="7"/>
        <v>176.16</v>
      </c>
      <c r="DF3" s="44">
        <f t="shared" si="7"/>
        <v>179.78</v>
      </c>
      <c r="DG3" s="44">
        <f t="shared" si="7"/>
        <v>184.34</v>
      </c>
      <c r="DH3" s="44">
        <f t="shared" si="7"/>
        <v>186.68</v>
      </c>
      <c r="DI3" s="44">
        <f t="shared" si="7"/>
        <v>183.1</v>
      </c>
      <c r="DJ3" s="44"/>
      <c r="DK3" s="44"/>
      <c r="DL3" s="44"/>
      <c r="DM3" s="44">
        <f>PERCENTILE(DM5:DM55,0.6)</f>
        <v>38.86</v>
      </c>
      <c r="DN3" s="44">
        <f t="shared" ref="DN3:DY3" si="8">PERCENTILE(DN5:DN55,0.6)</f>
        <v>42.4</v>
      </c>
      <c r="DO3" s="44">
        <f t="shared" si="8"/>
        <v>44.4</v>
      </c>
      <c r="DP3" s="44">
        <f t="shared" si="8"/>
        <v>41.4</v>
      </c>
      <c r="DQ3" s="44">
        <f t="shared" si="8"/>
        <v>43.18</v>
      </c>
      <c r="DR3" s="44">
        <f t="shared" si="8"/>
        <v>44.1</v>
      </c>
      <c r="DS3" s="44">
        <f t="shared" si="8"/>
        <v>42.44</v>
      </c>
      <c r="DT3" s="44">
        <f t="shared" si="8"/>
        <v>44.1</v>
      </c>
      <c r="DU3" s="44">
        <f t="shared" si="8"/>
        <v>44.86</v>
      </c>
      <c r="DV3" s="44">
        <f t="shared" si="8"/>
        <v>44.06</v>
      </c>
      <c r="DW3" s="44">
        <f t="shared" si="8"/>
        <v>45.52</v>
      </c>
      <c r="DX3" s="44">
        <f t="shared" si="8"/>
        <v>41.64</v>
      </c>
      <c r="DY3" s="44">
        <f t="shared" si="8"/>
        <v>50.8</v>
      </c>
      <c r="DZ3" s="44"/>
      <c r="EA3" s="44"/>
      <c r="EB3" s="44"/>
      <c r="EC3" s="44">
        <f>PERCENTILE(EC5:EC55,0.6)</f>
        <v>65.78</v>
      </c>
      <c r="ED3" s="44">
        <f t="shared" ref="ED3:EO3" si="9">PERCENTILE(ED5:ED55,0.6)</f>
        <v>70.2</v>
      </c>
      <c r="EE3" s="44">
        <f t="shared" si="9"/>
        <v>73.039999999999992</v>
      </c>
      <c r="EF3" s="44">
        <f t="shared" si="9"/>
        <v>69.599999999999994</v>
      </c>
      <c r="EG3" s="44">
        <f t="shared" si="9"/>
        <v>72.540000000000006</v>
      </c>
      <c r="EH3" s="44">
        <f t="shared" si="9"/>
        <v>72.599999999999994</v>
      </c>
      <c r="EI3" s="44">
        <f t="shared" si="9"/>
        <v>71.78</v>
      </c>
      <c r="EJ3" s="44">
        <f t="shared" si="9"/>
        <v>73.7</v>
      </c>
      <c r="EK3" s="44">
        <f t="shared" si="9"/>
        <v>75.900000000000006</v>
      </c>
      <c r="EL3" s="44">
        <f t="shared" si="9"/>
        <v>75.06</v>
      </c>
      <c r="EM3" s="44">
        <f t="shared" si="9"/>
        <v>77.42</v>
      </c>
      <c r="EN3" s="44">
        <f t="shared" si="9"/>
        <v>71.959999999999994</v>
      </c>
      <c r="EO3" s="44">
        <f t="shared" si="9"/>
        <v>81.2</v>
      </c>
      <c r="EP3" s="44"/>
      <c r="EQ3" s="44"/>
      <c r="ER3" s="44"/>
      <c r="ES3" s="44">
        <f>PERCENTILE(ES5:ES55,0.6)</f>
        <v>12.4</v>
      </c>
      <c r="ET3" s="44">
        <f t="shared" ref="ET3:FE3" si="10">PERCENTILE(ET5:ET55,0.6)</f>
        <v>13.48</v>
      </c>
      <c r="EU3" s="44">
        <f t="shared" si="10"/>
        <v>10.600000000000001</v>
      </c>
      <c r="EV3" s="44">
        <f t="shared" si="10"/>
        <v>14.8</v>
      </c>
      <c r="EW3" s="44">
        <f t="shared" si="10"/>
        <v>11.06</v>
      </c>
      <c r="EX3" s="44">
        <f t="shared" si="10"/>
        <v>8.8000000000000007</v>
      </c>
      <c r="EY3" s="44">
        <f t="shared" si="10"/>
        <v>11.28</v>
      </c>
      <c r="EZ3" s="44">
        <f t="shared" si="10"/>
        <v>13.4</v>
      </c>
      <c r="FA3" s="44">
        <f t="shared" si="10"/>
        <v>12.94</v>
      </c>
      <c r="FB3" s="44">
        <f t="shared" si="10"/>
        <v>11.860000000000001</v>
      </c>
      <c r="FC3" s="44">
        <f t="shared" si="10"/>
        <v>12.14</v>
      </c>
      <c r="FD3" s="44">
        <f t="shared" si="10"/>
        <v>11.66</v>
      </c>
      <c r="FE3" s="44">
        <f t="shared" si="10"/>
        <v>8.1999999999999993</v>
      </c>
      <c r="FF3" s="44"/>
      <c r="FG3" s="44"/>
      <c r="FH3" s="44"/>
      <c r="FI3" s="44">
        <f>PERCENTILE(FI5:FI55,0.6)</f>
        <v>12.14</v>
      </c>
      <c r="FJ3" s="44">
        <f t="shared" ref="FJ3:FU3" si="11">PERCENTILE(FJ5:FJ55,0.6)</f>
        <v>17.28</v>
      </c>
      <c r="FK3" s="44">
        <f t="shared" si="11"/>
        <v>18.260000000000002</v>
      </c>
      <c r="FL3" s="44">
        <f t="shared" si="11"/>
        <v>17.7</v>
      </c>
      <c r="FM3" s="44">
        <f t="shared" si="11"/>
        <v>16.84</v>
      </c>
      <c r="FN3" s="44">
        <f t="shared" si="11"/>
        <v>15.4</v>
      </c>
      <c r="FO3" s="44">
        <f t="shared" si="11"/>
        <v>15</v>
      </c>
      <c r="FP3" s="44">
        <f t="shared" si="11"/>
        <v>14.4</v>
      </c>
      <c r="FQ3" s="44">
        <f t="shared" si="11"/>
        <v>15.9</v>
      </c>
      <c r="FR3" s="44">
        <f t="shared" si="11"/>
        <v>12.34</v>
      </c>
      <c r="FS3" s="44">
        <f t="shared" si="11"/>
        <v>12.98</v>
      </c>
      <c r="FT3" s="44">
        <f t="shared" si="11"/>
        <v>10.92</v>
      </c>
      <c r="FU3" s="44">
        <f t="shared" si="11"/>
        <v>7.9</v>
      </c>
      <c r="FV3" s="44"/>
      <c r="FW3" s="44"/>
      <c r="FX3" s="44"/>
      <c r="FY3" s="44">
        <f>PERCENTILE(FY5:FY55,0.6)</f>
        <v>18.14</v>
      </c>
      <c r="FZ3" s="44">
        <f t="shared" ref="FZ3:GK3" si="12">PERCENTILE(FZ5:FZ55,0.6)</f>
        <v>19.82</v>
      </c>
      <c r="GA3" s="44">
        <f t="shared" si="12"/>
        <v>18</v>
      </c>
      <c r="GB3" s="44">
        <f t="shared" si="12"/>
        <v>19.100000000000001</v>
      </c>
      <c r="GC3" s="44">
        <f t="shared" si="12"/>
        <v>21.16</v>
      </c>
      <c r="GD3" s="44">
        <f t="shared" si="12"/>
        <v>21.4</v>
      </c>
      <c r="GE3" s="44">
        <f t="shared" si="12"/>
        <v>22.14</v>
      </c>
      <c r="GF3" s="44">
        <f t="shared" si="12"/>
        <v>21.3</v>
      </c>
      <c r="GG3" s="44">
        <f t="shared" si="12"/>
        <v>22.02</v>
      </c>
      <c r="GH3" s="44">
        <f t="shared" si="12"/>
        <v>21.12</v>
      </c>
      <c r="GI3" s="44">
        <f t="shared" si="12"/>
        <v>26.38</v>
      </c>
      <c r="GJ3" s="44">
        <f t="shared" si="12"/>
        <v>24.86</v>
      </c>
      <c r="GK3" s="44">
        <f t="shared" si="12"/>
        <v>24.1</v>
      </c>
      <c r="GL3" s="44"/>
      <c r="GM3" s="44"/>
      <c r="GN3" s="44"/>
      <c r="GO3" s="44">
        <f>PERCENTILE(GO5:GO55,0.6)</f>
        <v>18.32</v>
      </c>
      <c r="GP3" s="44">
        <f t="shared" ref="GP3:HA3" si="13">PERCENTILE(GP5:GP55,0.6)</f>
        <v>19.979999999999997</v>
      </c>
      <c r="GQ3" s="44">
        <f t="shared" si="13"/>
        <v>20.259999999999998</v>
      </c>
      <c r="GR3" s="44">
        <f t="shared" si="13"/>
        <v>20.7</v>
      </c>
      <c r="GS3" s="44">
        <f t="shared" si="13"/>
        <v>23.16</v>
      </c>
      <c r="GT3" s="44">
        <f t="shared" si="13"/>
        <v>22.6</v>
      </c>
      <c r="GU3" s="44">
        <f t="shared" si="13"/>
        <v>23.74</v>
      </c>
      <c r="GV3" s="44">
        <f t="shared" si="13"/>
        <v>22</v>
      </c>
      <c r="GW3" s="44">
        <f t="shared" si="13"/>
        <v>23.919999999999998</v>
      </c>
      <c r="GX3" s="44">
        <f t="shared" si="13"/>
        <v>23.24</v>
      </c>
      <c r="GY3" s="44">
        <f t="shared" si="13"/>
        <v>24.5</v>
      </c>
      <c r="GZ3" s="44">
        <f t="shared" si="13"/>
        <v>21.62</v>
      </c>
      <c r="HA3" s="44">
        <f t="shared" si="13"/>
        <v>34.200000000000003</v>
      </c>
      <c r="HB3" s="44"/>
      <c r="HC3" s="44"/>
      <c r="HD3" s="44"/>
      <c r="HE3" s="44">
        <f>PERCENTILE(HE5:HE55,0.6)</f>
        <v>38.700000000000003</v>
      </c>
      <c r="HF3" s="44">
        <f t="shared" ref="HF3:HQ3" si="14">PERCENTILE(HF5:HF55,0.6)</f>
        <v>44.12</v>
      </c>
      <c r="HG3" s="44">
        <f t="shared" si="14"/>
        <v>34.480000000000004</v>
      </c>
      <c r="HH3" s="44">
        <f t="shared" si="14"/>
        <v>34.5</v>
      </c>
      <c r="HI3" s="44">
        <f t="shared" si="14"/>
        <v>36.760000000000005</v>
      </c>
      <c r="HJ3" s="44">
        <f t="shared" si="14"/>
        <v>38.1</v>
      </c>
      <c r="HK3" s="44">
        <f t="shared" si="14"/>
        <v>39.68</v>
      </c>
      <c r="HL3" s="44">
        <f t="shared" si="14"/>
        <v>40.5</v>
      </c>
      <c r="HM3" s="44">
        <f t="shared" si="14"/>
        <v>38.22</v>
      </c>
      <c r="HN3" s="44">
        <f t="shared" si="14"/>
        <v>37.08</v>
      </c>
      <c r="HO3" s="44">
        <f t="shared" si="14"/>
        <v>38.199999999999996</v>
      </c>
      <c r="HP3" s="44">
        <f t="shared" si="14"/>
        <v>34.86</v>
      </c>
      <c r="HQ3" s="44">
        <f t="shared" si="14"/>
        <v>41.9</v>
      </c>
      <c r="HR3" s="44"/>
      <c r="HS3" s="44"/>
      <c r="HT3" s="44"/>
      <c r="HU3" s="44">
        <f>PERCENTILE(HU5:HU55,0.6)</f>
        <v>95.62</v>
      </c>
      <c r="HV3" s="44">
        <f t="shared" ref="HV3:IG3" si="15">PERCENTILE(HV5:HV55,0.6)</f>
        <v>97.98</v>
      </c>
      <c r="HW3" s="44">
        <f t="shared" si="15"/>
        <v>98.34</v>
      </c>
      <c r="HX3" s="44">
        <f t="shared" si="15"/>
        <v>96.7</v>
      </c>
      <c r="HY3" s="44">
        <f t="shared" si="15"/>
        <v>100.92</v>
      </c>
      <c r="HZ3" s="44">
        <f t="shared" si="15"/>
        <v>104.6</v>
      </c>
      <c r="IA3" s="44">
        <f t="shared" si="15"/>
        <v>105.98</v>
      </c>
      <c r="IB3" s="44">
        <f t="shared" si="15"/>
        <v>107.5</v>
      </c>
      <c r="IC3" s="44">
        <f t="shared" si="15"/>
        <v>111.32</v>
      </c>
      <c r="ID3" s="44">
        <f t="shared" si="15"/>
        <v>111.9</v>
      </c>
      <c r="IE3" s="44">
        <f t="shared" si="15"/>
        <v>111.9</v>
      </c>
      <c r="IF3" s="44">
        <f t="shared" si="15"/>
        <v>113.64</v>
      </c>
      <c r="IG3" s="44">
        <f t="shared" si="15"/>
        <v>116.1</v>
      </c>
      <c r="IH3" s="44"/>
      <c r="II3" s="44"/>
      <c r="IJ3" s="44"/>
      <c r="IK3" s="44">
        <f>PERCENTILE(IK5:IK55,0.6)</f>
        <v>1.3200000000000003</v>
      </c>
      <c r="IL3" s="44">
        <f t="shared" ref="IL3:IW3" si="16">PERCENTILE(IL5:IL55,0.6)</f>
        <v>3.1799999999999997</v>
      </c>
      <c r="IM3" s="44">
        <f t="shared" si="16"/>
        <v>2.0600000000000014</v>
      </c>
      <c r="IN3" s="44">
        <f t="shared" si="16"/>
        <v>1.9</v>
      </c>
      <c r="IO3" s="44">
        <f t="shared" si="16"/>
        <v>1.2</v>
      </c>
      <c r="IP3" s="44">
        <f t="shared" si="16"/>
        <v>2.2999999999999998</v>
      </c>
      <c r="IQ3" s="44">
        <f t="shared" si="16"/>
        <v>2.2999999999999998</v>
      </c>
      <c r="IR3" s="44">
        <f t="shared" si="16"/>
        <v>2.5</v>
      </c>
      <c r="IS3" s="44">
        <f t="shared" si="16"/>
        <v>1.1599999999999988</v>
      </c>
      <c r="IT3" s="44">
        <f t="shared" si="16"/>
        <v>1.6799999999999997</v>
      </c>
      <c r="IU3" s="44">
        <f t="shared" si="16"/>
        <v>3.18</v>
      </c>
      <c r="IV3" s="44">
        <f t="shared" si="16"/>
        <v>4.3</v>
      </c>
      <c r="IW3" s="44">
        <f t="shared" si="16"/>
        <v>5.0999999999999996</v>
      </c>
      <c r="IX3" s="44"/>
      <c r="IY3" s="44"/>
      <c r="IZ3" s="44"/>
      <c r="JA3" s="44">
        <f>PERCENTILE(JA5:JA55,0.6)</f>
        <v>27.44</v>
      </c>
      <c r="JB3" s="44">
        <f t="shared" ref="JB3:JM3" si="17">PERCENTILE(JB5:JB55,0.6)</f>
        <v>30.5</v>
      </c>
      <c r="JC3" s="44">
        <f t="shared" si="17"/>
        <v>28.16</v>
      </c>
      <c r="JD3" s="44">
        <f t="shared" si="17"/>
        <v>28.7</v>
      </c>
      <c r="JE3" s="44">
        <f t="shared" si="17"/>
        <v>29</v>
      </c>
      <c r="JF3" s="44">
        <f t="shared" si="17"/>
        <v>29.6</v>
      </c>
      <c r="JG3" s="44">
        <f t="shared" si="17"/>
        <v>30.1</v>
      </c>
      <c r="JH3" s="44">
        <f t="shared" si="17"/>
        <v>30.6</v>
      </c>
      <c r="JI3" s="44">
        <f t="shared" si="17"/>
        <v>31.12</v>
      </c>
      <c r="JJ3" s="44">
        <f t="shared" si="17"/>
        <v>31.66</v>
      </c>
      <c r="JK3" s="44">
        <f t="shared" si="17"/>
        <v>32.6</v>
      </c>
      <c r="JL3" s="44">
        <f t="shared" si="17"/>
        <v>32.58</v>
      </c>
      <c r="JM3" s="44">
        <f t="shared" si="17"/>
        <v>31.8</v>
      </c>
      <c r="JN3" s="44"/>
      <c r="JO3" s="44"/>
      <c r="JP3" s="44"/>
      <c r="JQ3" s="44">
        <f>PERCENTILE(JQ5:JQ55,0.6)</f>
        <v>51.24</v>
      </c>
      <c r="JR3" s="44">
        <f t="shared" ref="JR3:KC3" si="18">PERCENTILE(JR5:JR55,0.6)</f>
        <v>50.82</v>
      </c>
      <c r="JS3" s="44">
        <f t="shared" si="18"/>
        <v>50.26</v>
      </c>
      <c r="JT3" s="44">
        <f t="shared" si="18"/>
        <v>51.7</v>
      </c>
      <c r="JU3" s="44">
        <f t="shared" si="18"/>
        <v>51.3</v>
      </c>
      <c r="JV3" s="44">
        <f t="shared" si="18"/>
        <v>53.2</v>
      </c>
      <c r="JW3" s="44">
        <f t="shared" si="18"/>
        <v>54.06</v>
      </c>
      <c r="JX3" s="44">
        <f t="shared" si="18"/>
        <v>54.7</v>
      </c>
      <c r="JY3" s="44">
        <f t="shared" si="18"/>
        <v>54.98</v>
      </c>
      <c r="JZ3" s="44">
        <f t="shared" si="18"/>
        <v>54.48</v>
      </c>
      <c r="KA3" s="44">
        <f t="shared" si="18"/>
        <v>60</v>
      </c>
      <c r="KB3" s="44">
        <f t="shared" si="18"/>
        <v>56.76</v>
      </c>
      <c r="KC3" s="44">
        <f t="shared" si="18"/>
        <v>61.1</v>
      </c>
      <c r="KD3" s="44"/>
      <c r="KE3" s="44"/>
      <c r="KF3" s="44"/>
      <c r="KG3" s="44">
        <f>PERCENTILE(KG5:KG55,0.6)</f>
        <v>14.36</v>
      </c>
      <c r="KH3" s="44">
        <f t="shared" ref="KH3:KS3" si="19">PERCENTILE(KH5:KH55,0.6)</f>
        <v>23.34</v>
      </c>
      <c r="KI3" s="44">
        <f t="shared" si="19"/>
        <v>19.12</v>
      </c>
      <c r="KJ3" s="44">
        <f t="shared" si="19"/>
        <v>16.899999999999999</v>
      </c>
      <c r="KK3" s="44">
        <f t="shared" si="19"/>
        <v>15.66</v>
      </c>
      <c r="KL3" s="44">
        <f t="shared" si="19"/>
        <v>17</v>
      </c>
      <c r="KM3" s="44">
        <f t="shared" si="19"/>
        <v>14.6</v>
      </c>
      <c r="KN3" s="44">
        <f t="shared" si="19"/>
        <v>15.1</v>
      </c>
      <c r="KO3" s="44">
        <f t="shared" si="19"/>
        <v>16.82</v>
      </c>
      <c r="KP3" s="44">
        <f t="shared" si="19"/>
        <v>17.36</v>
      </c>
      <c r="KQ3" s="44">
        <f t="shared" si="19"/>
        <v>12.88</v>
      </c>
      <c r="KR3" s="44">
        <f t="shared" si="19"/>
        <v>10.059999999999999</v>
      </c>
      <c r="KS3" s="44">
        <f t="shared" si="19"/>
        <v>21.1</v>
      </c>
      <c r="KT3" s="44"/>
      <c r="KU3" s="44"/>
      <c r="KV3" s="44"/>
      <c r="KW3" s="44">
        <f>PERCENTILE(KW5:KW55,0.6)</f>
        <v>44.940000000000005</v>
      </c>
      <c r="KX3" s="44">
        <f t="shared" ref="KX3:LI3" si="20">PERCENTILE(KX5:KX55,0.6)</f>
        <v>40.14</v>
      </c>
      <c r="KY3" s="44">
        <f t="shared" si="20"/>
        <v>43.9</v>
      </c>
      <c r="KZ3" s="44">
        <f t="shared" si="20"/>
        <v>30.4</v>
      </c>
      <c r="LA3" s="44">
        <f t="shared" si="20"/>
        <v>37.620000000000005</v>
      </c>
      <c r="LB3" s="44">
        <f t="shared" si="20"/>
        <v>38.9</v>
      </c>
      <c r="LC3" s="44">
        <f t="shared" si="20"/>
        <v>39.339999999999996</v>
      </c>
      <c r="LD3" s="44">
        <f t="shared" si="20"/>
        <v>37.799999999999997</v>
      </c>
      <c r="LE3" s="44">
        <f t="shared" si="20"/>
        <v>40.379999999999995</v>
      </c>
      <c r="LF3" s="44">
        <f t="shared" si="20"/>
        <v>41.6</v>
      </c>
      <c r="LG3" s="44">
        <f t="shared" si="20"/>
        <v>33.64</v>
      </c>
      <c r="LH3" s="44">
        <f t="shared" si="20"/>
        <v>33.22</v>
      </c>
      <c r="LI3" s="44">
        <f t="shared" si="20"/>
        <v>34.4</v>
      </c>
      <c r="LJ3" s="44"/>
      <c r="LK3" s="44"/>
      <c r="LL3" s="44"/>
      <c r="LM3" s="44">
        <f>PERCENTILE(LM5:LM55,0.6)</f>
        <v>132.47999999999999</v>
      </c>
      <c r="LN3" s="44">
        <f t="shared" ref="LN3:LY3" si="21">PERCENTILE(LN5:LN55,0.6)</f>
        <v>153.19999999999999</v>
      </c>
      <c r="LO3" s="44">
        <f t="shared" si="21"/>
        <v>138.52000000000001</v>
      </c>
      <c r="LP3" s="44">
        <f t="shared" si="21"/>
        <v>140</v>
      </c>
      <c r="LQ3" s="44">
        <f t="shared" si="21"/>
        <v>146.02000000000001</v>
      </c>
      <c r="LR3" s="44">
        <f t="shared" si="21"/>
        <v>145.4</v>
      </c>
      <c r="LS3" s="44">
        <f t="shared" si="21"/>
        <v>149.69999999999999</v>
      </c>
      <c r="LT3" s="44">
        <f t="shared" si="21"/>
        <v>152.80000000000001</v>
      </c>
      <c r="LU3" s="44">
        <f t="shared" si="21"/>
        <v>151.26</v>
      </c>
      <c r="LV3" s="44">
        <f t="shared" si="21"/>
        <v>154.94</v>
      </c>
      <c r="LW3" s="44">
        <f t="shared" si="21"/>
        <v>156.44</v>
      </c>
      <c r="LX3" s="44">
        <f t="shared" si="21"/>
        <v>163</v>
      </c>
      <c r="LY3" s="44">
        <f t="shared" si="21"/>
        <v>162.69999999999999</v>
      </c>
    </row>
    <row r="4" spans="5:337" s="44" customFormat="1" ht="12" x14ac:dyDescent="0.2">
      <c r="E4" s="46">
        <v>23</v>
      </c>
      <c r="F4" s="46">
        <v>23.5</v>
      </c>
      <c r="G4" s="46">
        <v>24</v>
      </c>
      <c r="H4" s="46">
        <v>24.5</v>
      </c>
      <c r="I4" s="46">
        <v>25</v>
      </c>
      <c r="J4" s="46">
        <v>25.5</v>
      </c>
      <c r="K4" s="46">
        <v>26</v>
      </c>
      <c r="L4" s="46">
        <v>26.5</v>
      </c>
      <c r="M4" s="46">
        <v>27</v>
      </c>
      <c r="N4" s="46">
        <v>27.5</v>
      </c>
      <c r="O4" s="46">
        <v>28</v>
      </c>
      <c r="P4" s="46">
        <v>28.5</v>
      </c>
      <c r="Q4" s="46">
        <v>29</v>
      </c>
      <c r="U4" s="46">
        <v>23</v>
      </c>
      <c r="V4" s="46">
        <v>23.5</v>
      </c>
      <c r="W4" s="46">
        <v>24</v>
      </c>
      <c r="X4" s="46">
        <v>24.5</v>
      </c>
      <c r="Y4" s="46">
        <v>25</v>
      </c>
      <c r="Z4" s="46">
        <v>25.5</v>
      </c>
      <c r="AA4" s="46">
        <v>26</v>
      </c>
      <c r="AB4" s="46">
        <v>26.5</v>
      </c>
      <c r="AC4" s="46">
        <v>27</v>
      </c>
      <c r="AD4" s="46">
        <v>27.5</v>
      </c>
      <c r="AE4" s="46">
        <v>28</v>
      </c>
      <c r="AF4" s="46">
        <v>28.5</v>
      </c>
      <c r="AG4" s="46">
        <v>29</v>
      </c>
      <c r="AK4" s="46">
        <v>23</v>
      </c>
      <c r="AL4" s="46">
        <v>23.5</v>
      </c>
      <c r="AM4" s="46">
        <v>24</v>
      </c>
      <c r="AN4" s="46">
        <v>24.5</v>
      </c>
      <c r="AO4" s="46">
        <v>25</v>
      </c>
      <c r="AP4" s="46">
        <v>25.5</v>
      </c>
      <c r="AQ4" s="46">
        <v>26</v>
      </c>
      <c r="AR4" s="46">
        <v>26.5</v>
      </c>
      <c r="AS4" s="46">
        <v>27</v>
      </c>
      <c r="AT4" s="46">
        <v>27.5</v>
      </c>
      <c r="AU4" s="46">
        <v>28</v>
      </c>
      <c r="AV4" s="46">
        <v>28.5</v>
      </c>
      <c r="AW4" s="46">
        <v>29</v>
      </c>
      <c r="BA4" s="46">
        <v>23</v>
      </c>
      <c r="BB4" s="46">
        <v>23.5</v>
      </c>
      <c r="BC4" s="46">
        <v>24</v>
      </c>
      <c r="BD4" s="46">
        <v>24.5</v>
      </c>
      <c r="BE4" s="46">
        <v>25</v>
      </c>
      <c r="BF4" s="46">
        <v>25.5</v>
      </c>
      <c r="BG4" s="46">
        <v>26</v>
      </c>
      <c r="BH4" s="46">
        <v>26.5</v>
      </c>
      <c r="BI4" s="46">
        <v>27</v>
      </c>
      <c r="BJ4" s="46">
        <v>27.5</v>
      </c>
      <c r="BK4" s="46">
        <v>28</v>
      </c>
      <c r="BL4" s="46">
        <v>28.5</v>
      </c>
      <c r="BM4" s="46">
        <v>29</v>
      </c>
      <c r="BQ4" s="46">
        <v>23</v>
      </c>
      <c r="BR4" s="46">
        <v>23.5</v>
      </c>
      <c r="BS4" s="46">
        <v>24</v>
      </c>
      <c r="BT4" s="46">
        <v>24.5</v>
      </c>
      <c r="BU4" s="46">
        <v>25</v>
      </c>
      <c r="BV4" s="46">
        <v>25.5</v>
      </c>
      <c r="BW4" s="46">
        <v>26</v>
      </c>
      <c r="BX4" s="46">
        <v>26.5</v>
      </c>
      <c r="BY4" s="46">
        <v>27</v>
      </c>
      <c r="BZ4" s="46">
        <v>27.5</v>
      </c>
      <c r="CA4" s="46">
        <v>28</v>
      </c>
      <c r="CB4" s="46">
        <v>28.5</v>
      </c>
      <c r="CC4" s="46">
        <v>29</v>
      </c>
      <c r="CG4" s="46">
        <v>23</v>
      </c>
      <c r="CH4" s="46">
        <v>23.5</v>
      </c>
      <c r="CI4" s="46">
        <v>24</v>
      </c>
      <c r="CJ4" s="46">
        <v>24.5</v>
      </c>
      <c r="CK4" s="46">
        <v>25</v>
      </c>
      <c r="CL4" s="46">
        <v>25.5</v>
      </c>
      <c r="CM4" s="46">
        <v>26</v>
      </c>
      <c r="CN4" s="46">
        <v>26.5</v>
      </c>
      <c r="CO4" s="46">
        <v>27</v>
      </c>
      <c r="CP4" s="46">
        <v>27.5</v>
      </c>
      <c r="CQ4" s="46">
        <v>28</v>
      </c>
      <c r="CR4" s="46">
        <v>28.5</v>
      </c>
      <c r="CS4" s="46">
        <v>29</v>
      </c>
      <c r="CW4" s="46">
        <v>23</v>
      </c>
      <c r="CX4" s="46">
        <v>23.5</v>
      </c>
      <c r="CY4" s="46">
        <v>24</v>
      </c>
      <c r="CZ4" s="46">
        <v>24.5</v>
      </c>
      <c r="DA4" s="46">
        <v>25</v>
      </c>
      <c r="DB4" s="46">
        <v>25.5</v>
      </c>
      <c r="DC4" s="46">
        <v>26</v>
      </c>
      <c r="DD4" s="46">
        <v>26.5</v>
      </c>
      <c r="DE4" s="46">
        <v>27</v>
      </c>
      <c r="DF4" s="46">
        <v>27.5</v>
      </c>
      <c r="DG4" s="46">
        <v>28</v>
      </c>
      <c r="DH4" s="46">
        <v>28.5</v>
      </c>
      <c r="DI4" s="46">
        <v>29</v>
      </c>
      <c r="DM4" s="46">
        <v>23</v>
      </c>
      <c r="DN4" s="46">
        <v>23.5</v>
      </c>
      <c r="DO4" s="46">
        <v>24</v>
      </c>
      <c r="DP4" s="46">
        <v>24.5</v>
      </c>
      <c r="DQ4" s="46">
        <v>25</v>
      </c>
      <c r="DR4" s="46">
        <v>25.5</v>
      </c>
      <c r="DS4" s="46">
        <v>26</v>
      </c>
      <c r="DT4" s="46">
        <v>26.5</v>
      </c>
      <c r="DU4" s="46">
        <v>27</v>
      </c>
      <c r="DV4" s="46">
        <v>27.5</v>
      </c>
      <c r="DW4" s="46">
        <v>28</v>
      </c>
      <c r="DX4" s="46">
        <v>28.5</v>
      </c>
      <c r="DY4" s="46">
        <v>29</v>
      </c>
      <c r="EC4" s="46">
        <v>23</v>
      </c>
      <c r="ED4" s="46">
        <v>23.5</v>
      </c>
      <c r="EE4" s="46">
        <v>24</v>
      </c>
      <c r="EF4" s="46">
        <v>24.5</v>
      </c>
      <c r="EG4" s="46">
        <v>25</v>
      </c>
      <c r="EH4" s="46">
        <v>25.5</v>
      </c>
      <c r="EI4" s="46">
        <v>26</v>
      </c>
      <c r="EJ4" s="46">
        <v>26.5</v>
      </c>
      <c r="EK4" s="46">
        <v>27</v>
      </c>
      <c r="EL4" s="46">
        <v>27.5</v>
      </c>
      <c r="EM4" s="46">
        <v>28</v>
      </c>
      <c r="EN4" s="46">
        <v>28.5</v>
      </c>
      <c r="EO4" s="46">
        <v>29</v>
      </c>
      <c r="ES4" s="46">
        <v>23</v>
      </c>
      <c r="ET4" s="46">
        <v>23.5</v>
      </c>
      <c r="EU4" s="46">
        <v>24</v>
      </c>
      <c r="EV4" s="46">
        <v>24.5</v>
      </c>
      <c r="EW4" s="46">
        <v>25</v>
      </c>
      <c r="EX4" s="46">
        <v>25.5</v>
      </c>
      <c r="EY4" s="46">
        <v>26</v>
      </c>
      <c r="EZ4" s="46">
        <v>26.5</v>
      </c>
      <c r="FA4" s="46">
        <v>27</v>
      </c>
      <c r="FB4" s="46">
        <v>27.5</v>
      </c>
      <c r="FC4" s="46">
        <v>28</v>
      </c>
      <c r="FD4" s="46">
        <v>28.5</v>
      </c>
      <c r="FE4" s="46">
        <v>29</v>
      </c>
      <c r="FI4" s="46">
        <v>23</v>
      </c>
      <c r="FJ4" s="46">
        <v>23.5</v>
      </c>
      <c r="FK4" s="46">
        <v>24</v>
      </c>
      <c r="FL4" s="46">
        <v>24.5</v>
      </c>
      <c r="FM4" s="46">
        <v>25</v>
      </c>
      <c r="FN4" s="46">
        <v>25.5</v>
      </c>
      <c r="FO4" s="46">
        <v>26</v>
      </c>
      <c r="FP4" s="46">
        <v>26.5</v>
      </c>
      <c r="FQ4" s="46">
        <v>27</v>
      </c>
      <c r="FR4" s="46">
        <v>27.5</v>
      </c>
      <c r="FS4" s="46">
        <v>28</v>
      </c>
      <c r="FT4" s="46">
        <v>28.5</v>
      </c>
      <c r="FU4" s="46">
        <v>29</v>
      </c>
      <c r="FY4" s="46">
        <v>23</v>
      </c>
      <c r="FZ4" s="46">
        <v>23.5</v>
      </c>
      <c r="GA4" s="46">
        <v>24</v>
      </c>
      <c r="GB4" s="46">
        <v>24.5</v>
      </c>
      <c r="GC4" s="46">
        <v>25</v>
      </c>
      <c r="GD4" s="46">
        <v>25.5</v>
      </c>
      <c r="GE4" s="46">
        <v>26</v>
      </c>
      <c r="GF4" s="46">
        <v>26.5</v>
      </c>
      <c r="GG4" s="46">
        <v>27</v>
      </c>
      <c r="GH4" s="46">
        <v>27.5</v>
      </c>
      <c r="GI4" s="46">
        <v>28</v>
      </c>
      <c r="GJ4" s="46">
        <v>28.5</v>
      </c>
      <c r="GK4" s="46">
        <v>29</v>
      </c>
      <c r="GO4" s="46">
        <v>23</v>
      </c>
      <c r="GP4" s="46">
        <v>23.5</v>
      </c>
      <c r="GQ4" s="46">
        <v>24</v>
      </c>
      <c r="GR4" s="46">
        <v>24.5</v>
      </c>
      <c r="GS4" s="46">
        <v>25</v>
      </c>
      <c r="GT4" s="46">
        <v>25.5</v>
      </c>
      <c r="GU4" s="46">
        <v>26</v>
      </c>
      <c r="GV4" s="46">
        <v>26.5</v>
      </c>
      <c r="GW4" s="46">
        <v>27</v>
      </c>
      <c r="GX4" s="46">
        <v>27.5</v>
      </c>
      <c r="GY4" s="46">
        <v>28</v>
      </c>
      <c r="GZ4" s="46">
        <v>28.5</v>
      </c>
      <c r="HA4" s="46">
        <v>29</v>
      </c>
      <c r="HE4" s="46">
        <v>23</v>
      </c>
      <c r="HF4" s="46">
        <v>23.5</v>
      </c>
      <c r="HG4" s="46">
        <v>24</v>
      </c>
      <c r="HH4" s="46">
        <v>24.5</v>
      </c>
      <c r="HI4" s="46">
        <v>25</v>
      </c>
      <c r="HJ4" s="46">
        <v>25.5</v>
      </c>
      <c r="HK4" s="46">
        <v>26</v>
      </c>
      <c r="HL4" s="46">
        <v>26.5</v>
      </c>
      <c r="HM4" s="46">
        <v>27</v>
      </c>
      <c r="HN4" s="46">
        <v>27.5</v>
      </c>
      <c r="HO4" s="46">
        <v>28</v>
      </c>
      <c r="HP4" s="46">
        <v>28.5</v>
      </c>
      <c r="HQ4" s="46">
        <v>29</v>
      </c>
      <c r="HU4" s="46">
        <v>23</v>
      </c>
      <c r="HV4" s="46">
        <v>23.5</v>
      </c>
      <c r="HW4" s="46">
        <v>24</v>
      </c>
      <c r="HX4" s="46">
        <v>24.5</v>
      </c>
      <c r="HY4" s="46">
        <v>25</v>
      </c>
      <c r="HZ4" s="46">
        <v>25.5</v>
      </c>
      <c r="IA4" s="46">
        <v>26</v>
      </c>
      <c r="IB4" s="46">
        <v>26.5</v>
      </c>
      <c r="IC4" s="46">
        <v>27</v>
      </c>
      <c r="ID4" s="46">
        <v>27.5</v>
      </c>
      <c r="IE4" s="46">
        <v>28</v>
      </c>
      <c r="IF4" s="46">
        <v>28.5</v>
      </c>
      <c r="IG4" s="46">
        <v>29</v>
      </c>
      <c r="IK4" s="46">
        <v>23</v>
      </c>
      <c r="IL4" s="46">
        <v>23.5</v>
      </c>
      <c r="IM4" s="46">
        <v>24</v>
      </c>
      <c r="IN4" s="46">
        <v>24.5</v>
      </c>
      <c r="IO4" s="46">
        <v>25</v>
      </c>
      <c r="IP4" s="46">
        <v>25.5</v>
      </c>
      <c r="IQ4" s="46">
        <v>26</v>
      </c>
      <c r="IR4" s="46">
        <v>26.5</v>
      </c>
      <c r="IS4" s="46">
        <v>27</v>
      </c>
      <c r="IT4" s="46">
        <v>27.5</v>
      </c>
      <c r="IU4" s="46">
        <v>28</v>
      </c>
      <c r="IV4" s="46">
        <v>28.5</v>
      </c>
      <c r="IW4" s="46">
        <v>29</v>
      </c>
      <c r="JA4" s="46">
        <v>23</v>
      </c>
      <c r="JB4" s="46">
        <v>23.5</v>
      </c>
      <c r="JC4" s="46">
        <v>24</v>
      </c>
      <c r="JD4" s="46">
        <v>24.5</v>
      </c>
      <c r="JE4" s="46">
        <v>25</v>
      </c>
      <c r="JF4" s="46">
        <v>25.5</v>
      </c>
      <c r="JG4" s="46">
        <v>26</v>
      </c>
      <c r="JH4" s="46">
        <v>26.5</v>
      </c>
      <c r="JI4" s="46">
        <v>27</v>
      </c>
      <c r="JJ4" s="46">
        <v>27.5</v>
      </c>
      <c r="JK4" s="46">
        <v>28</v>
      </c>
      <c r="JL4" s="46">
        <v>28.5</v>
      </c>
      <c r="JM4" s="46">
        <v>29</v>
      </c>
      <c r="JQ4" s="46">
        <v>23</v>
      </c>
      <c r="JR4" s="46">
        <v>23.5</v>
      </c>
      <c r="JS4" s="46">
        <v>24</v>
      </c>
      <c r="JT4" s="46">
        <v>24.5</v>
      </c>
      <c r="JU4" s="46">
        <v>25</v>
      </c>
      <c r="JV4" s="46">
        <v>25.5</v>
      </c>
      <c r="JW4" s="46">
        <v>26</v>
      </c>
      <c r="JX4" s="46">
        <v>26.5</v>
      </c>
      <c r="JY4" s="46">
        <v>27</v>
      </c>
      <c r="JZ4" s="46">
        <v>27.5</v>
      </c>
      <c r="KA4" s="46">
        <v>28</v>
      </c>
      <c r="KB4" s="46">
        <v>28.5</v>
      </c>
      <c r="KC4" s="46">
        <v>29</v>
      </c>
      <c r="KG4" s="46">
        <v>23</v>
      </c>
      <c r="KH4" s="46">
        <v>23.5</v>
      </c>
      <c r="KI4" s="46">
        <v>24</v>
      </c>
      <c r="KJ4" s="46">
        <v>24.5</v>
      </c>
      <c r="KK4" s="46">
        <v>25</v>
      </c>
      <c r="KL4" s="46">
        <v>25.5</v>
      </c>
      <c r="KM4" s="46">
        <v>26</v>
      </c>
      <c r="KN4" s="46">
        <v>26.5</v>
      </c>
      <c r="KO4" s="46">
        <v>27</v>
      </c>
      <c r="KP4" s="46">
        <v>27.5</v>
      </c>
      <c r="KQ4" s="46">
        <v>28</v>
      </c>
      <c r="KR4" s="46">
        <v>28.5</v>
      </c>
      <c r="KS4" s="46">
        <v>29</v>
      </c>
      <c r="KW4" s="46">
        <v>23</v>
      </c>
      <c r="KX4" s="46">
        <v>23.5</v>
      </c>
      <c r="KY4" s="46">
        <v>24</v>
      </c>
      <c r="KZ4" s="46">
        <v>24.5</v>
      </c>
      <c r="LA4" s="46">
        <v>25</v>
      </c>
      <c r="LB4" s="46">
        <v>25.5</v>
      </c>
      <c r="LC4" s="46">
        <v>26</v>
      </c>
      <c r="LD4" s="46">
        <v>26.5</v>
      </c>
      <c r="LE4" s="46">
        <v>27</v>
      </c>
      <c r="LF4" s="46">
        <v>27.5</v>
      </c>
      <c r="LG4" s="46">
        <v>28</v>
      </c>
      <c r="LH4" s="46">
        <v>28.5</v>
      </c>
      <c r="LI4" s="46">
        <v>29</v>
      </c>
      <c r="LM4" s="46">
        <v>23</v>
      </c>
      <c r="LN4" s="46">
        <v>23.5</v>
      </c>
      <c r="LO4" s="46">
        <v>24</v>
      </c>
      <c r="LP4" s="46">
        <v>24.5</v>
      </c>
      <c r="LQ4" s="46">
        <v>25</v>
      </c>
      <c r="LR4" s="46">
        <v>25.5</v>
      </c>
      <c r="LS4" s="46">
        <v>26</v>
      </c>
      <c r="LT4" s="46">
        <v>26.5</v>
      </c>
      <c r="LU4" s="46">
        <v>27</v>
      </c>
      <c r="LV4" s="46">
        <v>27.5</v>
      </c>
      <c r="LW4" s="46">
        <v>28</v>
      </c>
      <c r="LX4" s="46">
        <v>28.5</v>
      </c>
      <c r="LY4" s="46">
        <v>29</v>
      </c>
    </row>
    <row r="5" spans="5:337" x14ac:dyDescent="0.25">
      <c r="E5" s="38">
        <v>235.4</v>
      </c>
      <c r="F5" s="42">
        <v>235.9</v>
      </c>
      <c r="G5" s="42">
        <v>241.6</v>
      </c>
      <c r="H5" s="43">
        <v>247.2</v>
      </c>
      <c r="I5" s="43">
        <v>248</v>
      </c>
      <c r="J5" s="43">
        <v>256</v>
      </c>
      <c r="K5" s="43">
        <v>229.8</v>
      </c>
      <c r="L5" s="42">
        <v>240.7</v>
      </c>
      <c r="M5" s="42">
        <v>270.39999999999998</v>
      </c>
      <c r="N5" s="43">
        <v>253.4</v>
      </c>
      <c r="O5" s="43">
        <v>268.39999999999998</v>
      </c>
      <c r="P5" s="43">
        <v>252.9</v>
      </c>
      <c r="Q5" s="43">
        <v>267.10000000000002</v>
      </c>
      <c r="U5" s="44">
        <v>24.773658844196209</v>
      </c>
      <c r="V5" s="44">
        <v>28.353057199211044</v>
      </c>
      <c r="W5" s="44">
        <v>28.353057199211044</v>
      </c>
      <c r="X5" s="45">
        <v>26.370238143535232</v>
      </c>
      <c r="Y5" s="45">
        <v>26.078971533516992</v>
      </c>
      <c r="Z5" s="44">
        <v>26.078971533516992</v>
      </c>
      <c r="AA5" s="44">
        <v>27.005130974885226</v>
      </c>
      <c r="AB5" s="44">
        <v>32.525951557093428</v>
      </c>
      <c r="AC5" s="44">
        <v>34.722222222222229</v>
      </c>
      <c r="AD5" s="44">
        <v>29.387755102040817</v>
      </c>
      <c r="AE5" s="44">
        <v>39.579941906859453</v>
      </c>
      <c r="AF5" s="44">
        <v>33.082612902219033</v>
      </c>
      <c r="AG5" s="45">
        <v>41.661406388082312</v>
      </c>
      <c r="AK5" s="4">
        <v>98.4</v>
      </c>
      <c r="AL5" s="4">
        <v>97.6</v>
      </c>
      <c r="AM5" s="4">
        <v>101</v>
      </c>
      <c r="AN5" s="8">
        <v>103.1</v>
      </c>
      <c r="AO5" s="8">
        <v>103</v>
      </c>
      <c r="AP5" s="43">
        <v>106.5</v>
      </c>
      <c r="AQ5" s="43">
        <v>96.1</v>
      </c>
      <c r="AR5" s="42">
        <v>99.3</v>
      </c>
      <c r="AS5" s="42">
        <v>111.6</v>
      </c>
      <c r="AT5" s="43">
        <v>103.4</v>
      </c>
      <c r="AU5" s="43">
        <v>110.7</v>
      </c>
      <c r="AV5" s="43">
        <v>104.5</v>
      </c>
      <c r="AW5" s="43">
        <v>108.6</v>
      </c>
      <c r="AX5" s="44"/>
      <c r="AY5" s="44"/>
      <c r="AZ5" s="44"/>
      <c r="BA5" s="42">
        <v>231</v>
      </c>
      <c r="BB5" s="42">
        <v>232</v>
      </c>
      <c r="BC5" s="42">
        <v>237.9</v>
      </c>
      <c r="BD5" s="43">
        <v>247</v>
      </c>
      <c r="BE5" s="43">
        <v>251</v>
      </c>
      <c r="BF5" s="43">
        <v>254.1</v>
      </c>
      <c r="BG5" s="43">
        <v>231.8</v>
      </c>
      <c r="BH5" s="42">
        <v>256.89999999999998</v>
      </c>
      <c r="BI5" s="42">
        <v>273</v>
      </c>
      <c r="BJ5" s="43">
        <v>254.6</v>
      </c>
      <c r="BK5" s="43">
        <v>272</v>
      </c>
      <c r="BL5" s="43">
        <v>252.7</v>
      </c>
      <c r="BM5" s="43">
        <v>280.39999999999998</v>
      </c>
      <c r="BN5" s="44"/>
      <c r="BO5" s="44"/>
      <c r="BP5" s="44"/>
      <c r="BQ5" s="42">
        <v>63.7</v>
      </c>
      <c r="BR5" s="42">
        <v>60.4</v>
      </c>
      <c r="BS5" s="42">
        <v>62.4</v>
      </c>
      <c r="BT5" s="43">
        <v>68.099999999999994</v>
      </c>
      <c r="BU5" s="43">
        <v>67.8</v>
      </c>
      <c r="BV5" s="43">
        <v>66.7</v>
      </c>
      <c r="BW5" s="43">
        <v>63.2</v>
      </c>
      <c r="BX5" s="42">
        <v>72.900000000000006</v>
      </c>
      <c r="BY5" s="42">
        <v>73.400000000000006</v>
      </c>
      <c r="BZ5" s="43">
        <v>69.5</v>
      </c>
      <c r="CA5" s="43">
        <v>75.400000000000006</v>
      </c>
      <c r="CB5" s="43">
        <v>76.900000000000006</v>
      </c>
      <c r="CC5" s="43">
        <v>80.7</v>
      </c>
      <c r="CD5" s="44"/>
      <c r="CE5" s="44"/>
      <c r="CF5" s="44"/>
      <c r="CG5" s="42">
        <v>165.4</v>
      </c>
      <c r="CH5" s="42">
        <v>169.9</v>
      </c>
      <c r="CI5" s="42">
        <v>172.5</v>
      </c>
      <c r="CJ5" s="43">
        <v>178.7</v>
      </c>
      <c r="CK5" s="43">
        <v>180.5</v>
      </c>
      <c r="CL5" s="43">
        <v>180.1</v>
      </c>
      <c r="CM5" s="43">
        <v>188.1</v>
      </c>
      <c r="CN5" s="42">
        <v>192.9</v>
      </c>
      <c r="CO5" s="42">
        <v>194.3</v>
      </c>
      <c r="CP5" s="43">
        <v>195.3</v>
      </c>
      <c r="CQ5" s="43">
        <v>200</v>
      </c>
      <c r="CR5" s="43">
        <v>207.6</v>
      </c>
      <c r="CS5" s="43">
        <v>207</v>
      </c>
      <c r="CT5" s="44"/>
      <c r="CU5" s="44"/>
      <c r="CV5" s="44"/>
      <c r="CW5" s="42">
        <v>143.9</v>
      </c>
      <c r="CX5" s="42">
        <v>147.30000000000001</v>
      </c>
      <c r="CY5" s="42">
        <v>148</v>
      </c>
      <c r="CZ5" s="43">
        <v>163.6</v>
      </c>
      <c r="DA5" s="43">
        <v>164.5</v>
      </c>
      <c r="DB5" s="43">
        <v>164.5</v>
      </c>
      <c r="DC5" s="43">
        <v>170.5</v>
      </c>
      <c r="DD5" s="42">
        <v>176.8</v>
      </c>
      <c r="DE5" s="42">
        <v>175.6</v>
      </c>
      <c r="DF5" s="43">
        <v>173.6</v>
      </c>
      <c r="DG5" s="43">
        <v>182.1</v>
      </c>
      <c r="DH5" s="43">
        <v>188.8</v>
      </c>
      <c r="DI5" s="43">
        <v>183.1</v>
      </c>
      <c r="DJ5" s="44"/>
      <c r="DK5" s="44"/>
      <c r="DL5" s="44"/>
      <c r="DM5" s="42">
        <v>38.200000000000003</v>
      </c>
      <c r="DN5" s="42">
        <v>41.6</v>
      </c>
      <c r="DO5" s="42">
        <v>40.799999999999997</v>
      </c>
      <c r="DP5" s="43">
        <v>40.700000000000003</v>
      </c>
      <c r="DQ5" s="43">
        <v>41.3</v>
      </c>
      <c r="DR5" s="43">
        <v>42.7</v>
      </c>
      <c r="DS5" s="43">
        <v>37.4</v>
      </c>
      <c r="DT5" s="42">
        <v>41.3</v>
      </c>
      <c r="DU5" s="42">
        <v>46.9</v>
      </c>
      <c r="DV5" s="43">
        <v>42.1</v>
      </c>
      <c r="DW5" s="43">
        <v>46.8</v>
      </c>
      <c r="DX5" s="43">
        <v>42.8</v>
      </c>
      <c r="DY5" s="43">
        <v>50.8</v>
      </c>
      <c r="DZ5" s="44"/>
      <c r="EA5" s="44"/>
      <c r="EB5" s="44"/>
      <c r="EC5" s="42">
        <v>64.400000000000006</v>
      </c>
      <c r="ED5" s="42">
        <v>67.2</v>
      </c>
      <c r="EE5" s="42">
        <v>65.599999999999994</v>
      </c>
      <c r="EF5" s="43">
        <v>69.599999999999994</v>
      </c>
      <c r="EG5" s="43">
        <v>74.5</v>
      </c>
      <c r="EH5" s="43">
        <v>74.5</v>
      </c>
      <c r="EI5" s="43">
        <v>63.8</v>
      </c>
      <c r="EJ5" s="42">
        <v>70.599999999999994</v>
      </c>
      <c r="EK5" s="42">
        <v>80</v>
      </c>
      <c r="EL5" s="43">
        <v>75.5</v>
      </c>
      <c r="EM5" s="43">
        <v>69.599999999999994</v>
      </c>
      <c r="EN5" s="43">
        <v>77</v>
      </c>
      <c r="EO5" s="43">
        <v>81.2</v>
      </c>
      <c r="EP5" s="44"/>
      <c r="EQ5" s="44"/>
      <c r="ER5" s="44"/>
      <c r="ES5" s="42">
        <v>12.4</v>
      </c>
      <c r="ET5" s="42">
        <v>10.4</v>
      </c>
      <c r="EU5" s="42">
        <v>13.6</v>
      </c>
      <c r="EV5" s="43">
        <v>-1.7</v>
      </c>
      <c r="EW5" s="43">
        <v>11.6</v>
      </c>
      <c r="EX5" s="43">
        <v>11.3</v>
      </c>
      <c r="EY5" s="43">
        <v>9.1</v>
      </c>
      <c r="EZ5" s="42">
        <v>10.7</v>
      </c>
      <c r="FA5" s="42">
        <v>9.6999999999999993</v>
      </c>
      <c r="FB5" s="43">
        <v>11.9</v>
      </c>
      <c r="FC5" s="43">
        <v>1.8</v>
      </c>
      <c r="FD5" s="43">
        <v>11.1</v>
      </c>
      <c r="FE5" s="43">
        <v>8.1999999999999993</v>
      </c>
      <c r="FF5" s="44"/>
      <c r="FG5" s="44"/>
      <c r="FH5" s="44"/>
      <c r="FI5" s="42">
        <v>12.9</v>
      </c>
      <c r="FJ5" s="42">
        <v>19.3</v>
      </c>
      <c r="FK5" s="42">
        <v>17.600000000000001</v>
      </c>
      <c r="FL5" s="43">
        <v>25.9</v>
      </c>
      <c r="FM5" s="43">
        <v>12</v>
      </c>
      <c r="FN5" s="43">
        <v>13.4</v>
      </c>
      <c r="FO5" s="43">
        <v>17.8</v>
      </c>
      <c r="FP5" s="42">
        <v>11</v>
      </c>
      <c r="FQ5" s="42">
        <v>13.6</v>
      </c>
      <c r="FR5" s="43">
        <v>13.3</v>
      </c>
      <c r="FS5" s="43">
        <v>11.5</v>
      </c>
      <c r="FT5" s="43">
        <v>9.8000000000000007</v>
      </c>
      <c r="FU5" s="43">
        <v>7.9</v>
      </c>
      <c r="FV5" s="44"/>
      <c r="FW5" s="44"/>
      <c r="FX5" s="44"/>
      <c r="FY5" s="42">
        <v>17.899999999999999</v>
      </c>
      <c r="FZ5" s="42">
        <v>22.2</v>
      </c>
      <c r="GA5" s="42">
        <v>18.399999999999999</v>
      </c>
      <c r="GB5" s="43">
        <v>19.8</v>
      </c>
      <c r="GC5" s="43">
        <v>18.8</v>
      </c>
      <c r="GD5" s="43">
        <v>20</v>
      </c>
      <c r="GE5" s="43">
        <v>19.7</v>
      </c>
      <c r="GF5" s="42">
        <v>19.100000000000001</v>
      </c>
      <c r="GG5" s="42">
        <v>19.399999999999999</v>
      </c>
      <c r="GH5" s="43">
        <v>21</v>
      </c>
      <c r="GI5" s="43">
        <v>22.9</v>
      </c>
      <c r="GJ5" s="43">
        <v>20.3</v>
      </c>
      <c r="GK5" s="43">
        <v>24.1</v>
      </c>
      <c r="GL5" s="44"/>
      <c r="GM5" s="44"/>
      <c r="GN5" s="44"/>
      <c r="GO5" s="42">
        <v>18.8</v>
      </c>
      <c r="GP5" s="42">
        <v>17.5</v>
      </c>
      <c r="GQ5" s="42">
        <v>18.399999999999999</v>
      </c>
      <c r="GR5" s="43">
        <v>24.4</v>
      </c>
      <c r="GS5" s="43">
        <v>21.7</v>
      </c>
      <c r="GT5" s="43">
        <v>23.8</v>
      </c>
      <c r="GU5" s="43">
        <v>18.899999999999999</v>
      </c>
      <c r="GV5" s="42">
        <v>21.4</v>
      </c>
      <c r="GW5" s="42">
        <v>32.4</v>
      </c>
      <c r="GX5" s="43">
        <v>21.3</v>
      </c>
      <c r="GY5" s="43">
        <v>24.5</v>
      </c>
      <c r="GZ5" s="43">
        <v>21.3</v>
      </c>
      <c r="HA5" s="43">
        <v>34.200000000000003</v>
      </c>
      <c r="HB5" s="44"/>
      <c r="HC5" s="44"/>
      <c r="HD5" s="44"/>
      <c r="HE5" s="42">
        <v>37.5</v>
      </c>
      <c r="HF5" s="42">
        <v>30.6</v>
      </c>
      <c r="HG5" s="42">
        <v>30.7</v>
      </c>
      <c r="HH5" s="43">
        <v>29.9</v>
      </c>
      <c r="HI5" s="43">
        <v>34</v>
      </c>
      <c r="HJ5" s="43">
        <v>33.1</v>
      </c>
      <c r="HK5" s="43">
        <v>33.1</v>
      </c>
      <c r="HL5" s="42">
        <v>31.1</v>
      </c>
      <c r="HM5" s="42">
        <v>34.799999999999997</v>
      </c>
      <c r="HN5" s="43">
        <v>34.700000000000003</v>
      </c>
      <c r="HO5" s="43">
        <v>25.1</v>
      </c>
      <c r="HP5" s="43">
        <v>33.9</v>
      </c>
      <c r="HQ5" s="43">
        <v>41.9</v>
      </c>
      <c r="HR5" s="44"/>
      <c r="HS5" s="44"/>
      <c r="HT5" s="44"/>
      <c r="HU5" s="42">
        <v>95.9</v>
      </c>
      <c r="HV5" s="42">
        <v>97.9</v>
      </c>
      <c r="HW5" s="42">
        <v>101.1</v>
      </c>
      <c r="HX5" s="43">
        <v>93.9</v>
      </c>
      <c r="HY5" s="43">
        <v>101.4</v>
      </c>
      <c r="HZ5" s="43">
        <v>100.3</v>
      </c>
      <c r="IA5" s="43">
        <v>105.1</v>
      </c>
      <c r="IB5" s="42">
        <v>106.5</v>
      </c>
      <c r="IC5" s="42">
        <v>117.4</v>
      </c>
      <c r="ID5" s="43">
        <v>109.5</v>
      </c>
      <c r="IE5" s="43">
        <v>105.7</v>
      </c>
      <c r="IF5" s="43">
        <v>106.4</v>
      </c>
      <c r="IG5" s="43">
        <v>116.1</v>
      </c>
      <c r="IH5" s="44"/>
      <c r="II5" s="44"/>
      <c r="IJ5" s="44"/>
      <c r="IK5" s="42">
        <v>0</v>
      </c>
      <c r="IL5" s="42">
        <v>2.9</v>
      </c>
      <c r="IM5" s="42">
        <v>5.9</v>
      </c>
      <c r="IN5" s="43">
        <v>-0.4</v>
      </c>
      <c r="IO5" s="43">
        <v>1.1000000000000001</v>
      </c>
      <c r="IP5" s="43">
        <v>2.4</v>
      </c>
      <c r="IQ5" s="43">
        <v>-4.8</v>
      </c>
      <c r="IR5" s="42">
        <v>2.5</v>
      </c>
      <c r="IS5" s="42">
        <v>-5.5</v>
      </c>
      <c r="IT5" s="43">
        <v>4.3</v>
      </c>
      <c r="IU5" s="43">
        <v>2.5</v>
      </c>
      <c r="IV5" s="43">
        <v>2.7</v>
      </c>
      <c r="IW5" s="43">
        <v>5.0999999999999996</v>
      </c>
      <c r="IX5" s="44"/>
      <c r="IY5" s="44"/>
      <c r="IZ5" s="44"/>
      <c r="JA5" s="42">
        <v>27.6</v>
      </c>
      <c r="JB5" s="42">
        <v>29.7</v>
      </c>
      <c r="JC5" s="42">
        <v>27.8</v>
      </c>
      <c r="JD5" s="43">
        <v>28.7</v>
      </c>
      <c r="JE5" s="43">
        <v>27.4</v>
      </c>
      <c r="JF5" s="43">
        <v>27.5</v>
      </c>
      <c r="JG5" s="43">
        <v>29.6</v>
      </c>
      <c r="JH5" s="42">
        <v>29</v>
      </c>
      <c r="JI5" s="42">
        <v>31.5</v>
      </c>
      <c r="JJ5" s="43">
        <v>31.5</v>
      </c>
      <c r="JK5" s="43">
        <v>32.6</v>
      </c>
      <c r="JL5" s="43">
        <v>31.7</v>
      </c>
      <c r="JM5" s="43">
        <v>31.8</v>
      </c>
      <c r="JN5" s="44"/>
      <c r="JO5" s="44"/>
      <c r="JP5" s="44"/>
      <c r="JQ5" s="42">
        <v>51.4</v>
      </c>
      <c r="JR5" s="42">
        <v>50.3</v>
      </c>
      <c r="JS5" s="42">
        <v>47.8</v>
      </c>
      <c r="JT5" s="43">
        <v>51.4</v>
      </c>
      <c r="JU5" s="43">
        <v>48.2</v>
      </c>
      <c r="JV5" s="43">
        <v>49.3</v>
      </c>
      <c r="JW5" s="43">
        <v>45.7</v>
      </c>
      <c r="JX5" s="42">
        <v>55.6</v>
      </c>
      <c r="JY5" s="42">
        <v>54.4</v>
      </c>
      <c r="JZ5" s="43">
        <v>46.9</v>
      </c>
      <c r="KA5" s="43">
        <v>59.8</v>
      </c>
      <c r="KB5" s="43">
        <v>52.5</v>
      </c>
      <c r="KC5" s="43">
        <v>61.1</v>
      </c>
      <c r="KD5" s="44"/>
      <c r="KE5" s="44"/>
      <c r="KF5" s="44"/>
      <c r="KG5" s="42">
        <v>14</v>
      </c>
      <c r="KH5" s="42">
        <v>10.4</v>
      </c>
      <c r="KI5" s="42">
        <v>12.4</v>
      </c>
      <c r="KJ5" s="43">
        <v>17.100000000000001</v>
      </c>
      <c r="KK5" s="43">
        <v>6.1</v>
      </c>
      <c r="KL5" s="43">
        <v>6</v>
      </c>
      <c r="KM5" s="43">
        <v>10.7</v>
      </c>
      <c r="KN5" s="42">
        <v>9.1999999999999993</v>
      </c>
      <c r="KO5" s="42">
        <v>16.899999999999999</v>
      </c>
      <c r="KP5" s="43">
        <v>19.5</v>
      </c>
      <c r="KQ5" s="43">
        <v>11.5</v>
      </c>
      <c r="KR5" s="43">
        <v>19</v>
      </c>
      <c r="KS5" s="43">
        <v>21.1</v>
      </c>
      <c r="KT5" s="44"/>
      <c r="KU5" s="44"/>
      <c r="KV5" s="44"/>
      <c r="KW5" s="42">
        <v>44.7</v>
      </c>
      <c r="KX5" s="42">
        <v>31.2</v>
      </c>
      <c r="KY5" s="42">
        <v>42.4</v>
      </c>
      <c r="KZ5" s="43">
        <v>42.3</v>
      </c>
      <c r="LA5" s="43">
        <v>25.3</v>
      </c>
      <c r="LB5" s="43">
        <v>25.1</v>
      </c>
      <c r="LC5" s="43">
        <v>31.1</v>
      </c>
      <c r="LD5" s="42">
        <v>31.7</v>
      </c>
      <c r="LE5" s="42">
        <v>43.5</v>
      </c>
      <c r="LF5" s="43">
        <v>50.6</v>
      </c>
      <c r="LG5" s="43">
        <v>24.5</v>
      </c>
      <c r="LH5" s="43">
        <v>40.299999999999997</v>
      </c>
      <c r="LI5" s="43">
        <v>34.4</v>
      </c>
      <c r="LJ5" s="44"/>
      <c r="LK5" s="44"/>
      <c r="LL5" s="44"/>
      <c r="LM5" s="42">
        <v>134.19999999999999</v>
      </c>
      <c r="LN5" s="42">
        <v>153.19999999999999</v>
      </c>
      <c r="LO5" s="42">
        <v>131.80000000000001</v>
      </c>
      <c r="LP5" s="43">
        <v>140</v>
      </c>
      <c r="LQ5" s="43">
        <v>106.5</v>
      </c>
      <c r="LR5" s="43">
        <v>103.6</v>
      </c>
      <c r="LS5" s="43">
        <v>147.9</v>
      </c>
      <c r="LT5" s="42">
        <v>155.80000000000001</v>
      </c>
      <c r="LU5" s="42">
        <v>157.5</v>
      </c>
      <c r="LV5" s="43">
        <v>150.5</v>
      </c>
      <c r="LW5" s="43">
        <v>155.30000000000001</v>
      </c>
      <c r="LX5" s="43">
        <v>163</v>
      </c>
      <c r="LY5" s="43">
        <v>162.69999999999999</v>
      </c>
    </row>
    <row r="6" spans="5:337" x14ac:dyDescent="0.25">
      <c r="E6" s="38">
        <v>233.6</v>
      </c>
      <c r="F6" s="42">
        <v>219.5</v>
      </c>
      <c r="G6" s="43">
        <v>251.9</v>
      </c>
      <c r="H6" s="42">
        <v>238.1</v>
      </c>
      <c r="I6" s="43">
        <v>244.3</v>
      </c>
      <c r="J6" s="43">
        <v>244.9</v>
      </c>
      <c r="K6" s="43">
        <v>252</v>
      </c>
      <c r="L6" s="42">
        <v>241.7</v>
      </c>
      <c r="M6" s="42">
        <v>248.4</v>
      </c>
      <c r="N6" s="43">
        <v>249.2</v>
      </c>
      <c r="O6" s="42">
        <v>260.8</v>
      </c>
      <c r="P6" s="42">
        <v>254.7</v>
      </c>
      <c r="Q6" s="38"/>
      <c r="U6" s="44">
        <v>24.773658844196209</v>
      </c>
      <c r="V6" s="44">
        <v>24.654832347140037</v>
      </c>
      <c r="W6" s="44">
        <v>25.236340330075304</v>
      </c>
      <c r="X6" s="45">
        <v>30.863006828440259</v>
      </c>
      <c r="Y6" s="45">
        <v>26.370238143535232</v>
      </c>
      <c r="Z6" s="44">
        <v>30.091431657729252</v>
      </c>
      <c r="AA6" s="44">
        <v>25.209201358495854</v>
      </c>
      <c r="AB6" s="44">
        <v>32.525951557093428</v>
      </c>
      <c r="AC6" s="44">
        <v>31.073540713020815</v>
      </c>
      <c r="AD6" s="44">
        <v>29.387755102040817</v>
      </c>
      <c r="AE6" s="44">
        <v>30.094730002393902</v>
      </c>
      <c r="AF6" s="44">
        <v>29.585798816568044</v>
      </c>
      <c r="AG6" s="44"/>
      <c r="AK6" s="4">
        <v>97.4</v>
      </c>
      <c r="AL6" s="4">
        <v>90.6</v>
      </c>
      <c r="AM6" s="8">
        <v>102.9</v>
      </c>
      <c r="AN6" s="4">
        <v>100.6</v>
      </c>
      <c r="AO6" s="8">
        <v>104</v>
      </c>
      <c r="AP6" s="43">
        <v>100.6</v>
      </c>
      <c r="AQ6" s="43">
        <v>108</v>
      </c>
      <c r="AR6" s="42">
        <v>102.2</v>
      </c>
      <c r="AS6" s="42">
        <v>101.8</v>
      </c>
      <c r="AT6" s="43">
        <v>103.6</v>
      </c>
      <c r="AU6" s="42">
        <v>105.1</v>
      </c>
      <c r="AV6" s="42">
        <v>107.4</v>
      </c>
      <c r="AW6" s="44"/>
      <c r="AX6" s="44"/>
      <c r="AY6" s="44"/>
      <c r="AZ6" s="44"/>
      <c r="BA6" s="42">
        <v>229.3</v>
      </c>
      <c r="BB6" s="42">
        <v>213.9</v>
      </c>
      <c r="BC6" s="43">
        <v>255.8</v>
      </c>
      <c r="BD6" s="42">
        <v>242.9</v>
      </c>
      <c r="BE6" s="43">
        <v>249.1</v>
      </c>
      <c r="BF6" s="43">
        <v>260.39999999999998</v>
      </c>
      <c r="BG6" s="43">
        <v>246.4</v>
      </c>
      <c r="BH6" s="42">
        <v>253.6</v>
      </c>
      <c r="BI6" s="42">
        <v>255.4</v>
      </c>
      <c r="BJ6" s="43">
        <v>252.4</v>
      </c>
      <c r="BK6" s="42">
        <v>279</v>
      </c>
      <c r="BL6" s="42">
        <v>274.2</v>
      </c>
      <c r="BM6" s="44"/>
      <c r="BN6" s="44"/>
      <c r="BO6" s="44"/>
      <c r="BP6" s="44"/>
      <c r="BQ6" s="42">
        <v>64.099999999999994</v>
      </c>
      <c r="BR6" s="42">
        <v>63.5</v>
      </c>
      <c r="BS6" s="43">
        <v>67.5</v>
      </c>
      <c r="BT6" s="42">
        <v>66</v>
      </c>
      <c r="BU6" s="43">
        <v>65.7</v>
      </c>
      <c r="BV6" s="43">
        <v>73</v>
      </c>
      <c r="BW6" s="43">
        <v>68.7</v>
      </c>
      <c r="BX6" s="42">
        <v>72.900000000000006</v>
      </c>
      <c r="BY6" s="42">
        <v>70.8</v>
      </c>
      <c r="BZ6" s="43">
        <v>69.7</v>
      </c>
      <c r="CA6" s="42">
        <v>77.400000000000006</v>
      </c>
      <c r="CB6" s="42">
        <v>75.7</v>
      </c>
      <c r="CC6" s="44"/>
      <c r="CD6" s="44"/>
      <c r="CE6" s="44"/>
      <c r="CF6" s="44"/>
      <c r="CG6" s="42">
        <v>166.6</v>
      </c>
      <c r="CH6" s="42">
        <v>170.8</v>
      </c>
      <c r="CI6" s="43">
        <v>170.3</v>
      </c>
      <c r="CJ6" s="42">
        <v>182.9</v>
      </c>
      <c r="CK6" s="43">
        <v>185.2</v>
      </c>
      <c r="CL6" s="43">
        <v>184.8</v>
      </c>
      <c r="CM6" s="43">
        <v>191.7</v>
      </c>
      <c r="CN6" s="42">
        <v>195</v>
      </c>
      <c r="CO6" s="42">
        <v>188.1</v>
      </c>
      <c r="CP6" s="43">
        <v>195.7</v>
      </c>
      <c r="CQ6" s="42">
        <v>204.7</v>
      </c>
      <c r="CR6" s="42">
        <v>214.3</v>
      </c>
      <c r="CS6" s="44"/>
      <c r="CT6" s="44"/>
      <c r="CU6" s="44"/>
      <c r="CV6" s="44"/>
      <c r="CW6" s="42">
        <v>143.9</v>
      </c>
      <c r="CX6" s="42">
        <v>154</v>
      </c>
      <c r="CY6" s="43">
        <v>155.30000000000001</v>
      </c>
      <c r="CZ6" s="42">
        <v>162.5</v>
      </c>
      <c r="DA6" s="43">
        <v>162.6</v>
      </c>
      <c r="DB6" s="43">
        <v>166.5</v>
      </c>
      <c r="DC6" s="43">
        <v>174.3</v>
      </c>
      <c r="DD6" s="42">
        <v>176.4</v>
      </c>
      <c r="DE6" s="42">
        <v>183.7</v>
      </c>
      <c r="DF6" s="43">
        <v>173.4</v>
      </c>
      <c r="DG6" s="42">
        <v>184.9</v>
      </c>
      <c r="DH6" s="42">
        <v>187.4</v>
      </c>
      <c r="DI6" s="44"/>
      <c r="DJ6" s="44"/>
      <c r="DK6" s="44"/>
      <c r="DL6" s="44"/>
      <c r="DM6" s="42">
        <v>39.299999999999997</v>
      </c>
      <c r="DN6" s="42">
        <v>33.6</v>
      </c>
      <c r="DO6" s="43">
        <v>46.8</v>
      </c>
      <c r="DP6" s="42">
        <v>35.6</v>
      </c>
      <c r="DQ6" s="43">
        <v>37.799999999999997</v>
      </c>
      <c r="DR6" s="43">
        <v>44.1</v>
      </c>
      <c r="DS6" s="43">
        <v>38.799999999999997</v>
      </c>
      <c r="DT6" s="42">
        <v>38</v>
      </c>
      <c r="DU6" s="42">
        <v>44.6</v>
      </c>
      <c r="DV6" s="43">
        <v>40</v>
      </c>
      <c r="DW6" s="42">
        <v>48.2</v>
      </c>
      <c r="DX6" s="42">
        <v>40.6</v>
      </c>
      <c r="DY6" s="44"/>
      <c r="DZ6" s="44"/>
      <c r="EA6" s="44"/>
      <c r="EB6" s="44"/>
      <c r="EC6" s="42">
        <v>66.7</v>
      </c>
      <c r="ED6" s="42">
        <v>55.8</v>
      </c>
      <c r="EE6" s="43">
        <v>78</v>
      </c>
      <c r="EF6" s="42">
        <v>59.4</v>
      </c>
      <c r="EG6" s="43">
        <v>63.4</v>
      </c>
      <c r="EH6" s="43">
        <v>78.2</v>
      </c>
      <c r="EI6" s="43">
        <v>71.7</v>
      </c>
      <c r="EJ6" s="42">
        <v>67.2</v>
      </c>
      <c r="EK6" s="42">
        <v>72.2</v>
      </c>
      <c r="EL6" s="43">
        <v>74.400000000000006</v>
      </c>
      <c r="EM6" s="42">
        <v>80.3</v>
      </c>
      <c r="EN6" s="42">
        <v>67.3</v>
      </c>
      <c r="EO6" s="44"/>
      <c r="EP6" s="44"/>
      <c r="EQ6" s="44"/>
      <c r="ER6" s="44"/>
      <c r="ES6" s="42">
        <v>12.4</v>
      </c>
      <c r="ET6" s="42">
        <v>0.9</v>
      </c>
      <c r="EU6" s="43">
        <v>6.1</v>
      </c>
      <c r="EV6" s="42">
        <v>12</v>
      </c>
      <c r="EW6" s="43">
        <v>13.7</v>
      </c>
      <c r="EX6" s="43">
        <v>2.1</v>
      </c>
      <c r="EY6" s="43">
        <v>4.3</v>
      </c>
      <c r="EZ6" s="42">
        <v>17.100000000000001</v>
      </c>
      <c r="FA6" s="42">
        <v>0.4</v>
      </c>
      <c r="FB6" s="43">
        <v>11.8</v>
      </c>
      <c r="FC6" s="42">
        <v>0</v>
      </c>
      <c r="FD6" s="42">
        <v>8.6999999999999993</v>
      </c>
      <c r="FE6" s="44"/>
      <c r="FF6" s="44"/>
      <c r="FG6" s="44"/>
      <c r="FH6" s="44"/>
      <c r="FI6" s="42">
        <v>11</v>
      </c>
      <c r="FJ6" s="42">
        <v>16.8</v>
      </c>
      <c r="FK6" s="43">
        <v>18.7</v>
      </c>
      <c r="FL6" s="42">
        <v>17.7</v>
      </c>
      <c r="FM6" s="43">
        <v>22.9</v>
      </c>
      <c r="FN6" s="43">
        <v>8.3000000000000007</v>
      </c>
      <c r="FO6" s="43">
        <v>17.8</v>
      </c>
      <c r="FP6" s="42">
        <v>10.7</v>
      </c>
      <c r="FQ6" s="42">
        <v>15.9</v>
      </c>
      <c r="FR6" s="43">
        <v>12.9</v>
      </c>
      <c r="FS6" s="42">
        <v>14.1</v>
      </c>
      <c r="FT6" s="42">
        <v>11.4</v>
      </c>
      <c r="FU6" s="44"/>
      <c r="FV6" s="44"/>
      <c r="FW6" s="44"/>
      <c r="FX6" s="44"/>
      <c r="FY6" s="42">
        <v>18.3</v>
      </c>
      <c r="FZ6" s="42">
        <v>19.100000000000001</v>
      </c>
      <c r="GA6" s="43">
        <v>17.399999999999999</v>
      </c>
      <c r="GB6" s="42">
        <v>18.899999999999999</v>
      </c>
      <c r="GC6" s="43">
        <v>21.4</v>
      </c>
      <c r="GD6" s="43">
        <v>20</v>
      </c>
      <c r="GE6" s="43">
        <v>16.3</v>
      </c>
      <c r="GF6" s="42">
        <v>17.3</v>
      </c>
      <c r="GG6" s="42">
        <v>21.7</v>
      </c>
      <c r="GH6" s="43">
        <v>21</v>
      </c>
      <c r="GI6" s="42">
        <v>26.3</v>
      </c>
      <c r="GJ6" s="42">
        <v>27.7</v>
      </c>
      <c r="GK6" s="44"/>
      <c r="GL6" s="44"/>
      <c r="GM6" s="44"/>
      <c r="GN6" s="44"/>
      <c r="GO6" s="42">
        <v>17.600000000000001</v>
      </c>
      <c r="GP6" s="42">
        <v>17.7</v>
      </c>
      <c r="GQ6" s="43">
        <v>21.5</v>
      </c>
      <c r="GR6" s="42">
        <v>20.7</v>
      </c>
      <c r="GS6" s="43">
        <v>20.3</v>
      </c>
      <c r="GT6" s="43">
        <v>21.1</v>
      </c>
      <c r="GU6" s="43">
        <v>22.1</v>
      </c>
      <c r="GV6" s="42">
        <v>20.100000000000001</v>
      </c>
      <c r="GW6" s="42">
        <v>26.1</v>
      </c>
      <c r="GX6" s="43">
        <v>23</v>
      </c>
      <c r="GY6" s="42">
        <v>21</v>
      </c>
      <c r="GZ6" s="42">
        <v>21.7</v>
      </c>
      <c r="HA6" s="44"/>
      <c r="HB6" s="44"/>
      <c r="HC6" s="44"/>
      <c r="HD6" s="44"/>
      <c r="HE6" s="42">
        <v>39.5</v>
      </c>
      <c r="HF6" s="42">
        <v>45.5</v>
      </c>
      <c r="HG6" s="43">
        <v>37</v>
      </c>
      <c r="HH6" s="42">
        <v>25.3</v>
      </c>
      <c r="HI6" s="43">
        <v>33.4</v>
      </c>
      <c r="HJ6" s="43">
        <v>38.1</v>
      </c>
      <c r="HK6" s="43">
        <v>32.5</v>
      </c>
      <c r="HL6" s="42">
        <v>33.6</v>
      </c>
      <c r="HM6" s="42">
        <v>29.6</v>
      </c>
      <c r="HN6" s="43">
        <v>32.9</v>
      </c>
      <c r="HO6" s="42">
        <v>31.2</v>
      </c>
      <c r="HP6" s="42">
        <v>28.3</v>
      </c>
      <c r="HQ6" s="44"/>
      <c r="HR6" s="44"/>
      <c r="HS6" s="44"/>
      <c r="HT6" s="44"/>
      <c r="HU6" s="42">
        <v>95.2</v>
      </c>
      <c r="HV6" s="42">
        <v>98.1</v>
      </c>
      <c r="HW6" s="43">
        <v>94.2</v>
      </c>
      <c r="HX6" s="42">
        <v>92.2</v>
      </c>
      <c r="HY6" s="43">
        <v>98.6</v>
      </c>
      <c r="HZ6" s="43">
        <v>99.7</v>
      </c>
      <c r="IA6" s="43">
        <v>99.8</v>
      </c>
      <c r="IB6" s="42">
        <v>106</v>
      </c>
      <c r="IC6" s="42">
        <v>104.2</v>
      </c>
      <c r="ID6" s="43">
        <v>107.1</v>
      </c>
      <c r="IE6" s="42">
        <v>113.9</v>
      </c>
      <c r="IF6" s="42">
        <v>121.9</v>
      </c>
      <c r="IG6" s="44"/>
      <c r="IH6" s="44"/>
      <c r="II6" s="44"/>
      <c r="IJ6" s="44"/>
      <c r="IK6" s="42">
        <v>2.2000000000000002</v>
      </c>
      <c r="IL6" s="42">
        <v>2.5</v>
      </c>
      <c r="IM6" s="43">
        <v>-3.7</v>
      </c>
      <c r="IN6" s="42">
        <v>-3.4</v>
      </c>
      <c r="IO6" s="43">
        <v>3.8</v>
      </c>
      <c r="IP6" s="43">
        <v>-7.4</v>
      </c>
      <c r="IQ6" s="43">
        <v>0.3</v>
      </c>
      <c r="IR6" s="42">
        <v>3.3</v>
      </c>
      <c r="IS6" s="42">
        <v>-4.5</v>
      </c>
      <c r="IT6" s="43">
        <v>0.3</v>
      </c>
      <c r="IU6" s="42">
        <v>-3</v>
      </c>
      <c r="IV6" s="42">
        <v>4.7</v>
      </c>
      <c r="IW6" s="44"/>
      <c r="IX6" s="44"/>
      <c r="IY6" s="44"/>
      <c r="IZ6" s="44"/>
      <c r="JA6" s="42">
        <v>27.2</v>
      </c>
      <c r="JB6" s="42">
        <v>31.7</v>
      </c>
      <c r="JC6" s="43">
        <v>28.4</v>
      </c>
      <c r="JD6" s="42">
        <v>29.2</v>
      </c>
      <c r="JE6" s="43">
        <v>28.5</v>
      </c>
      <c r="JF6" s="43">
        <v>28.7</v>
      </c>
      <c r="JG6" s="43">
        <v>30.4</v>
      </c>
      <c r="JH6" s="42">
        <v>30.5</v>
      </c>
      <c r="JI6" s="42">
        <v>29.1</v>
      </c>
      <c r="JJ6" s="43">
        <v>31.4</v>
      </c>
      <c r="JK6" s="42">
        <v>31.9</v>
      </c>
      <c r="JL6" s="42">
        <v>32.799999999999997</v>
      </c>
      <c r="JM6" s="44"/>
      <c r="JN6" s="44"/>
      <c r="JO6" s="44"/>
      <c r="JP6" s="44"/>
      <c r="JQ6" s="42">
        <v>51</v>
      </c>
      <c r="JR6" s="42">
        <v>51.6</v>
      </c>
      <c r="JS6" s="43">
        <v>51.9</v>
      </c>
      <c r="JT6" s="42">
        <v>50.5</v>
      </c>
      <c r="JU6" s="43">
        <v>53.8</v>
      </c>
      <c r="JV6" s="43">
        <v>52.1</v>
      </c>
      <c r="JW6" s="43">
        <v>54.7</v>
      </c>
      <c r="JX6" s="42">
        <v>54.5</v>
      </c>
      <c r="JY6" s="42">
        <v>50.5</v>
      </c>
      <c r="JZ6" s="43">
        <v>53.2</v>
      </c>
      <c r="KA6" s="42">
        <v>55.9</v>
      </c>
      <c r="KB6" s="42">
        <v>56.8</v>
      </c>
      <c r="KC6" s="44"/>
      <c r="KD6" s="44"/>
      <c r="KE6" s="44"/>
      <c r="KF6" s="44"/>
      <c r="KG6" s="42">
        <v>14.6</v>
      </c>
      <c r="KH6" s="42">
        <v>21.5</v>
      </c>
      <c r="KI6" s="43">
        <v>23.6</v>
      </c>
      <c r="KJ6" s="42">
        <v>2.7</v>
      </c>
      <c r="KK6" s="43">
        <v>9.6999999999999993</v>
      </c>
      <c r="KL6" s="43">
        <v>18.899999999999999</v>
      </c>
      <c r="KM6" s="43">
        <v>22.6</v>
      </c>
      <c r="KN6" s="42">
        <v>8.1</v>
      </c>
      <c r="KO6" s="42">
        <v>19.399999999999999</v>
      </c>
      <c r="KP6" s="43">
        <v>18.600000000000001</v>
      </c>
      <c r="KQ6" s="42">
        <v>12.8</v>
      </c>
      <c r="KR6" s="42">
        <v>1.3</v>
      </c>
      <c r="KS6" s="44"/>
      <c r="KT6" s="44"/>
      <c r="KU6" s="44"/>
      <c r="KV6" s="44"/>
      <c r="KW6" s="42">
        <v>45.1</v>
      </c>
      <c r="KX6" s="42">
        <v>36.200000000000003</v>
      </c>
      <c r="KY6" s="43">
        <v>44.9</v>
      </c>
      <c r="KZ6" s="42">
        <v>17</v>
      </c>
      <c r="LA6" s="43">
        <v>38.6</v>
      </c>
      <c r="LB6" s="43">
        <v>43.7</v>
      </c>
      <c r="LC6" s="43">
        <v>42.9</v>
      </c>
      <c r="LD6" s="42">
        <v>34.799999999999997</v>
      </c>
      <c r="LE6" s="42">
        <v>37</v>
      </c>
      <c r="LF6" s="43">
        <v>40.700000000000003</v>
      </c>
      <c r="LG6" s="42">
        <v>33.5</v>
      </c>
      <c r="LH6" s="42">
        <v>2.4</v>
      </c>
      <c r="LI6" s="44"/>
      <c r="LJ6" s="44"/>
      <c r="LK6" s="44"/>
      <c r="LL6" s="44"/>
      <c r="LM6" s="42">
        <v>129.9</v>
      </c>
      <c r="LN6" s="42">
        <v>153.19999999999999</v>
      </c>
      <c r="LO6" s="43">
        <v>143</v>
      </c>
      <c r="LP6" s="42">
        <v>139.5</v>
      </c>
      <c r="LQ6" s="43">
        <v>143.30000000000001</v>
      </c>
      <c r="LR6" s="43">
        <v>141.69999999999999</v>
      </c>
      <c r="LS6" s="43">
        <v>142.4</v>
      </c>
      <c r="LT6" s="42">
        <v>151.69999999999999</v>
      </c>
      <c r="LU6" s="42">
        <v>149.6</v>
      </c>
      <c r="LV6" s="43">
        <v>147.80000000000001</v>
      </c>
      <c r="LW6" s="42">
        <v>155</v>
      </c>
      <c r="LX6" s="42">
        <v>146.30000000000001</v>
      </c>
      <c r="LY6" s="44"/>
    </row>
    <row r="7" spans="5:337" x14ac:dyDescent="0.25">
      <c r="E7" s="38"/>
      <c r="F7" s="42">
        <v>214.7</v>
      </c>
      <c r="G7" s="38"/>
      <c r="H7" s="42">
        <v>252.2</v>
      </c>
      <c r="I7" s="42">
        <v>236.9</v>
      </c>
      <c r="J7" s="43">
        <v>254.3</v>
      </c>
      <c r="K7" s="43">
        <v>242</v>
      </c>
      <c r="L7" s="43">
        <v>255.5</v>
      </c>
      <c r="M7" s="43">
        <v>251.3</v>
      </c>
      <c r="N7" s="42">
        <v>271.3</v>
      </c>
      <c r="O7" s="43">
        <v>256.8</v>
      </c>
      <c r="P7" s="43">
        <v>246.7</v>
      </c>
      <c r="Q7" s="38"/>
      <c r="U7" s="44"/>
      <c r="V7" s="44">
        <v>24.654832347140037</v>
      </c>
      <c r="W7" s="44"/>
      <c r="X7" s="45">
        <v>23.529411764705884</v>
      </c>
      <c r="Y7" s="45">
        <v>30.863006828440259</v>
      </c>
      <c r="Z7" s="44">
        <v>30.091431657729252</v>
      </c>
      <c r="AA7" s="44">
        <v>28.668892437218755</v>
      </c>
      <c r="AB7" s="44">
        <v>25.209201358495854</v>
      </c>
      <c r="AC7" s="44">
        <v>26.448979591836736</v>
      </c>
      <c r="AD7" s="44">
        <v>34.722222222222229</v>
      </c>
      <c r="AE7" s="44">
        <v>33.082612902219033</v>
      </c>
      <c r="AF7" s="44">
        <v>30.778701138811947</v>
      </c>
      <c r="AG7" s="44"/>
      <c r="AK7" s="44"/>
      <c r="AL7" s="4">
        <v>90.4</v>
      </c>
      <c r="AM7" s="44"/>
      <c r="AN7" s="4">
        <v>106.2</v>
      </c>
      <c r="AO7" s="4">
        <v>99.9</v>
      </c>
      <c r="AP7" s="43">
        <v>106.1</v>
      </c>
      <c r="AQ7" s="43">
        <v>100.5</v>
      </c>
      <c r="AR7" s="43">
        <v>109.5</v>
      </c>
      <c r="AS7" s="43">
        <v>104.9</v>
      </c>
      <c r="AT7" s="42">
        <v>113.4</v>
      </c>
      <c r="AU7" s="43">
        <v>104.7</v>
      </c>
      <c r="AV7" s="43">
        <v>102.2</v>
      </c>
      <c r="AW7" s="44"/>
      <c r="AX7" s="44"/>
      <c r="AY7" s="44"/>
      <c r="AZ7" s="44"/>
      <c r="BA7" s="44"/>
      <c r="BB7" s="42">
        <v>214.7</v>
      </c>
      <c r="BC7" s="44"/>
      <c r="BD7" s="42">
        <v>253.7</v>
      </c>
      <c r="BE7" s="42">
        <v>241</v>
      </c>
      <c r="BF7" s="43">
        <v>263.5</v>
      </c>
      <c r="BG7" s="43">
        <v>246.3</v>
      </c>
      <c r="BH7" s="43">
        <v>244.9</v>
      </c>
      <c r="BI7" s="43">
        <v>249.6</v>
      </c>
      <c r="BJ7" s="42">
        <v>275.3</v>
      </c>
      <c r="BK7" s="43">
        <v>259.7</v>
      </c>
      <c r="BL7" s="43">
        <v>263.3</v>
      </c>
      <c r="BM7" s="44"/>
      <c r="BN7" s="44"/>
      <c r="BO7" s="44"/>
      <c r="BP7" s="44"/>
      <c r="BQ7" s="44"/>
      <c r="BR7" s="42">
        <v>61.7</v>
      </c>
      <c r="BS7" s="44"/>
      <c r="BT7" s="42">
        <v>64.400000000000006</v>
      </c>
      <c r="BU7" s="42">
        <v>66.2</v>
      </c>
      <c r="BV7" s="43">
        <v>68.7</v>
      </c>
      <c r="BW7" s="43">
        <v>67.900000000000006</v>
      </c>
      <c r="BX7" s="43">
        <v>68.3</v>
      </c>
      <c r="BY7" s="43">
        <v>71.3</v>
      </c>
      <c r="BZ7" s="42">
        <v>73.3</v>
      </c>
      <c r="CA7" s="43">
        <v>74.7</v>
      </c>
      <c r="CB7" s="43">
        <v>76.5</v>
      </c>
      <c r="CC7" s="44"/>
      <c r="CD7" s="44"/>
      <c r="CE7" s="44"/>
      <c r="CF7" s="44"/>
      <c r="CG7" s="44"/>
      <c r="CH7" s="42">
        <v>170.9</v>
      </c>
      <c r="CI7" s="44"/>
      <c r="CJ7" s="42">
        <v>180.5</v>
      </c>
      <c r="CK7" s="42">
        <v>182.6</v>
      </c>
      <c r="CL7" s="43">
        <v>184.2</v>
      </c>
      <c r="CM7" s="43">
        <v>191.5</v>
      </c>
      <c r="CN7" s="43">
        <v>193.3</v>
      </c>
      <c r="CO7" s="43">
        <v>187.3</v>
      </c>
      <c r="CP7" s="42">
        <v>205.1</v>
      </c>
      <c r="CQ7" s="43">
        <v>199.5</v>
      </c>
      <c r="CR7" s="43">
        <v>207.1</v>
      </c>
      <c r="CS7" s="44"/>
      <c r="CT7" s="44"/>
      <c r="CU7" s="44"/>
      <c r="CV7" s="44"/>
      <c r="CW7" s="44"/>
      <c r="CX7" s="42">
        <v>154.19999999999999</v>
      </c>
      <c r="CY7" s="44"/>
      <c r="CZ7" s="42">
        <v>155.9</v>
      </c>
      <c r="DA7" s="42">
        <v>162.69999999999999</v>
      </c>
      <c r="DB7" s="43">
        <v>166.5</v>
      </c>
      <c r="DC7" s="43">
        <v>171.4</v>
      </c>
      <c r="DD7" s="43">
        <v>173.2</v>
      </c>
      <c r="DE7" s="43">
        <v>178.5</v>
      </c>
      <c r="DF7" s="42">
        <v>175.2</v>
      </c>
      <c r="DG7" s="43">
        <v>185</v>
      </c>
      <c r="DH7" s="43">
        <v>183.8</v>
      </c>
      <c r="DI7" s="44"/>
      <c r="DJ7" s="44"/>
      <c r="DK7" s="44"/>
      <c r="DL7" s="44"/>
      <c r="DM7" s="44"/>
      <c r="DN7" s="42">
        <v>33.299999999999997</v>
      </c>
      <c r="DO7" s="44"/>
      <c r="DP7" s="42">
        <v>42.1</v>
      </c>
      <c r="DQ7" s="42">
        <v>36</v>
      </c>
      <c r="DR7" s="43">
        <v>45.1</v>
      </c>
      <c r="DS7" s="43">
        <v>39.299999999999997</v>
      </c>
      <c r="DT7" s="43">
        <v>37.5</v>
      </c>
      <c r="DU7" s="43">
        <v>43.6</v>
      </c>
      <c r="DV7" s="42">
        <v>43.7</v>
      </c>
      <c r="DW7" s="43">
        <v>45.2</v>
      </c>
      <c r="DX7" s="43">
        <v>41.9</v>
      </c>
      <c r="DY7" s="44"/>
      <c r="DZ7" s="44"/>
      <c r="EA7" s="44"/>
      <c r="EB7" s="44"/>
      <c r="EC7" s="44"/>
      <c r="ED7" s="42">
        <v>55.1</v>
      </c>
      <c r="EE7" s="44"/>
      <c r="EF7" s="42">
        <v>74.7</v>
      </c>
      <c r="EG7" s="42">
        <v>58.7</v>
      </c>
      <c r="EH7" s="43">
        <v>78.599999999999994</v>
      </c>
      <c r="EI7" s="43">
        <v>68.5</v>
      </c>
      <c r="EJ7" s="43">
        <v>67.8</v>
      </c>
      <c r="EK7" s="43">
        <v>68.400000000000006</v>
      </c>
      <c r="EL7" s="42">
        <v>78.7</v>
      </c>
      <c r="EM7" s="43">
        <v>81.2</v>
      </c>
      <c r="EN7" s="43">
        <v>72.8</v>
      </c>
      <c r="EO7" s="44"/>
      <c r="EP7" s="44"/>
      <c r="EQ7" s="44"/>
      <c r="ER7" s="44"/>
      <c r="ES7" s="44"/>
      <c r="ET7" s="42">
        <v>7.2</v>
      </c>
      <c r="EU7" s="44"/>
      <c r="EV7" s="42">
        <v>7.5</v>
      </c>
      <c r="EW7" s="42">
        <v>12.6</v>
      </c>
      <c r="EX7" s="43">
        <v>5.0999999999999996</v>
      </c>
      <c r="EY7" s="43">
        <v>12.1</v>
      </c>
      <c r="EZ7" s="43">
        <v>13</v>
      </c>
      <c r="FA7" s="43">
        <v>9.6</v>
      </c>
      <c r="FB7" s="42">
        <v>12</v>
      </c>
      <c r="FC7" s="43">
        <v>14.7</v>
      </c>
      <c r="FD7" s="43">
        <v>19.7</v>
      </c>
      <c r="FE7" s="44"/>
      <c r="FF7" s="44"/>
      <c r="FG7" s="44"/>
      <c r="FH7" s="44"/>
      <c r="FI7" s="44"/>
      <c r="FJ7" s="42">
        <v>18</v>
      </c>
      <c r="FK7" s="44"/>
      <c r="FL7" s="42">
        <v>22.2</v>
      </c>
      <c r="FM7" s="42">
        <v>18.899999999999999</v>
      </c>
      <c r="FN7" s="43">
        <v>10.5</v>
      </c>
      <c r="FO7" s="43">
        <v>12.3</v>
      </c>
      <c r="FP7" s="43">
        <v>13.3</v>
      </c>
      <c r="FQ7" s="43">
        <v>13.8</v>
      </c>
      <c r="FR7" s="42">
        <v>8.6</v>
      </c>
      <c r="FS7" s="43">
        <v>14.9</v>
      </c>
      <c r="FT7" s="43">
        <v>11.2</v>
      </c>
      <c r="FU7" s="44"/>
      <c r="FV7" s="44"/>
      <c r="FW7" s="44"/>
      <c r="FX7" s="44"/>
      <c r="FY7" s="44"/>
      <c r="FZ7" s="42">
        <v>19.100000000000001</v>
      </c>
      <c r="GA7" s="44"/>
      <c r="GB7" s="42">
        <v>22.4</v>
      </c>
      <c r="GC7" s="42">
        <v>19.899999999999999</v>
      </c>
      <c r="GD7" s="43">
        <v>19.7</v>
      </c>
      <c r="GE7" s="43">
        <v>20.100000000000001</v>
      </c>
      <c r="GF7" s="43">
        <v>18.2</v>
      </c>
      <c r="GG7" s="43">
        <v>21.1</v>
      </c>
      <c r="GH7" s="42">
        <v>22</v>
      </c>
      <c r="GI7" s="43">
        <v>27.5</v>
      </c>
      <c r="GJ7" s="43">
        <v>25.8</v>
      </c>
      <c r="GK7" s="44"/>
      <c r="GL7" s="44"/>
      <c r="GM7" s="44"/>
      <c r="GN7" s="44"/>
      <c r="GO7" s="44"/>
      <c r="GP7" s="42">
        <v>12.7</v>
      </c>
      <c r="GQ7" s="44"/>
      <c r="GR7" s="42">
        <v>18.899999999999999</v>
      </c>
      <c r="GS7" s="42">
        <v>22</v>
      </c>
      <c r="GT7" s="43">
        <v>22.6</v>
      </c>
      <c r="GU7" s="43">
        <v>21.5</v>
      </c>
      <c r="GV7" s="43">
        <v>20.6</v>
      </c>
      <c r="GW7" s="43">
        <v>24</v>
      </c>
      <c r="GX7" s="42">
        <v>35.700000000000003</v>
      </c>
      <c r="GY7" s="43">
        <v>24.5</v>
      </c>
      <c r="GZ7" s="43">
        <v>37.700000000000003</v>
      </c>
      <c r="HA7" s="44"/>
      <c r="HB7" s="44"/>
      <c r="HC7" s="44"/>
      <c r="HD7" s="44"/>
      <c r="HE7" s="44"/>
      <c r="HF7" s="42">
        <v>25.5</v>
      </c>
      <c r="HG7" s="44"/>
      <c r="HH7" s="42">
        <v>36.9</v>
      </c>
      <c r="HI7" s="42">
        <v>26.8</v>
      </c>
      <c r="HJ7" s="43">
        <v>37.5</v>
      </c>
      <c r="HK7" s="43">
        <v>39.6</v>
      </c>
      <c r="HL7" s="43">
        <v>36.6</v>
      </c>
      <c r="HM7" s="43">
        <v>30.7</v>
      </c>
      <c r="HN7" s="42">
        <v>36</v>
      </c>
      <c r="HO7" s="43">
        <v>33.1</v>
      </c>
      <c r="HP7" s="43">
        <v>39.5</v>
      </c>
      <c r="HQ7" s="44"/>
      <c r="HR7" s="44"/>
      <c r="HS7" s="44"/>
      <c r="HT7" s="44"/>
      <c r="HU7" s="44"/>
      <c r="HV7" s="42">
        <v>104.1</v>
      </c>
      <c r="HW7" s="44"/>
      <c r="HX7" s="42">
        <v>97.9</v>
      </c>
      <c r="HY7" s="42">
        <v>85.9</v>
      </c>
      <c r="HZ7" s="43">
        <v>104.4</v>
      </c>
      <c r="IA7" s="43">
        <v>103.9</v>
      </c>
      <c r="IB7" s="43">
        <v>110.8</v>
      </c>
      <c r="IC7" s="43">
        <v>102.4</v>
      </c>
      <c r="ID7" s="42">
        <v>117.6</v>
      </c>
      <c r="IE7" s="43">
        <v>110.1</v>
      </c>
      <c r="IF7" s="43">
        <v>112.6</v>
      </c>
      <c r="IG7" s="44"/>
      <c r="IH7" s="44"/>
      <c r="II7" s="44"/>
      <c r="IJ7" s="44"/>
      <c r="IK7" s="44"/>
      <c r="IL7" s="42">
        <v>4.5999999999999996</v>
      </c>
      <c r="IM7" s="44"/>
      <c r="IN7" s="42">
        <v>1.5</v>
      </c>
      <c r="IO7" s="42">
        <v>-3.4</v>
      </c>
      <c r="IP7" s="43">
        <v>-6.2</v>
      </c>
      <c r="IQ7" s="43">
        <v>2.2000000000000002</v>
      </c>
      <c r="IR7" s="43">
        <v>2.2000000000000002</v>
      </c>
      <c r="IS7" s="43">
        <v>-6.7</v>
      </c>
      <c r="IT7" s="42">
        <v>0.3</v>
      </c>
      <c r="IU7" s="43">
        <v>3.1</v>
      </c>
      <c r="IV7" s="43">
        <v>1.3</v>
      </c>
      <c r="IW7" s="44"/>
      <c r="IX7" s="44"/>
      <c r="IY7" s="44"/>
      <c r="IZ7" s="44"/>
      <c r="JA7" s="44"/>
      <c r="JB7" s="42">
        <v>31.8</v>
      </c>
      <c r="JC7" s="44"/>
      <c r="JD7" s="42">
        <v>28.265000000000001</v>
      </c>
      <c r="JE7" s="42">
        <v>29.2</v>
      </c>
      <c r="JF7" s="43">
        <v>29.2</v>
      </c>
      <c r="JG7" s="43">
        <v>30.2</v>
      </c>
      <c r="JH7" s="43">
        <v>30.6</v>
      </c>
      <c r="JI7" s="43">
        <v>31.2</v>
      </c>
      <c r="JJ7" s="42">
        <v>31.6</v>
      </c>
      <c r="JK7" s="43">
        <v>30.6</v>
      </c>
      <c r="JL7" s="43">
        <v>31.7</v>
      </c>
      <c r="JM7" s="44"/>
      <c r="JN7" s="44"/>
      <c r="JO7" s="44"/>
      <c r="JP7" s="44"/>
      <c r="JQ7" s="44"/>
      <c r="JR7" s="42">
        <v>51.6</v>
      </c>
      <c r="JS7" s="44"/>
      <c r="JT7" s="42">
        <v>47.8</v>
      </c>
      <c r="JU7" s="42">
        <v>49.9</v>
      </c>
      <c r="JV7" s="43">
        <v>47.9</v>
      </c>
      <c r="JW7" s="43">
        <v>49.2</v>
      </c>
      <c r="JX7" s="43">
        <v>49.9</v>
      </c>
      <c r="JY7" s="43">
        <v>54</v>
      </c>
      <c r="JZ7" s="42">
        <v>51.4</v>
      </c>
      <c r="KA7" s="43">
        <v>56.2</v>
      </c>
      <c r="KB7" s="43">
        <v>56.6</v>
      </c>
      <c r="KC7" s="44"/>
      <c r="KD7" s="44"/>
      <c r="KE7" s="44"/>
      <c r="KF7" s="44"/>
      <c r="KG7" s="44"/>
      <c r="KH7" s="42">
        <v>21.9</v>
      </c>
      <c r="KI7" s="44"/>
      <c r="KJ7" s="42">
        <v>17.399999999999999</v>
      </c>
      <c r="KK7" s="42">
        <v>3.7</v>
      </c>
      <c r="KL7" s="43">
        <v>19.7</v>
      </c>
      <c r="KM7" s="43">
        <v>13</v>
      </c>
      <c r="KN7" s="43">
        <v>15.5</v>
      </c>
      <c r="KO7" s="43">
        <v>19.2</v>
      </c>
      <c r="KP7" s="42">
        <v>17.8</v>
      </c>
      <c r="KQ7" s="43">
        <v>27.2</v>
      </c>
      <c r="KR7" s="43">
        <v>7.9</v>
      </c>
      <c r="KS7" s="44"/>
      <c r="KT7" s="44"/>
      <c r="KU7" s="44"/>
      <c r="KV7" s="44"/>
      <c r="KW7" s="44"/>
      <c r="KX7" s="42">
        <v>36.5</v>
      </c>
      <c r="KY7" s="44"/>
      <c r="KZ7" s="42">
        <v>42.3</v>
      </c>
      <c r="LA7" s="42">
        <v>20</v>
      </c>
      <c r="LB7" s="43">
        <v>44.9</v>
      </c>
      <c r="LC7" s="43">
        <v>40.1</v>
      </c>
      <c r="LD7" s="43">
        <v>44.9</v>
      </c>
      <c r="LE7" s="43">
        <v>39.700000000000003</v>
      </c>
      <c r="LF7" s="42">
        <v>44.3</v>
      </c>
      <c r="LG7" s="43">
        <v>39.9</v>
      </c>
      <c r="LH7" s="43">
        <v>34.700000000000003</v>
      </c>
      <c r="LI7" s="44"/>
      <c r="LJ7" s="44"/>
      <c r="LK7" s="44"/>
      <c r="LL7" s="44"/>
      <c r="LM7" s="44"/>
      <c r="LN7" s="42">
        <v>162.5</v>
      </c>
      <c r="LO7" s="44"/>
      <c r="LP7" s="42">
        <v>133.9</v>
      </c>
      <c r="LQ7" s="42">
        <v>146.69999999999999</v>
      </c>
      <c r="LR7" s="43">
        <v>144.69999999999999</v>
      </c>
      <c r="LS7" s="43">
        <v>152.69999999999999</v>
      </c>
      <c r="LT7" s="43">
        <v>155</v>
      </c>
      <c r="LU7" s="43">
        <v>150.9</v>
      </c>
      <c r="LV7" s="42">
        <v>160.30000000000001</v>
      </c>
      <c r="LW7" s="43">
        <v>157.5</v>
      </c>
      <c r="LX7" s="43">
        <v>163</v>
      </c>
      <c r="LY7" s="44"/>
    </row>
    <row r="8" spans="5:337" x14ac:dyDescent="0.25">
      <c r="E8" s="38"/>
      <c r="F8" s="42">
        <v>238.7</v>
      </c>
      <c r="G8" s="38"/>
      <c r="H8" s="42">
        <v>246.1</v>
      </c>
      <c r="I8" s="42">
        <v>243.7</v>
      </c>
      <c r="J8" s="43">
        <v>225.5</v>
      </c>
      <c r="K8" s="43">
        <v>243.3</v>
      </c>
      <c r="L8" s="42">
        <v>240.4</v>
      </c>
      <c r="M8" s="42">
        <v>246.6</v>
      </c>
      <c r="N8" s="42">
        <v>251</v>
      </c>
      <c r="O8" s="42">
        <v>257.10000000000002</v>
      </c>
      <c r="P8" s="43">
        <v>249.3</v>
      </c>
      <c r="Q8" s="38"/>
      <c r="U8" s="44"/>
      <c r="V8" s="44">
        <v>25.461980633463213</v>
      </c>
      <c r="W8" s="44"/>
      <c r="X8" s="45">
        <v>29.642685467072578</v>
      </c>
      <c r="Y8" s="45">
        <v>28.515624999999993</v>
      </c>
      <c r="Z8" s="44">
        <v>27.005130974885226</v>
      </c>
      <c r="AA8" s="44">
        <v>28.668892437218755</v>
      </c>
      <c r="AB8" s="44">
        <v>28.726787729557817</v>
      </c>
      <c r="AC8" s="44">
        <v>28.726787729557817</v>
      </c>
      <c r="AD8" s="44">
        <v>31.073540713020815</v>
      </c>
      <c r="AE8" s="44">
        <v>29.585798816568044</v>
      </c>
      <c r="AF8" s="44">
        <v>28.680111097693512</v>
      </c>
      <c r="AG8" s="44"/>
      <c r="AK8" s="44"/>
      <c r="AL8" s="4">
        <v>96</v>
      </c>
      <c r="AM8" s="44"/>
      <c r="AN8" s="4">
        <v>103.4</v>
      </c>
      <c r="AO8" s="4">
        <v>101.4</v>
      </c>
      <c r="AP8" s="43">
        <v>92.6</v>
      </c>
      <c r="AQ8" s="43">
        <v>101</v>
      </c>
      <c r="AR8" s="42">
        <v>100.5</v>
      </c>
      <c r="AS8" s="42">
        <v>101.7</v>
      </c>
      <c r="AT8" s="42">
        <v>101.8</v>
      </c>
      <c r="AU8" s="42">
        <v>107.4</v>
      </c>
      <c r="AV8" s="43">
        <v>104.7</v>
      </c>
      <c r="AW8" s="44"/>
      <c r="AX8" s="44"/>
      <c r="AY8" s="44"/>
      <c r="AZ8" s="44"/>
      <c r="BA8" s="44"/>
      <c r="BB8" s="42">
        <v>233.1</v>
      </c>
      <c r="BC8" s="44"/>
      <c r="BD8" s="42">
        <v>246.4</v>
      </c>
      <c r="BE8" s="42">
        <v>249.5</v>
      </c>
      <c r="BF8" s="43">
        <v>231.4</v>
      </c>
      <c r="BG8" s="43">
        <v>245.5</v>
      </c>
      <c r="BH8" s="42">
        <v>253.3</v>
      </c>
      <c r="BI8" s="42">
        <v>252.3</v>
      </c>
      <c r="BJ8" s="42">
        <v>256.3</v>
      </c>
      <c r="BK8" s="42">
        <v>274.10000000000002</v>
      </c>
      <c r="BL8" s="43">
        <v>257.3</v>
      </c>
      <c r="BM8" s="44"/>
      <c r="BN8" s="44"/>
      <c r="BO8" s="44"/>
      <c r="BP8" s="44"/>
      <c r="BQ8" s="44"/>
      <c r="BR8" s="42">
        <v>64.400000000000006</v>
      </c>
      <c r="BS8" s="44"/>
      <c r="BT8" s="42">
        <v>67</v>
      </c>
      <c r="BU8" s="42">
        <v>69.099999999999994</v>
      </c>
      <c r="BV8" s="43">
        <v>61.4</v>
      </c>
      <c r="BW8" s="43">
        <v>69.5</v>
      </c>
      <c r="BX8" s="42">
        <v>68.7</v>
      </c>
      <c r="BY8" s="42">
        <v>67.7</v>
      </c>
      <c r="BZ8" s="42">
        <v>70.3</v>
      </c>
      <c r="CA8" s="42">
        <v>75.3</v>
      </c>
      <c r="CB8" s="43">
        <v>71.7</v>
      </c>
      <c r="CC8" s="44"/>
      <c r="CD8" s="44"/>
      <c r="CE8" s="44"/>
      <c r="CF8" s="44"/>
      <c r="CG8" s="44"/>
      <c r="CH8" s="42">
        <v>170.3</v>
      </c>
      <c r="CI8" s="44"/>
      <c r="CJ8" s="42">
        <v>181.3</v>
      </c>
      <c r="CK8" s="42">
        <v>180.8</v>
      </c>
      <c r="CL8" s="43">
        <v>188.8</v>
      </c>
      <c r="CM8" s="43">
        <v>192.2</v>
      </c>
      <c r="CN8" s="42">
        <v>192.8</v>
      </c>
      <c r="CO8" s="42">
        <v>193.5</v>
      </c>
      <c r="CP8" s="42">
        <v>195.5</v>
      </c>
      <c r="CQ8" s="42">
        <v>205.9</v>
      </c>
      <c r="CR8" s="43">
        <v>205.9</v>
      </c>
      <c r="CS8" s="44"/>
      <c r="CT8" s="44"/>
      <c r="CU8" s="44"/>
      <c r="CV8" s="44"/>
      <c r="CW8" s="44"/>
      <c r="CX8" s="42">
        <v>149.69999999999999</v>
      </c>
      <c r="CY8" s="44"/>
      <c r="CZ8" s="42">
        <v>154.1</v>
      </c>
      <c r="DA8" s="42">
        <v>151.4</v>
      </c>
      <c r="DB8" s="43">
        <v>170.1</v>
      </c>
      <c r="DC8" s="43">
        <v>170.2</v>
      </c>
      <c r="DD8" s="42">
        <v>177.2</v>
      </c>
      <c r="DE8" s="42">
        <v>174.7</v>
      </c>
      <c r="DF8" s="42">
        <v>184</v>
      </c>
      <c r="DG8" s="42">
        <v>185.5</v>
      </c>
      <c r="DH8" s="43">
        <v>183</v>
      </c>
      <c r="DI8" s="44"/>
      <c r="DJ8" s="44"/>
      <c r="DK8" s="44"/>
      <c r="DL8" s="44"/>
      <c r="DM8" s="44"/>
      <c r="DN8" s="42">
        <v>43.6</v>
      </c>
      <c r="DO8" s="44"/>
      <c r="DP8" s="42">
        <v>41.6</v>
      </c>
      <c r="DQ8" s="42">
        <v>41.8</v>
      </c>
      <c r="DR8" s="43">
        <v>39.200000000000003</v>
      </c>
      <c r="DS8" s="43">
        <v>40.299999999999997</v>
      </c>
      <c r="DT8" s="42">
        <v>44.1</v>
      </c>
      <c r="DU8" s="42">
        <v>46.6</v>
      </c>
      <c r="DV8" s="42">
        <v>45.4</v>
      </c>
      <c r="DW8" s="42">
        <v>44.2</v>
      </c>
      <c r="DX8" s="43">
        <v>39.5</v>
      </c>
      <c r="DY8" s="44"/>
      <c r="DZ8" s="44"/>
      <c r="EA8" s="44"/>
      <c r="EB8" s="44"/>
      <c r="EC8" s="44"/>
      <c r="ED8" s="42">
        <v>74.7</v>
      </c>
      <c r="EE8" s="44"/>
      <c r="EF8" s="42">
        <v>71</v>
      </c>
      <c r="EG8" s="42">
        <v>63.6</v>
      </c>
      <c r="EH8" s="43">
        <v>67.5</v>
      </c>
      <c r="EI8" s="43">
        <v>66.400000000000006</v>
      </c>
      <c r="EJ8" s="42">
        <v>75.8</v>
      </c>
      <c r="EK8" s="42">
        <v>76.8</v>
      </c>
      <c r="EL8" s="42">
        <v>71.3</v>
      </c>
      <c r="EM8" s="42">
        <v>72.599999999999994</v>
      </c>
      <c r="EN8" s="43">
        <v>68.599999999999994</v>
      </c>
      <c r="EO8" s="44"/>
      <c r="EP8" s="44"/>
      <c r="EQ8" s="44"/>
      <c r="ER8" s="44"/>
      <c r="ES8" s="44"/>
      <c r="ET8" s="42">
        <v>18.3</v>
      </c>
      <c r="EU8" s="44"/>
      <c r="EV8" s="42">
        <v>17.899999999999999</v>
      </c>
      <c r="EW8" s="42">
        <v>12.3</v>
      </c>
      <c r="EX8" s="43">
        <v>11.4</v>
      </c>
      <c r="EY8" s="43">
        <v>13.6</v>
      </c>
      <c r="EZ8" s="42">
        <v>15.7</v>
      </c>
      <c r="FA8" s="42">
        <v>18.5</v>
      </c>
      <c r="FB8" s="42">
        <v>0</v>
      </c>
      <c r="FC8" s="42">
        <v>-2.5</v>
      </c>
      <c r="FD8" s="43">
        <v>11.8</v>
      </c>
      <c r="FE8" s="44"/>
      <c r="FF8" s="44"/>
      <c r="FG8" s="44"/>
      <c r="FH8" s="44"/>
      <c r="FI8" s="44"/>
      <c r="FJ8" s="42">
        <v>8</v>
      </c>
      <c r="FK8" s="44"/>
      <c r="FL8" s="42">
        <v>12.8</v>
      </c>
      <c r="FM8" s="42">
        <v>9.6</v>
      </c>
      <c r="FN8" s="43">
        <v>8</v>
      </c>
      <c r="FO8" s="43">
        <v>12.8</v>
      </c>
      <c r="FP8" s="42">
        <v>17.3</v>
      </c>
      <c r="FQ8" s="42">
        <v>17.2</v>
      </c>
      <c r="FR8" s="42">
        <v>14.6</v>
      </c>
      <c r="FS8" s="42">
        <v>15.6</v>
      </c>
      <c r="FT8" s="43">
        <v>8.1999999999999993</v>
      </c>
      <c r="FU8" s="44"/>
      <c r="FV8" s="44"/>
      <c r="FW8" s="44"/>
      <c r="FX8" s="44"/>
      <c r="FY8" s="44"/>
      <c r="FZ8" s="42">
        <v>20.9</v>
      </c>
      <c r="GA8" s="44"/>
      <c r="GB8" s="42">
        <v>18.5</v>
      </c>
      <c r="GC8" s="42">
        <v>19.5</v>
      </c>
      <c r="GD8" s="43">
        <v>22.1</v>
      </c>
      <c r="GE8" s="43">
        <v>22.9</v>
      </c>
      <c r="GF8" s="42">
        <v>22.4</v>
      </c>
      <c r="GG8" s="42">
        <v>23.9</v>
      </c>
      <c r="GH8" s="42">
        <v>20.7</v>
      </c>
      <c r="GI8" s="42">
        <v>25</v>
      </c>
      <c r="GJ8" s="43">
        <v>21.1</v>
      </c>
      <c r="GK8" s="44"/>
      <c r="GL8" s="44"/>
      <c r="GM8" s="44"/>
      <c r="GN8" s="44"/>
      <c r="GO8" s="44"/>
      <c r="GP8" s="42">
        <v>33.799999999999997</v>
      </c>
      <c r="GQ8" s="44"/>
      <c r="GR8" s="42">
        <v>20.7</v>
      </c>
      <c r="GS8" s="42">
        <v>20.2</v>
      </c>
      <c r="GT8" s="43">
        <v>18.5</v>
      </c>
      <c r="GU8" s="43">
        <v>21.8</v>
      </c>
      <c r="GV8" s="42">
        <v>24.7</v>
      </c>
      <c r="GW8" s="42">
        <v>23.9</v>
      </c>
      <c r="GX8" s="42">
        <v>23.4</v>
      </c>
      <c r="GY8" s="42">
        <v>22.9</v>
      </c>
      <c r="GZ8" s="43">
        <v>17.5</v>
      </c>
      <c r="HA8" s="44"/>
      <c r="HB8" s="44"/>
      <c r="HC8" s="44"/>
      <c r="HD8" s="44"/>
      <c r="HE8" s="44"/>
      <c r="HF8" s="42">
        <v>44.3</v>
      </c>
      <c r="HG8" s="44"/>
      <c r="HH8" s="42">
        <v>32.9</v>
      </c>
      <c r="HI8" s="42">
        <v>31.1</v>
      </c>
      <c r="HJ8" s="43">
        <v>37</v>
      </c>
      <c r="HK8" s="43">
        <v>40.6</v>
      </c>
      <c r="HL8" s="42">
        <v>31.3</v>
      </c>
      <c r="HM8" s="42">
        <v>31.1</v>
      </c>
      <c r="HN8" s="42">
        <v>32.1</v>
      </c>
      <c r="HO8" s="42">
        <v>30.6</v>
      </c>
      <c r="HP8" s="43">
        <v>35.1</v>
      </c>
      <c r="HQ8" s="44"/>
      <c r="HR8" s="44"/>
      <c r="HS8" s="44"/>
      <c r="HT8" s="44"/>
      <c r="HU8" s="44"/>
      <c r="HV8" s="42">
        <v>90.6</v>
      </c>
      <c r="HW8" s="44"/>
      <c r="HX8" s="42">
        <v>98.1</v>
      </c>
      <c r="HY8" s="42">
        <v>96.7</v>
      </c>
      <c r="HZ8" s="43">
        <v>105.2</v>
      </c>
      <c r="IA8" s="43">
        <v>107.3</v>
      </c>
      <c r="IB8" s="42">
        <v>102.7</v>
      </c>
      <c r="IC8" s="42">
        <v>104</v>
      </c>
      <c r="ID8" s="42">
        <v>111.8</v>
      </c>
      <c r="IE8" s="42">
        <v>117.2</v>
      </c>
      <c r="IF8" s="43">
        <v>113.9</v>
      </c>
      <c r="IG8" s="44"/>
      <c r="IH8" s="44"/>
      <c r="II8" s="44"/>
      <c r="IJ8" s="44"/>
      <c r="IK8" s="44"/>
      <c r="IL8" s="42">
        <v>3.6</v>
      </c>
      <c r="IM8" s="44"/>
      <c r="IN8" s="42">
        <v>1.9</v>
      </c>
      <c r="IO8" s="42">
        <v>-1.4</v>
      </c>
      <c r="IP8" s="43">
        <v>-1.2</v>
      </c>
      <c r="IQ8" s="43">
        <v>2.8</v>
      </c>
      <c r="IR8" s="42">
        <v>2.8</v>
      </c>
      <c r="IS8" s="42">
        <v>6</v>
      </c>
      <c r="IT8" s="42">
        <v>0.9</v>
      </c>
      <c r="IU8" s="42">
        <v>-1.5</v>
      </c>
      <c r="IV8" s="43">
        <v>4.9000000000000004</v>
      </c>
      <c r="IW8" s="44"/>
      <c r="IX8" s="44"/>
      <c r="IY8" s="44"/>
      <c r="IZ8" s="44"/>
      <c r="JA8" s="44"/>
      <c r="JB8" s="42">
        <v>27.4</v>
      </c>
      <c r="JC8" s="44"/>
      <c r="JD8" s="42">
        <v>29</v>
      </c>
      <c r="JE8" s="42">
        <v>28.9</v>
      </c>
      <c r="JF8" s="43">
        <v>30</v>
      </c>
      <c r="JG8" s="43">
        <v>30.1</v>
      </c>
      <c r="JH8" s="42">
        <v>30</v>
      </c>
      <c r="JI8" s="42">
        <v>30</v>
      </c>
      <c r="JJ8" s="42">
        <v>30.4</v>
      </c>
      <c r="JK8" s="42">
        <v>32.6</v>
      </c>
      <c r="JL8" s="43">
        <v>33.299999999999997</v>
      </c>
      <c r="JM8" s="44"/>
      <c r="JN8" s="44"/>
      <c r="JO8" s="44"/>
      <c r="JP8" s="44"/>
      <c r="JQ8" s="44"/>
      <c r="JR8" s="42">
        <v>49.6</v>
      </c>
      <c r="JS8" s="44"/>
      <c r="JT8" s="42">
        <v>51.7</v>
      </c>
      <c r="JU8" s="42">
        <v>50.5</v>
      </c>
      <c r="JV8" s="43">
        <v>45.6</v>
      </c>
      <c r="JW8" s="43">
        <v>49.2</v>
      </c>
      <c r="JX8" s="42">
        <v>52</v>
      </c>
      <c r="JY8" s="42">
        <v>51</v>
      </c>
      <c r="JZ8" s="42">
        <v>52</v>
      </c>
      <c r="KA8" s="42">
        <v>57.8</v>
      </c>
      <c r="KB8" s="43">
        <v>60.9</v>
      </c>
      <c r="KC8" s="44"/>
      <c r="KD8" s="44"/>
      <c r="KE8" s="44"/>
      <c r="KF8" s="44"/>
      <c r="KG8" s="44"/>
      <c r="KH8" s="42">
        <v>30.3</v>
      </c>
      <c r="KI8" s="44"/>
      <c r="KJ8" s="42">
        <v>16.899999999999999</v>
      </c>
      <c r="KK8" s="42">
        <v>8.1999999999999993</v>
      </c>
      <c r="KL8" s="43">
        <v>12.5</v>
      </c>
      <c r="KM8" s="43">
        <v>11</v>
      </c>
      <c r="KN8" s="42">
        <v>22</v>
      </c>
      <c r="KO8" s="42">
        <v>30</v>
      </c>
      <c r="KP8" s="42">
        <v>16.7</v>
      </c>
      <c r="KQ8" s="42">
        <v>6.5</v>
      </c>
      <c r="KR8" s="43">
        <v>10.6</v>
      </c>
      <c r="KS8" s="44"/>
      <c r="KT8" s="44"/>
      <c r="KU8" s="44"/>
      <c r="KV8" s="44"/>
      <c r="KW8" s="44"/>
      <c r="KX8" s="42">
        <v>49.1</v>
      </c>
      <c r="KY8" s="44"/>
      <c r="KZ8" s="42">
        <v>30.4</v>
      </c>
      <c r="LA8" s="42">
        <v>19.8</v>
      </c>
      <c r="LB8" s="43">
        <v>38.200000000000003</v>
      </c>
      <c r="LC8" s="43">
        <v>39.299999999999997</v>
      </c>
      <c r="LD8" s="42">
        <v>43.8</v>
      </c>
      <c r="LE8" s="42">
        <v>43.1</v>
      </c>
      <c r="LF8" s="42">
        <v>29.3</v>
      </c>
      <c r="LG8" s="42">
        <v>27.3</v>
      </c>
      <c r="LH8" s="43">
        <v>27.3</v>
      </c>
      <c r="LI8" s="44"/>
      <c r="LJ8" s="44"/>
      <c r="LK8" s="44"/>
      <c r="LL8" s="44"/>
      <c r="LM8" s="44"/>
      <c r="LN8" s="42">
        <v>125.2</v>
      </c>
      <c r="LO8" s="44"/>
      <c r="LP8" s="42">
        <v>157.19999999999999</v>
      </c>
      <c r="LQ8" s="42">
        <v>146.1</v>
      </c>
      <c r="LR8" s="43">
        <v>152.9</v>
      </c>
      <c r="LS8" s="43">
        <v>154.69999999999999</v>
      </c>
      <c r="LT8" s="42">
        <v>153.5</v>
      </c>
      <c r="LU8" s="42">
        <v>154.69999999999999</v>
      </c>
      <c r="LV8" s="42">
        <v>152.6</v>
      </c>
      <c r="LW8" s="42">
        <v>156.30000000000001</v>
      </c>
      <c r="LX8" s="43">
        <v>163.9</v>
      </c>
      <c r="LY8" s="44"/>
    </row>
    <row r="9" spans="5:337" x14ac:dyDescent="0.25">
      <c r="E9" s="38"/>
      <c r="F9" s="42">
        <v>238.6</v>
      </c>
      <c r="G9" s="38"/>
      <c r="H9" s="43">
        <v>237</v>
      </c>
      <c r="I9" s="42">
        <v>241.6</v>
      </c>
      <c r="J9" s="42">
        <v>244.8</v>
      </c>
      <c r="K9" s="42">
        <v>250.5</v>
      </c>
      <c r="L9" s="42">
        <v>242.7</v>
      </c>
      <c r="M9" s="42">
        <v>260.60000000000002</v>
      </c>
      <c r="N9" s="43">
        <v>253.7</v>
      </c>
      <c r="O9" s="43">
        <v>249.8</v>
      </c>
      <c r="P9" s="38"/>
      <c r="Q9" s="38"/>
      <c r="U9" s="44"/>
      <c r="V9" s="44">
        <v>25.461980633463213</v>
      </c>
      <c r="W9" s="44"/>
      <c r="X9" s="45">
        <v>32.038959374599514</v>
      </c>
      <c r="Y9" s="45">
        <v>28.515624999999993</v>
      </c>
      <c r="Z9" s="44">
        <v>29.410758865975858</v>
      </c>
      <c r="AA9" s="44">
        <v>29.410758865975858</v>
      </c>
      <c r="AB9" s="44">
        <v>27.016859888512709</v>
      </c>
      <c r="AC9" s="44">
        <v>30.094730002393902</v>
      </c>
      <c r="AD9" s="44">
        <v>26.448979591836736</v>
      </c>
      <c r="AE9" s="44">
        <v>30.778701138811947</v>
      </c>
      <c r="AF9" s="44"/>
      <c r="AG9" s="44"/>
      <c r="AK9" s="44"/>
      <c r="AL9" s="4">
        <v>97.1</v>
      </c>
      <c r="AM9" s="44"/>
      <c r="AN9" s="8">
        <v>97.2</v>
      </c>
      <c r="AO9" s="4">
        <v>100.6</v>
      </c>
      <c r="AP9" s="42">
        <v>100.8</v>
      </c>
      <c r="AQ9" s="42">
        <v>103.9</v>
      </c>
      <c r="AR9" s="42">
        <v>102.1</v>
      </c>
      <c r="AS9" s="42">
        <v>103.8</v>
      </c>
      <c r="AT9" s="43">
        <v>105.4</v>
      </c>
      <c r="AU9" s="43">
        <v>103.2</v>
      </c>
      <c r="AV9" s="44"/>
      <c r="AW9" s="44"/>
      <c r="AX9" s="44"/>
      <c r="AY9" s="44"/>
      <c r="AZ9" s="44"/>
      <c r="BA9" s="44"/>
      <c r="BB9" s="42">
        <v>236.2</v>
      </c>
      <c r="BC9" s="44"/>
      <c r="BD9" s="43">
        <v>247.5</v>
      </c>
      <c r="BE9" s="42">
        <v>245.3</v>
      </c>
      <c r="BF9" s="42">
        <v>248.9</v>
      </c>
      <c r="BG9" s="42">
        <v>252.4</v>
      </c>
      <c r="BH9" s="42">
        <v>246.6</v>
      </c>
      <c r="BI9" s="42">
        <v>279</v>
      </c>
      <c r="BJ9" s="43">
        <v>252.4</v>
      </c>
      <c r="BK9" s="43">
        <v>272.10000000000002</v>
      </c>
      <c r="BL9" s="44"/>
      <c r="BM9" s="44"/>
      <c r="BN9" s="44"/>
      <c r="BO9" s="44"/>
      <c r="BP9" s="44"/>
      <c r="BQ9" s="44"/>
      <c r="BR9" s="42">
        <v>63</v>
      </c>
      <c r="BS9" s="44"/>
      <c r="BT9" s="43">
        <v>68.900000000000006</v>
      </c>
      <c r="BU9" s="42">
        <v>70.3</v>
      </c>
      <c r="BV9" s="42">
        <v>65.599999999999994</v>
      </c>
      <c r="BW9" s="42">
        <v>66.2</v>
      </c>
      <c r="BX9" s="42">
        <v>66.5</v>
      </c>
      <c r="BY9" s="42">
        <v>78.2</v>
      </c>
      <c r="BZ9" s="43">
        <v>70.400000000000006</v>
      </c>
      <c r="CA9" s="43">
        <v>76.2</v>
      </c>
      <c r="CB9" s="44"/>
      <c r="CC9" s="44"/>
      <c r="CD9" s="44"/>
      <c r="CE9" s="44"/>
      <c r="CF9" s="44"/>
      <c r="CG9" s="44"/>
      <c r="CH9" s="42">
        <v>171.3</v>
      </c>
      <c r="CI9" s="44"/>
      <c r="CJ9" s="43">
        <v>175.6</v>
      </c>
      <c r="CK9" s="42">
        <v>180.9</v>
      </c>
      <c r="CL9" s="42">
        <v>185.3</v>
      </c>
      <c r="CM9" s="42">
        <v>188.2</v>
      </c>
      <c r="CN9" s="42">
        <v>193.2</v>
      </c>
      <c r="CO9" s="42">
        <v>199.1</v>
      </c>
      <c r="CP9" s="43">
        <v>199.7</v>
      </c>
      <c r="CQ9" s="43">
        <v>207.8</v>
      </c>
      <c r="CR9" s="44"/>
      <c r="CS9" s="44"/>
      <c r="CT9" s="44"/>
      <c r="CU9" s="44"/>
      <c r="CV9" s="44"/>
      <c r="CW9" s="44"/>
      <c r="CX9" s="42">
        <v>148.69999999999999</v>
      </c>
      <c r="CY9" s="44"/>
      <c r="CZ9" s="43">
        <v>157.80000000000001</v>
      </c>
      <c r="DA9" s="42">
        <v>151.6</v>
      </c>
      <c r="DB9" s="42">
        <v>165.5</v>
      </c>
      <c r="DC9" s="42">
        <v>164.6</v>
      </c>
      <c r="DD9" s="42">
        <v>171.9</v>
      </c>
      <c r="DE9" s="42">
        <v>180.6</v>
      </c>
      <c r="DF9" s="43">
        <v>180.7</v>
      </c>
      <c r="DG9" s="43">
        <v>184.2</v>
      </c>
      <c r="DH9" s="44"/>
      <c r="DI9" s="44"/>
      <c r="DJ9" s="44"/>
      <c r="DK9" s="44"/>
      <c r="DL9" s="44"/>
      <c r="DM9" s="44"/>
      <c r="DN9" s="42">
        <v>45.3</v>
      </c>
      <c r="DO9" s="44"/>
      <c r="DP9" s="43">
        <v>40.700000000000003</v>
      </c>
      <c r="DQ9" s="42">
        <v>42.1</v>
      </c>
      <c r="DR9" s="42">
        <v>42.5</v>
      </c>
      <c r="DS9" s="42">
        <v>43.7</v>
      </c>
      <c r="DT9" s="42">
        <v>38.1</v>
      </c>
      <c r="DU9" s="42">
        <v>49.5</v>
      </c>
      <c r="DV9" s="43">
        <v>40.4</v>
      </c>
      <c r="DW9" s="43">
        <v>41</v>
      </c>
      <c r="DX9" s="44"/>
      <c r="DY9" s="44"/>
      <c r="DZ9" s="44"/>
      <c r="EA9" s="44"/>
      <c r="EB9" s="44"/>
      <c r="EC9" s="44"/>
      <c r="ED9" s="42">
        <v>75.2</v>
      </c>
      <c r="EE9" s="44"/>
      <c r="EF9" s="43">
        <v>64.2</v>
      </c>
      <c r="EG9" s="42">
        <v>65.099999999999994</v>
      </c>
      <c r="EH9" s="42">
        <v>69.900000000000006</v>
      </c>
      <c r="EI9" s="42">
        <v>69.2</v>
      </c>
      <c r="EJ9" s="42">
        <v>63.2</v>
      </c>
      <c r="EK9" s="42">
        <v>82.1</v>
      </c>
      <c r="EL9" s="43">
        <v>68.3</v>
      </c>
      <c r="EM9" s="43">
        <v>76.7</v>
      </c>
      <c r="EN9" s="44"/>
      <c r="EO9" s="44"/>
      <c r="EP9" s="44"/>
      <c r="EQ9" s="44"/>
      <c r="ER9" s="44"/>
      <c r="ES9" s="44"/>
      <c r="ET9" s="42">
        <v>18.100000000000001</v>
      </c>
      <c r="EU9" s="44"/>
      <c r="EV9" s="43">
        <v>16.600000000000001</v>
      </c>
      <c r="EW9" s="42">
        <v>10.8</v>
      </c>
      <c r="EX9" s="42">
        <v>12.1</v>
      </c>
      <c r="EY9" s="42">
        <v>17.5</v>
      </c>
      <c r="EZ9" s="42">
        <v>8.5</v>
      </c>
      <c r="FA9" s="42">
        <v>-2.4</v>
      </c>
      <c r="FB9" s="43">
        <v>9</v>
      </c>
      <c r="FC9" s="43">
        <v>19.7</v>
      </c>
      <c r="FD9" s="44"/>
      <c r="FE9" s="44"/>
      <c r="FF9" s="44"/>
      <c r="FG9" s="44"/>
      <c r="FH9" s="44"/>
      <c r="FI9" s="44"/>
      <c r="FJ9" s="42">
        <v>10.1</v>
      </c>
      <c r="FK9" s="44"/>
      <c r="FL9" s="43">
        <v>10.3</v>
      </c>
      <c r="FM9" s="42">
        <v>3.9</v>
      </c>
      <c r="FN9" s="42">
        <v>15.6</v>
      </c>
      <c r="FO9" s="42">
        <v>13.1</v>
      </c>
      <c r="FP9" s="42">
        <v>8.9</v>
      </c>
      <c r="FQ9" s="42">
        <v>14.1</v>
      </c>
      <c r="FR9" s="43">
        <v>10.6</v>
      </c>
      <c r="FS9" s="43">
        <v>12.7</v>
      </c>
      <c r="FT9" s="44"/>
      <c r="FU9" s="44"/>
      <c r="FV9" s="44"/>
      <c r="FW9" s="44"/>
      <c r="FX9" s="44"/>
      <c r="FY9" s="44"/>
      <c r="FZ9" s="42">
        <v>18.399999999999999</v>
      </c>
      <c r="GA9" s="44"/>
      <c r="GB9" s="43">
        <v>19</v>
      </c>
      <c r="GC9" s="42">
        <v>18.899999999999999</v>
      </c>
      <c r="GD9" s="42">
        <v>23.9</v>
      </c>
      <c r="GE9" s="42">
        <v>24.3</v>
      </c>
      <c r="GF9" s="42">
        <v>18.8</v>
      </c>
      <c r="GG9" s="42">
        <v>26.9</v>
      </c>
      <c r="GH9" s="43">
        <v>20.2</v>
      </c>
      <c r="GI9" s="43">
        <v>31.7</v>
      </c>
      <c r="GJ9" s="44"/>
      <c r="GK9" s="44"/>
      <c r="GL9" s="44"/>
      <c r="GM9" s="44"/>
      <c r="GN9" s="44"/>
      <c r="GO9" s="44"/>
      <c r="GP9" s="42">
        <v>23.4</v>
      </c>
      <c r="GQ9" s="44"/>
      <c r="GR9" s="43">
        <v>18.2</v>
      </c>
      <c r="GS9" s="42">
        <v>17.7</v>
      </c>
      <c r="GT9" s="42">
        <v>28.2</v>
      </c>
      <c r="GU9" s="42">
        <v>26.4</v>
      </c>
      <c r="GV9" s="42">
        <v>19.899999999999999</v>
      </c>
      <c r="GW9" s="42">
        <v>23.4</v>
      </c>
      <c r="GX9" s="43">
        <v>22.5</v>
      </c>
      <c r="GY9" s="43">
        <v>39.6</v>
      </c>
      <c r="GZ9" s="44"/>
      <c r="HA9" s="44"/>
      <c r="HB9" s="44"/>
      <c r="HC9" s="44"/>
      <c r="HD9" s="44"/>
      <c r="HE9" s="44"/>
      <c r="HF9" s="42">
        <v>44</v>
      </c>
      <c r="HG9" s="44"/>
      <c r="HH9" s="43">
        <v>34.5</v>
      </c>
      <c r="HI9" s="42">
        <v>29</v>
      </c>
      <c r="HJ9" s="42">
        <v>45</v>
      </c>
      <c r="HK9" s="42">
        <v>58</v>
      </c>
      <c r="HL9" s="42">
        <v>25.7</v>
      </c>
      <c r="HM9" s="42">
        <v>35.299999999999997</v>
      </c>
      <c r="HN9" s="43">
        <v>30.7</v>
      </c>
      <c r="HO9" s="43">
        <v>39.700000000000003</v>
      </c>
      <c r="HP9" s="44"/>
      <c r="HQ9" s="44"/>
      <c r="HR9" s="44"/>
      <c r="HS9" s="44"/>
      <c r="HT9" s="44"/>
      <c r="HU9" s="44"/>
      <c r="HV9" s="42">
        <v>92.7</v>
      </c>
      <c r="HW9" s="44"/>
      <c r="HX9" s="43">
        <v>95.8</v>
      </c>
      <c r="HY9" s="42">
        <v>97.8</v>
      </c>
      <c r="HZ9" s="42">
        <v>113.5</v>
      </c>
      <c r="IA9" s="42">
        <v>116.5</v>
      </c>
      <c r="IB9" s="42">
        <v>107.5</v>
      </c>
      <c r="IC9" s="42">
        <v>111.3</v>
      </c>
      <c r="ID9" s="43">
        <v>111.9</v>
      </c>
      <c r="IE9" s="43">
        <v>111.4</v>
      </c>
      <c r="IF9" s="44"/>
      <c r="IG9" s="44"/>
      <c r="IH9" s="44"/>
      <c r="II9" s="44"/>
      <c r="IJ9" s="44"/>
      <c r="IK9" s="44"/>
      <c r="IL9" s="42">
        <v>0.4</v>
      </c>
      <c r="IM9" s="44"/>
      <c r="IN9" s="43">
        <v>3.8</v>
      </c>
      <c r="IO9" s="42">
        <v>-0.8</v>
      </c>
      <c r="IP9" s="42">
        <v>-5.5</v>
      </c>
      <c r="IQ9" s="42">
        <v>3.3</v>
      </c>
      <c r="IR9" s="42">
        <v>4.0999999999999996</v>
      </c>
      <c r="IS9" s="42">
        <v>-1.2</v>
      </c>
      <c r="IT9" s="43">
        <v>-0.4</v>
      </c>
      <c r="IU9" s="43">
        <v>3.5</v>
      </c>
      <c r="IV9" s="44"/>
      <c r="IW9" s="44"/>
      <c r="IX9" s="44"/>
      <c r="IY9" s="44"/>
      <c r="IZ9" s="44"/>
      <c r="JA9" s="44"/>
      <c r="JB9" s="42">
        <v>26.9</v>
      </c>
      <c r="JC9" s="44"/>
      <c r="JD9" s="43">
        <v>28.6</v>
      </c>
      <c r="JE9" s="42">
        <v>28.7</v>
      </c>
      <c r="JF9" s="42">
        <v>30</v>
      </c>
      <c r="JG9" s="42">
        <v>30.1</v>
      </c>
      <c r="JH9" s="42">
        <v>27.9</v>
      </c>
      <c r="JI9" s="42">
        <v>30.7</v>
      </c>
      <c r="JJ9" s="43">
        <v>31.4</v>
      </c>
      <c r="JK9" s="43">
        <v>31.7</v>
      </c>
      <c r="JL9" s="44"/>
      <c r="JM9" s="44"/>
      <c r="JN9" s="44"/>
      <c r="JO9" s="44"/>
      <c r="JP9" s="44"/>
      <c r="JQ9" s="44"/>
      <c r="JR9" s="42">
        <v>48.3</v>
      </c>
      <c r="JS9" s="44"/>
      <c r="JT9" s="43">
        <v>52.1</v>
      </c>
      <c r="JU9" s="42">
        <v>50.8</v>
      </c>
      <c r="JV9" s="42">
        <v>49.4</v>
      </c>
      <c r="JW9" s="42">
        <v>46.8</v>
      </c>
      <c r="JX9" s="42">
        <v>48.8</v>
      </c>
      <c r="JY9" s="42">
        <v>55.7</v>
      </c>
      <c r="JZ9" s="43">
        <v>53.2</v>
      </c>
      <c r="KA9" s="43">
        <v>65.3</v>
      </c>
      <c r="KB9" s="44"/>
      <c r="KC9" s="44"/>
      <c r="KD9" s="44"/>
      <c r="KE9" s="44"/>
      <c r="KF9" s="44"/>
      <c r="KG9" s="44"/>
      <c r="KH9" s="42">
        <v>25.5</v>
      </c>
      <c r="KI9" s="44"/>
      <c r="KJ9" s="43">
        <v>6.3</v>
      </c>
      <c r="KK9" s="42">
        <v>11.1</v>
      </c>
      <c r="KL9" s="42">
        <v>18.3</v>
      </c>
      <c r="KM9" s="42">
        <v>9.9</v>
      </c>
      <c r="KN9" s="42">
        <v>5.9</v>
      </c>
      <c r="KO9" s="42">
        <v>13.3</v>
      </c>
      <c r="KP9" s="43">
        <v>14.4</v>
      </c>
      <c r="KQ9" s="43">
        <v>8.1999999999999993</v>
      </c>
      <c r="KR9" s="44"/>
      <c r="KS9" s="44"/>
      <c r="KT9" s="44"/>
      <c r="KU9" s="44"/>
      <c r="KV9" s="44"/>
      <c r="KW9" s="44"/>
      <c r="KX9" s="42">
        <v>45.6</v>
      </c>
      <c r="KY9" s="44"/>
      <c r="KZ9" s="43">
        <v>22.4</v>
      </c>
      <c r="LA9" s="42">
        <v>32.1</v>
      </c>
      <c r="LB9" s="42">
        <v>36.9</v>
      </c>
      <c r="LC9" s="42">
        <v>39.4</v>
      </c>
      <c r="LD9" s="42">
        <v>19.3</v>
      </c>
      <c r="LE9" s="42">
        <v>36.200000000000003</v>
      </c>
      <c r="LF9" s="43">
        <v>38.799999999999997</v>
      </c>
      <c r="LG9" s="43">
        <v>12.1</v>
      </c>
      <c r="LH9" s="44"/>
      <c r="LI9" s="44"/>
      <c r="LJ9" s="44"/>
      <c r="LK9" s="44"/>
      <c r="LL9" s="44"/>
      <c r="LM9" s="44"/>
      <c r="LN9" s="42">
        <v>130.5</v>
      </c>
      <c r="LO9" s="44"/>
      <c r="LP9" s="43">
        <v>133.80000000000001</v>
      </c>
      <c r="LQ9" s="42">
        <v>143.5</v>
      </c>
      <c r="LR9" s="42">
        <v>150.5</v>
      </c>
      <c r="LS9" s="42">
        <v>155.9</v>
      </c>
      <c r="LT9" s="42">
        <v>145.19999999999999</v>
      </c>
      <c r="LU9" s="42">
        <v>145.1</v>
      </c>
      <c r="LV9" s="43">
        <v>152.1</v>
      </c>
      <c r="LW9" s="43">
        <v>160.19999999999999</v>
      </c>
      <c r="LX9" s="44"/>
      <c r="LY9" s="44"/>
    </row>
    <row r="10" spans="5:337" x14ac:dyDescent="0.25">
      <c r="E10" s="38"/>
      <c r="F10" s="38"/>
      <c r="G10" s="38"/>
      <c r="H10" s="43">
        <v>240.9</v>
      </c>
      <c r="I10" s="43">
        <v>248</v>
      </c>
      <c r="J10" s="43">
        <v>260.7</v>
      </c>
      <c r="K10" s="42">
        <v>247.1</v>
      </c>
      <c r="L10" s="43">
        <v>233.4</v>
      </c>
      <c r="M10" s="43">
        <v>272</v>
      </c>
      <c r="N10" s="43">
        <v>268.8</v>
      </c>
      <c r="O10" s="43">
        <v>264.3</v>
      </c>
      <c r="P10" s="38"/>
      <c r="Q10" s="38"/>
      <c r="U10" s="44"/>
      <c r="V10" s="44"/>
      <c r="W10" s="44"/>
      <c r="X10" s="45">
        <v>32.038959374599514</v>
      </c>
      <c r="Y10" s="45">
        <v>32.435425813852298</v>
      </c>
      <c r="Z10" s="44">
        <v>28.934068901662741</v>
      </c>
      <c r="AA10" s="44">
        <v>27.016859888512709</v>
      </c>
      <c r="AB10" s="44">
        <v>26.346494034400994</v>
      </c>
      <c r="AC10" s="44">
        <v>29.061224489795919</v>
      </c>
      <c r="AD10" s="44">
        <v>39.579941906859453</v>
      </c>
      <c r="AE10" s="44">
        <v>30.642535669826675</v>
      </c>
      <c r="AF10" s="44"/>
      <c r="AG10" s="44"/>
      <c r="AK10" s="44"/>
      <c r="AL10" s="44"/>
      <c r="AM10" s="44"/>
      <c r="AN10" s="8">
        <v>99.3</v>
      </c>
      <c r="AO10" s="8">
        <v>102.9</v>
      </c>
      <c r="AP10" s="43">
        <v>110.7</v>
      </c>
      <c r="AQ10" s="42">
        <v>102.5</v>
      </c>
      <c r="AR10" s="43">
        <v>97.5</v>
      </c>
      <c r="AS10" s="43">
        <v>111.4</v>
      </c>
      <c r="AT10" s="43">
        <v>111.2</v>
      </c>
      <c r="AU10" s="43">
        <v>109.5</v>
      </c>
      <c r="AV10" s="44"/>
      <c r="AW10" s="44"/>
      <c r="AX10" s="44"/>
      <c r="AY10" s="44"/>
      <c r="AZ10" s="44"/>
      <c r="BA10" s="44"/>
      <c r="BB10" s="44"/>
      <c r="BC10" s="44"/>
      <c r="BD10" s="43">
        <v>250.7</v>
      </c>
      <c r="BE10" s="43">
        <v>255</v>
      </c>
      <c r="BF10" s="43">
        <v>260.39999999999998</v>
      </c>
      <c r="BG10" s="42">
        <v>244.7</v>
      </c>
      <c r="BH10" s="43">
        <v>240.6</v>
      </c>
      <c r="BI10" s="43">
        <v>271.7</v>
      </c>
      <c r="BJ10" s="43">
        <v>276</v>
      </c>
      <c r="BK10" s="43">
        <v>266.89999999999998</v>
      </c>
      <c r="BL10" s="44"/>
      <c r="BM10" s="44"/>
      <c r="BN10" s="44"/>
      <c r="BO10" s="44"/>
      <c r="BP10" s="44"/>
      <c r="BQ10" s="44"/>
      <c r="BR10" s="44"/>
      <c r="BS10" s="44"/>
      <c r="BT10" s="43">
        <v>69.900000000000006</v>
      </c>
      <c r="BU10" s="43">
        <v>70</v>
      </c>
      <c r="BV10" s="43">
        <v>68.900000000000006</v>
      </c>
      <c r="BW10" s="42">
        <v>66.400000000000006</v>
      </c>
      <c r="BX10" s="43">
        <v>64.3</v>
      </c>
      <c r="BY10" s="43">
        <v>75.7</v>
      </c>
      <c r="BZ10" s="43">
        <v>74.2</v>
      </c>
      <c r="CA10" s="43">
        <v>78.8</v>
      </c>
      <c r="CB10" s="44"/>
      <c r="CC10" s="44"/>
      <c r="CD10" s="44"/>
      <c r="CE10" s="44"/>
      <c r="CF10" s="44"/>
      <c r="CG10" s="44"/>
      <c r="CH10" s="44"/>
      <c r="CI10" s="44"/>
      <c r="CJ10" s="43">
        <v>178.2</v>
      </c>
      <c r="CK10" s="43">
        <v>180.6</v>
      </c>
      <c r="CL10" s="43">
        <v>181.7</v>
      </c>
      <c r="CM10" s="42">
        <v>187</v>
      </c>
      <c r="CN10" s="43">
        <v>188</v>
      </c>
      <c r="CO10" s="43">
        <v>194.6</v>
      </c>
      <c r="CP10" s="43">
        <v>198</v>
      </c>
      <c r="CQ10" s="43">
        <v>205.3</v>
      </c>
      <c r="CR10" s="44"/>
      <c r="CS10" s="44"/>
      <c r="CT10" s="44"/>
      <c r="CU10" s="44"/>
      <c r="CV10" s="44"/>
      <c r="CW10" s="44"/>
      <c r="CX10" s="44"/>
      <c r="CY10" s="44"/>
      <c r="CZ10" s="43">
        <v>157.69999999999999</v>
      </c>
      <c r="DA10" s="43">
        <v>159.5</v>
      </c>
      <c r="DB10" s="43">
        <v>169.3</v>
      </c>
      <c r="DC10" s="42">
        <v>167.9</v>
      </c>
      <c r="DD10" s="43">
        <v>167.4</v>
      </c>
      <c r="DE10" s="43">
        <v>180.9</v>
      </c>
      <c r="DF10" s="43">
        <v>182.9</v>
      </c>
      <c r="DG10" s="43">
        <v>178.8</v>
      </c>
      <c r="DH10" s="44"/>
      <c r="DI10" s="44"/>
      <c r="DJ10" s="44"/>
      <c r="DK10" s="44"/>
      <c r="DL10" s="44"/>
      <c r="DM10" s="44"/>
      <c r="DN10" s="44"/>
      <c r="DO10" s="44"/>
      <c r="DP10" s="43">
        <v>41.4</v>
      </c>
      <c r="DQ10" s="43">
        <v>42.1</v>
      </c>
      <c r="DR10" s="43">
        <v>42</v>
      </c>
      <c r="DS10" s="42">
        <v>42</v>
      </c>
      <c r="DT10" s="43">
        <v>39.6</v>
      </c>
      <c r="DU10" s="43">
        <v>49.7</v>
      </c>
      <c r="DV10" s="43">
        <v>45.8</v>
      </c>
      <c r="DW10" s="43">
        <v>43.5</v>
      </c>
      <c r="DX10" s="44"/>
      <c r="DY10" s="44"/>
      <c r="DZ10" s="44"/>
      <c r="EA10" s="44"/>
      <c r="EB10" s="44"/>
      <c r="EC10" s="44"/>
      <c r="ED10" s="44"/>
      <c r="EE10" s="44"/>
      <c r="EF10" s="43">
        <v>66.400000000000006</v>
      </c>
      <c r="EG10" s="43">
        <v>68.900000000000006</v>
      </c>
      <c r="EH10" s="43">
        <v>69.8</v>
      </c>
      <c r="EI10" s="42">
        <v>67</v>
      </c>
      <c r="EJ10" s="43">
        <v>67.599999999999994</v>
      </c>
      <c r="EK10" s="43">
        <v>83.6</v>
      </c>
      <c r="EL10" s="43">
        <v>71.099999999999994</v>
      </c>
      <c r="EM10" s="43">
        <v>71.2</v>
      </c>
      <c r="EN10" s="44"/>
      <c r="EO10" s="44"/>
      <c r="EP10" s="44"/>
      <c r="EQ10" s="44"/>
      <c r="ER10" s="44"/>
      <c r="ES10" s="44"/>
      <c r="ET10" s="44"/>
      <c r="EU10" s="44"/>
      <c r="EV10" s="43">
        <v>14.8</v>
      </c>
      <c r="EW10" s="43">
        <v>6.5</v>
      </c>
      <c r="EX10" s="43">
        <v>21.4</v>
      </c>
      <c r="EY10" s="42">
        <v>3.1</v>
      </c>
      <c r="EZ10" s="43">
        <v>14.2</v>
      </c>
      <c r="FA10" s="43">
        <v>7.8</v>
      </c>
      <c r="FB10" s="43">
        <v>-5.0999999999999996</v>
      </c>
      <c r="FC10" s="43">
        <v>11.5</v>
      </c>
      <c r="FD10" s="44"/>
      <c r="FE10" s="44"/>
      <c r="FF10" s="44"/>
      <c r="FG10" s="44"/>
      <c r="FH10" s="44"/>
      <c r="FI10" s="44"/>
      <c r="FJ10" s="44"/>
      <c r="FK10" s="44"/>
      <c r="FL10" s="43">
        <v>12.2</v>
      </c>
      <c r="FM10" s="43">
        <v>12.4</v>
      </c>
      <c r="FN10" s="43">
        <v>22.6</v>
      </c>
      <c r="FO10" s="42">
        <v>10.7</v>
      </c>
      <c r="FP10" s="43">
        <v>13.7</v>
      </c>
      <c r="FQ10" s="43">
        <v>14.4</v>
      </c>
      <c r="FR10" s="43">
        <v>10.6</v>
      </c>
      <c r="FS10" s="43">
        <v>10.3</v>
      </c>
      <c r="FT10" s="44"/>
      <c r="FU10" s="44"/>
      <c r="FV10" s="44"/>
      <c r="FW10" s="44"/>
      <c r="FX10" s="44"/>
      <c r="FY10" s="44"/>
      <c r="FZ10" s="44"/>
      <c r="GA10" s="44"/>
      <c r="GB10" s="43">
        <v>19.100000000000001</v>
      </c>
      <c r="GC10" s="43">
        <v>18</v>
      </c>
      <c r="GD10" s="43">
        <v>23.2</v>
      </c>
      <c r="GE10" s="42">
        <v>18.7</v>
      </c>
      <c r="GF10" s="43">
        <v>16.5</v>
      </c>
      <c r="GG10" s="43">
        <v>21.1</v>
      </c>
      <c r="GH10" s="43">
        <v>21.7</v>
      </c>
      <c r="GI10" s="43">
        <v>22</v>
      </c>
      <c r="GJ10" s="44"/>
      <c r="GK10" s="44"/>
      <c r="GL10" s="44"/>
      <c r="GM10" s="44"/>
      <c r="GN10" s="44"/>
      <c r="GO10" s="44"/>
      <c r="GP10" s="44"/>
      <c r="GQ10" s="44"/>
      <c r="GR10" s="43">
        <v>16</v>
      </c>
      <c r="GS10" s="43">
        <v>26.4</v>
      </c>
      <c r="GT10" s="43">
        <v>20.9</v>
      </c>
      <c r="GU10" s="42">
        <v>20.7</v>
      </c>
      <c r="GV10" s="43">
        <v>20.399999999999999</v>
      </c>
      <c r="GW10" s="43">
        <v>24.3</v>
      </c>
      <c r="GX10" s="43">
        <v>26.5</v>
      </c>
      <c r="GY10" s="43">
        <v>24.4</v>
      </c>
      <c r="GZ10" s="44"/>
      <c r="HA10" s="44"/>
      <c r="HB10" s="44"/>
      <c r="HC10" s="44"/>
      <c r="HD10" s="44"/>
      <c r="HE10" s="44"/>
      <c r="HF10" s="44"/>
      <c r="HG10" s="44"/>
      <c r="HH10" s="43">
        <v>36.1</v>
      </c>
      <c r="HI10" s="43">
        <v>28.5</v>
      </c>
      <c r="HJ10" s="43">
        <v>28.4</v>
      </c>
      <c r="HK10" s="42">
        <v>28.9</v>
      </c>
      <c r="HL10" s="43">
        <v>30.5</v>
      </c>
      <c r="HM10" s="43">
        <v>32.700000000000003</v>
      </c>
      <c r="HN10" s="43">
        <v>25.5</v>
      </c>
      <c r="HO10" s="43">
        <v>39.4</v>
      </c>
      <c r="HP10" s="44"/>
      <c r="HQ10" s="44"/>
      <c r="HR10" s="44"/>
      <c r="HS10" s="44"/>
      <c r="HT10" s="44"/>
      <c r="HU10" s="44"/>
      <c r="HV10" s="44"/>
      <c r="HW10" s="44"/>
      <c r="HX10" s="43">
        <v>96.7</v>
      </c>
      <c r="HY10" s="43">
        <v>100.8</v>
      </c>
      <c r="HZ10" s="43">
        <v>105.8</v>
      </c>
      <c r="IA10" s="42">
        <v>104.6</v>
      </c>
      <c r="IB10" s="43">
        <v>103.9</v>
      </c>
      <c r="IC10" s="43">
        <v>102.8</v>
      </c>
      <c r="ID10" s="43">
        <v>112.4</v>
      </c>
      <c r="IE10" s="43">
        <v>110.5</v>
      </c>
      <c r="IF10" s="44"/>
      <c r="IG10" s="44"/>
      <c r="IH10" s="44"/>
      <c r="II10" s="44"/>
      <c r="IJ10" s="44"/>
      <c r="IK10" s="44"/>
      <c r="IL10" s="44"/>
      <c r="IM10" s="44"/>
      <c r="IN10" s="43">
        <v>5.3</v>
      </c>
      <c r="IO10" s="43">
        <v>-0.6</v>
      </c>
      <c r="IP10" s="43">
        <v>-4.5</v>
      </c>
      <c r="IQ10" s="42">
        <v>0.5</v>
      </c>
      <c r="IR10" s="43">
        <v>-0.8</v>
      </c>
      <c r="IS10" s="43">
        <v>-0.7</v>
      </c>
      <c r="IT10" s="43">
        <v>-1.2</v>
      </c>
      <c r="IU10" s="43">
        <v>5.5</v>
      </c>
      <c r="IV10" s="44"/>
      <c r="IW10" s="44"/>
      <c r="IX10" s="44"/>
      <c r="IY10" s="44"/>
      <c r="IZ10" s="44"/>
      <c r="JA10" s="44"/>
      <c r="JB10" s="44"/>
      <c r="JC10" s="44"/>
      <c r="JD10" s="43">
        <v>28.6</v>
      </c>
      <c r="JE10" s="43">
        <v>28.9</v>
      </c>
      <c r="JF10" s="43">
        <v>29</v>
      </c>
      <c r="JG10" s="42">
        <v>27.7</v>
      </c>
      <c r="JH10" s="43">
        <v>31.2</v>
      </c>
      <c r="JI10" s="43">
        <v>31.6</v>
      </c>
      <c r="JJ10" s="43">
        <v>32.6</v>
      </c>
      <c r="JK10" s="43">
        <v>30</v>
      </c>
      <c r="JL10" s="44"/>
      <c r="JM10" s="44"/>
      <c r="JN10" s="44"/>
      <c r="JO10" s="44"/>
      <c r="JP10" s="44"/>
      <c r="JQ10" s="44"/>
      <c r="JR10" s="44"/>
      <c r="JS10" s="44"/>
      <c r="JT10" s="43">
        <v>52.1</v>
      </c>
      <c r="JU10" s="43">
        <v>51</v>
      </c>
      <c r="JV10" s="43">
        <v>52.4</v>
      </c>
      <c r="JW10" s="42">
        <v>47.5</v>
      </c>
      <c r="JX10" s="43">
        <v>47.7</v>
      </c>
      <c r="JY10" s="43">
        <v>58.9</v>
      </c>
      <c r="JZ10" s="43">
        <v>58.4</v>
      </c>
      <c r="KA10" s="43">
        <v>56</v>
      </c>
      <c r="KB10" s="44"/>
      <c r="KC10" s="44"/>
      <c r="KD10" s="44"/>
      <c r="KE10" s="44"/>
      <c r="KF10" s="44"/>
      <c r="KG10" s="44"/>
      <c r="KH10" s="44"/>
      <c r="KI10" s="44"/>
      <c r="KJ10" s="43">
        <v>6.9</v>
      </c>
      <c r="KK10" s="43">
        <v>9.9</v>
      </c>
      <c r="KL10" s="43">
        <v>16.2</v>
      </c>
      <c r="KM10" s="42">
        <v>4.0999999999999996</v>
      </c>
      <c r="KN10" s="43">
        <v>14.8</v>
      </c>
      <c r="KO10" s="43">
        <v>34.799999999999997</v>
      </c>
      <c r="KP10" s="43">
        <v>12.5</v>
      </c>
      <c r="KQ10" s="43">
        <v>13.2</v>
      </c>
      <c r="KR10" s="44"/>
      <c r="KS10" s="44"/>
      <c r="KT10" s="44"/>
      <c r="KU10" s="44"/>
      <c r="KV10" s="44"/>
      <c r="KW10" s="44"/>
      <c r="KX10" s="44"/>
      <c r="KY10" s="44"/>
      <c r="KZ10" s="43">
        <v>22.7</v>
      </c>
      <c r="LA10" s="43">
        <v>30.2</v>
      </c>
      <c r="LB10" s="43">
        <v>35.5</v>
      </c>
      <c r="LC10" s="42">
        <v>20.100000000000001</v>
      </c>
      <c r="LD10" s="43">
        <v>38</v>
      </c>
      <c r="LE10" s="43">
        <v>49.1</v>
      </c>
      <c r="LF10" s="43">
        <v>26.6</v>
      </c>
      <c r="LG10" s="43">
        <v>29.9</v>
      </c>
      <c r="LH10" s="44"/>
      <c r="LI10" s="44"/>
      <c r="LJ10" s="44"/>
      <c r="LK10" s="44"/>
      <c r="LL10" s="44"/>
      <c r="LM10" s="44"/>
      <c r="LN10" s="44"/>
      <c r="LO10" s="44"/>
      <c r="LP10" s="43">
        <v>142.9</v>
      </c>
      <c r="LQ10" s="43">
        <v>145.9</v>
      </c>
      <c r="LR10" s="43">
        <v>152</v>
      </c>
      <c r="LS10" s="42">
        <v>141</v>
      </c>
      <c r="LT10" s="43">
        <v>152.1</v>
      </c>
      <c r="LU10" s="43">
        <v>151.30000000000001</v>
      </c>
      <c r="LV10" s="43">
        <v>153.5</v>
      </c>
      <c r="LW10" s="43">
        <v>146.5</v>
      </c>
      <c r="LX10" s="44"/>
      <c r="LY10" s="44"/>
    </row>
    <row r="11" spans="5:337" x14ac:dyDescent="0.25">
      <c r="E11" s="38"/>
      <c r="F11" s="38"/>
      <c r="G11" s="38"/>
      <c r="H11" s="38"/>
      <c r="I11" s="43">
        <v>247.8</v>
      </c>
      <c r="J11" s="42">
        <v>244.5</v>
      </c>
      <c r="K11" s="43">
        <v>256.8</v>
      </c>
      <c r="L11" s="43">
        <v>231.5</v>
      </c>
      <c r="M11" s="43">
        <v>258.89999999999998</v>
      </c>
      <c r="N11" s="43">
        <v>267.60000000000002</v>
      </c>
      <c r="O11" s="43">
        <v>270.7</v>
      </c>
      <c r="P11" s="38"/>
      <c r="Q11" s="38"/>
      <c r="U11" s="44"/>
      <c r="V11" s="44"/>
      <c r="W11" s="44"/>
      <c r="X11" s="44"/>
      <c r="Y11" s="45">
        <v>32.435425813852298</v>
      </c>
      <c r="Z11" s="44">
        <v>25.765713456234579</v>
      </c>
      <c r="AA11" s="44">
        <v>28.934068901662741</v>
      </c>
      <c r="AB11" s="44">
        <v>26.346494034400994</v>
      </c>
      <c r="AC11" s="44">
        <v>29.737044338267232</v>
      </c>
      <c r="AD11" s="44">
        <v>29.061224489795919</v>
      </c>
      <c r="AE11" s="44">
        <v>41.661406388082312</v>
      </c>
      <c r="AF11" s="44"/>
      <c r="AG11" s="44"/>
      <c r="AK11" s="44"/>
      <c r="AL11" s="44"/>
      <c r="AM11" s="44"/>
      <c r="AN11" s="44"/>
      <c r="AO11" s="8">
        <v>103.6</v>
      </c>
      <c r="AP11" s="42">
        <v>101.5</v>
      </c>
      <c r="AQ11" s="43">
        <v>108.6</v>
      </c>
      <c r="AR11" s="43">
        <v>96.7</v>
      </c>
      <c r="AS11" s="43">
        <v>110.6</v>
      </c>
      <c r="AT11" s="43">
        <v>111.2</v>
      </c>
      <c r="AU11" s="43">
        <v>110.9</v>
      </c>
      <c r="AV11" s="44"/>
      <c r="AW11" s="44"/>
      <c r="AX11" s="44"/>
      <c r="AY11" s="44"/>
      <c r="AZ11" s="44"/>
      <c r="BA11" s="44"/>
      <c r="BB11" s="44"/>
      <c r="BC11" s="44"/>
      <c r="BD11" s="44"/>
      <c r="BE11" s="43">
        <v>253.8</v>
      </c>
      <c r="BF11" s="42">
        <v>245.4</v>
      </c>
      <c r="BG11" s="43">
        <v>258.3</v>
      </c>
      <c r="BH11" s="43">
        <v>241.8</v>
      </c>
      <c r="BI11" s="43">
        <v>267.3</v>
      </c>
      <c r="BJ11" s="43">
        <v>271.39999999999998</v>
      </c>
      <c r="BK11" s="43">
        <v>282.10000000000002</v>
      </c>
      <c r="BL11" s="44"/>
      <c r="BM11" s="44"/>
      <c r="BN11" s="44"/>
      <c r="BO11" s="44"/>
      <c r="BP11" s="44"/>
      <c r="BQ11" s="44"/>
      <c r="BR11" s="44"/>
      <c r="BS11" s="44"/>
      <c r="BT11" s="44"/>
      <c r="BU11" s="43">
        <v>67.8</v>
      </c>
      <c r="BV11" s="42">
        <v>69.5</v>
      </c>
      <c r="BW11" s="43">
        <v>69.8</v>
      </c>
      <c r="BX11" s="43">
        <v>65.099999999999994</v>
      </c>
      <c r="BY11" s="43">
        <v>72.8</v>
      </c>
      <c r="BZ11" s="43">
        <v>76.2</v>
      </c>
      <c r="CA11" s="43">
        <v>84.3</v>
      </c>
      <c r="CB11" s="44"/>
      <c r="CC11" s="44"/>
      <c r="CD11" s="44"/>
      <c r="CE11" s="44"/>
      <c r="CF11" s="44"/>
      <c r="CG11" s="44"/>
      <c r="CH11" s="44"/>
      <c r="CI11" s="44"/>
      <c r="CJ11" s="44"/>
      <c r="CK11" s="43">
        <v>180.8</v>
      </c>
      <c r="CL11" s="42">
        <v>183.5</v>
      </c>
      <c r="CM11" s="43">
        <v>185.3</v>
      </c>
      <c r="CN11" s="43">
        <v>188.1</v>
      </c>
      <c r="CO11" s="43">
        <v>201</v>
      </c>
      <c r="CP11" s="43">
        <v>198.8</v>
      </c>
      <c r="CQ11" s="43">
        <v>203.3</v>
      </c>
      <c r="CR11" s="44"/>
      <c r="CS11" s="44"/>
      <c r="CT11" s="44"/>
      <c r="CU11" s="44"/>
      <c r="CV11" s="44"/>
      <c r="CW11" s="44"/>
      <c r="CX11" s="44"/>
      <c r="CY11" s="44"/>
      <c r="CZ11" s="44"/>
      <c r="DA11" s="43">
        <v>159.30000000000001</v>
      </c>
      <c r="DB11" s="42">
        <v>163.9</v>
      </c>
      <c r="DC11" s="43">
        <v>167.7</v>
      </c>
      <c r="DD11" s="43">
        <v>171.2</v>
      </c>
      <c r="DE11" s="43">
        <v>167.9</v>
      </c>
      <c r="DF11" s="43">
        <v>184.7</v>
      </c>
      <c r="DG11" s="43">
        <v>176.4</v>
      </c>
      <c r="DH11" s="44"/>
      <c r="DI11" s="44"/>
      <c r="DJ11" s="44"/>
      <c r="DK11" s="44"/>
      <c r="DL11" s="44"/>
      <c r="DM11" s="44"/>
      <c r="DN11" s="44"/>
      <c r="DO11" s="44"/>
      <c r="DP11" s="44"/>
      <c r="DQ11" s="43">
        <v>44</v>
      </c>
      <c r="DR11" s="42">
        <v>39.299999999999997</v>
      </c>
      <c r="DS11" s="43">
        <v>42</v>
      </c>
      <c r="DT11" s="43">
        <v>37.6</v>
      </c>
      <c r="DU11" s="43">
        <v>37.1</v>
      </c>
      <c r="DV11" s="43">
        <v>45.9</v>
      </c>
      <c r="DW11" s="43">
        <v>53.9</v>
      </c>
      <c r="DX11" s="44"/>
      <c r="DY11" s="44"/>
      <c r="DZ11" s="44"/>
      <c r="EA11" s="44"/>
      <c r="EB11" s="44"/>
      <c r="EC11" s="44"/>
      <c r="ED11" s="44"/>
      <c r="EE11" s="44"/>
      <c r="EF11" s="44"/>
      <c r="EG11" s="43">
        <v>70.599999999999994</v>
      </c>
      <c r="EH11" s="42">
        <v>61.7</v>
      </c>
      <c r="EI11" s="43">
        <v>69.5</v>
      </c>
      <c r="EJ11" s="43">
        <v>65</v>
      </c>
      <c r="EK11" s="43">
        <v>59.9</v>
      </c>
      <c r="EL11" s="43">
        <v>81</v>
      </c>
      <c r="EM11" s="43">
        <v>86.1</v>
      </c>
      <c r="EN11" s="44"/>
      <c r="EO11" s="44"/>
      <c r="EP11" s="44"/>
      <c r="EQ11" s="44"/>
      <c r="ER11" s="44"/>
      <c r="ES11" s="44"/>
      <c r="ET11" s="44"/>
      <c r="EU11" s="44"/>
      <c r="EV11" s="44"/>
      <c r="EW11" s="43">
        <v>12.9</v>
      </c>
      <c r="EX11" s="42">
        <v>2.2999999999999998</v>
      </c>
      <c r="EY11" s="43">
        <v>17.8</v>
      </c>
      <c r="EZ11" s="43">
        <v>20.9</v>
      </c>
      <c r="FA11" s="43">
        <v>19.7</v>
      </c>
      <c r="FB11" s="43">
        <v>10.1</v>
      </c>
      <c r="FC11" s="43">
        <v>16.3</v>
      </c>
      <c r="FD11" s="44"/>
      <c r="FE11" s="44"/>
      <c r="FF11" s="44"/>
      <c r="FG11" s="44"/>
      <c r="FH11" s="44"/>
      <c r="FI11" s="44"/>
      <c r="FJ11" s="44"/>
      <c r="FK11" s="44"/>
      <c r="FL11" s="44"/>
      <c r="FM11" s="43">
        <v>6.8</v>
      </c>
      <c r="FN11" s="42">
        <v>12.8</v>
      </c>
      <c r="FO11" s="43">
        <v>17.899999999999999</v>
      </c>
      <c r="FP11" s="43">
        <v>8.4</v>
      </c>
      <c r="FQ11" s="43">
        <v>16.899999999999999</v>
      </c>
      <c r="FR11" s="43">
        <v>14.2</v>
      </c>
      <c r="FS11" s="43">
        <v>5.6</v>
      </c>
      <c r="FT11" s="44"/>
      <c r="FU11" s="44"/>
      <c r="FV11" s="44"/>
      <c r="FW11" s="44"/>
      <c r="FX11" s="44"/>
      <c r="FY11" s="44"/>
      <c r="FZ11" s="44"/>
      <c r="GA11" s="44"/>
      <c r="GB11" s="44"/>
      <c r="GC11" s="43">
        <v>23.8</v>
      </c>
      <c r="GD11" s="42">
        <v>19.7</v>
      </c>
      <c r="GE11" s="43">
        <v>20.399999999999999</v>
      </c>
      <c r="GF11" s="43">
        <v>19.3</v>
      </c>
      <c r="GG11" s="43">
        <v>27</v>
      </c>
      <c r="GH11" s="43">
        <v>19.899999999999999</v>
      </c>
      <c r="GI11" s="43">
        <v>26.7</v>
      </c>
      <c r="GJ11" s="44"/>
      <c r="GK11" s="44"/>
      <c r="GL11" s="44"/>
      <c r="GM11" s="44"/>
      <c r="GN11" s="44"/>
      <c r="GO11" s="44"/>
      <c r="GP11" s="44"/>
      <c r="GQ11" s="44"/>
      <c r="GR11" s="44"/>
      <c r="GS11" s="43">
        <v>28</v>
      </c>
      <c r="GT11" s="42">
        <v>22.2</v>
      </c>
      <c r="GU11" s="43">
        <v>25.7</v>
      </c>
      <c r="GV11" s="43">
        <v>17.899999999999999</v>
      </c>
      <c r="GW11" s="43">
        <v>26</v>
      </c>
      <c r="GX11" s="43">
        <v>22.6</v>
      </c>
      <c r="GY11" s="43">
        <v>41.4</v>
      </c>
      <c r="GZ11" s="44"/>
      <c r="HA11" s="44"/>
      <c r="HB11" s="44"/>
      <c r="HC11" s="44"/>
      <c r="HD11" s="44"/>
      <c r="HE11" s="44"/>
      <c r="HF11" s="44"/>
      <c r="HG11" s="44"/>
      <c r="HH11" s="44"/>
      <c r="HI11" s="43">
        <v>30.6</v>
      </c>
      <c r="HJ11" s="42">
        <v>26.5</v>
      </c>
      <c r="HK11" s="43">
        <v>30.6</v>
      </c>
      <c r="HL11" s="43">
        <v>29.4</v>
      </c>
      <c r="HM11" s="43">
        <v>28.6</v>
      </c>
      <c r="HN11" s="43">
        <v>34.200000000000003</v>
      </c>
      <c r="HO11" s="43">
        <v>41.6</v>
      </c>
      <c r="HP11" s="44"/>
      <c r="HQ11" s="44"/>
      <c r="HR11" s="44"/>
      <c r="HS11" s="44"/>
      <c r="HT11" s="44"/>
      <c r="HU11" s="44"/>
      <c r="HV11" s="44"/>
      <c r="HW11" s="44"/>
      <c r="HX11" s="44"/>
      <c r="HY11" s="43">
        <v>96.1</v>
      </c>
      <c r="HZ11" s="42">
        <v>94</v>
      </c>
      <c r="IA11" s="43">
        <v>104.2</v>
      </c>
      <c r="IB11" s="43">
        <v>107.9</v>
      </c>
      <c r="IC11" s="43">
        <v>88</v>
      </c>
      <c r="ID11" s="43">
        <v>106.8</v>
      </c>
      <c r="IE11" s="43">
        <v>111.1</v>
      </c>
      <c r="IF11" s="44"/>
      <c r="IG11" s="44"/>
      <c r="IH11" s="44"/>
      <c r="II11" s="44"/>
      <c r="IJ11" s="44"/>
      <c r="IK11" s="44"/>
      <c r="IL11" s="44"/>
      <c r="IM11" s="44"/>
      <c r="IN11" s="44"/>
      <c r="IO11" s="43">
        <v>-1.5</v>
      </c>
      <c r="IP11" s="42">
        <v>3.5</v>
      </c>
      <c r="IQ11" s="43">
        <v>0.1</v>
      </c>
      <c r="IR11" s="43">
        <v>1.4</v>
      </c>
      <c r="IS11" s="43">
        <v>5</v>
      </c>
      <c r="IT11" s="43">
        <v>3.1</v>
      </c>
      <c r="IU11" s="43">
        <v>0.7</v>
      </c>
      <c r="IV11" s="44"/>
      <c r="IW11" s="44"/>
      <c r="IX11" s="44"/>
      <c r="IY11" s="44"/>
      <c r="IZ11" s="44"/>
      <c r="JA11" s="44"/>
      <c r="JB11" s="44"/>
      <c r="JC11" s="44"/>
      <c r="JD11" s="44"/>
      <c r="JE11" s="43">
        <v>27.9</v>
      </c>
      <c r="JF11" s="42">
        <v>30.3</v>
      </c>
      <c r="JG11" s="43">
        <v>29.7</v>
      </c>
      <c r="JH11" s="43">
        <v>30.3</v>
      </c>
      <c r="JI11" s="43">
        <v>27.5</v>
      </c>
      <c r="JJ11" s="43">
        <v>32.1</v>
      </c>
      <c r="JK11" s="43">
        <v>32.9</v>
      </c>
      <c r="JL11" s="44"/>
      <c r="JM11" s="44"/>
      <c r="JN11" s="44"/>
      <c r="JO11" s="44"/>
      <c r="JP11" s="44"/>
      <c r="JQ11" s="44"/>
      <c r="JR11" s="44"/>
      <c r="JS11" s="44"/>
      <c r="JT11" s="44"/>
      <c r="JU11" s="43">
        <v>50.1</v>
      </c>
      <c r="JV11" s="42">
        <v>53.2</v>
      </c>
      <c r="JW11" s="43">
        <v>55.5</v>
      </c>
      <c r="JX11" s="43">
        <v>46.5</v>
      </c>
      <c r="JY11" s="43">
        <v>53.6</v>
      </c>
      <c r="JZ11" s="43">
        <v>58</v>
      </c>
      <c r="KA11" s="43">
        <v>61.8</v>
      </c>
      <c r="KB11" s="44"/>
      <c r="KC11" s="44"/>
      <c r="KD11" s="44"/>
      <c r="KE11" s="44"/>
      <c r="KF11" s="44"/>
      <c r="KG11" s="44"/>
      <c r="KH11" s="44"/>
      <c r="KI11" s="44"/>
      <c r="KJ11" s="44"/>
      <c r="KK11" s="43">
        <v>15.5</v>
      </c>
      <c r="KL11" s="42">
        <v>10</v>
      </c>
      <c r="KM11" s="43">
        <v>14.8</v>
      </c>
      <c r="KN11" s="43">
        <v>8.6999999999999993</v>
      </c>
      <c r="KO11" s="43">
        <v>1.4</v>
      </c>
      <c r="KP11" s="43">
        <v>25.5</v>
      </c>
      <c r="KQ11" s="43">
        <v>16.100000000000001</v>
      </c>
      <c r="KR11" s="44"/>
      <c r="KS11" s="44"/>
      <c r="KT11" s="44"/>
      <c r="KU11" s="44"/>
      <c r="KV11" s="44"/>
      <c r="KW11" s="44"/>
      <c r="KX11" s="44"/>
      <c r="KY11" s="44"/>
      <c r="KZ11" s="44"/>
      <c r="LA11" s="43">
        <v>32.799999999999997</v>
      </c>
      <c r="LB11" s="42">
        <v>30.2</v>
      </c>
      <c r="LC11" s="43">
        <v>41.9</v>
      </c>
      <c r="LD11" s="43">
        <v>31.2</v>
      </c>
      <c r="LE11" s="43">
        <v>2.4</v>
      </c>
      <c r="LF11" s="43">
        <v>48.6</v>
      </c>
      <c r="LG11" s="43">
        <v>37.700000000000003</v>
      </c>
      <c r="LH11" s="44"/>
      <c r="LI11" s="44"/>
      <c r="LJ11" s="44"/>
      <c r="LK11" s="44"/>
      <c r="LL11" s="44"/>
      <c r="LM11" s="44"/>
      <c r="LN11" s="44"/>
      <c r="LO11" s="44"/>
      <c r="LP11" s="44"/>
      <c r="LQ11" s="43">
        <v>148.1</v>
      </c>
      <c r="LR11" s="42">
        <v>141.9</v>
      </c>
      <c r="LS11" s="43">
        <v>146.69999999999999</v>
      </c>
      <c r="LT11" s="43">
        <v>152.80000000000001</v>
      </c>
      <c r="LU11" s="43">
        <v>144.80000000000001</v>
      </c>
      <c r="LV11" s="43">
        <v>151.6</v>
      </c>
      <c r="LW11" s="43">
        <v>147.4</v>
      </c>
      <c r="LX11" s="44"/>
      <c r="LY11" s="44"/>
    </row>
    <row r="12" spans="5:337" x14ac:dyDescent="0.25">
      <c r="E12" s="38"/>
      <c r="F12" s="38"/>
      <c r="G12" s="38"/>
      <c r="H12" s="38"/>
      <c r="I12" s="43">
        <v>254.2</v>
      </c>
      <c r="J12" s="42">
        <v>235</v>
      </c>
      <c r="K12" s="42">
        <v>256.60000000000002</v>
      </c>
      <c r="L12" s="42">
        <v>254.6</v>
      </c>
      <c r="M12" s="43">
        <v>261.5</v>
      </c>
      <c r="N12" s="43">
        <v>251.1</v>
      </c>
      <c r="O12" s="43">
        <v>246.9</v>
      </c>
      <c r="P12" s="38"/>
      <c r="Q12" s="38"/>
      <c r="U12" s="44"/>
      <c r="V12" s="44"/>
      <c r="W12" s="44"/>
      <c r="X12" s="44"/>
      <c r="Y12" s="45">
        <v>34.449607434705975</v>
      </c>
      <c r="Z12" s="44">
        <v>32.211757291411367</v>
      </c>
      <c r="AA12" s="44">
        <v>29.752066115702483</v>
      </c>
      <c r="AB12" s="44">
        <v>33.386558281318045</v>
      </c>
      <c r="AC12" s="44">
        <v>29.737044338267232</v>
      </c>
      <c r="AD12" s="44">
        <v>29.025311319871417</v>
      </c>
      <c r="AE12" s="44">
        <v>28.680111097693512</v>
      </c>
      <c r="AF12" s="44"/>
      <c r="AG12" s="44"/>
      <c r="AK12" s="44"/>
      <c r="AL12" s="44"/>
      <c r="AM12" s="44"/>
      <c r="AN12" s="44"/>
      <c r="AO12" s="8">
        <v>106.5</v>
      </c>
      <c r="AP12" s="42">
        <v>97.1</v>
      </c>
      <c r="AQ12" s="42">
        <v>104.6</v>
      </c>
      <c r="AR12" s="42">
        <v>101.9</v>
      </c>
      <c r="AS12" s="43">
        <v>114.2</v>
      </c>
      <c r="AT12" s="43">
        <v>104.6</v>
      </c>
      <c r="AU12" s="43">
        <v>103.1</v>
      </c>
      <c r="AV12" s="44"/>
      <c r="AW12" s="44"/>
      <c r="AX12" s="44"/>
      <c r="AY12" s="44"/>
      <c r="AZ12" s="44"/>
      <c r="BA12" s="44"/>
      <c r="BB12" s="44"/>
      <c r="BC12" s="44"/>
      <c r="BD12" s="44"/>
      <c r="BE12" s="43">
        <v>273.5</v>
      </c>
      <c r="BF12" s="42">
        <v>251</v>
      </c>
      <c r="BG12" s="42">
        <v>259.60000000000002</v>
      </c>
      <c r="BH12" s="42">
        <v>267.7</v>
      </c>
      <c r="BI12" s="43">
        <v>261.39999999999998</v>
      </c>
      <c r="BJ12" s="43">
        <v>254.7</v>
      </c>
      <c r="BK12" s="43">
        <v>258.10000000000002</v>
      </c>
      <c r="BL12" s="44"/>
      <c r="BM12" s="44"/>
      <c r="BN12" s="44"/>
      <c r="BO12" s="44"/>
      <c r="BP12" s="44"/>
      <c r="BQ12" s="44"/>
      <c r="BR12" s="44"/>
      <c r="BS12" s="44"/>
      <c r="BT12" s="44"/>
      <c r="BU12" s="43">
        <v>71.8</v>
      </c>
      <c r="BV12" s="42">
        <v>66.8</v>
      </c>
      <c r="BW12" s="42">
        <v>67.7</v>
      </c>
      <c r="BX12" s="42">
        <v>72.5</v>
      </c>
      <c r="BY12" s="43">
        <v>73.7</v>
      </c>
      <c r="BZ12" s="43">
        <v>68.400000000000006</v>
      </c>
      <c r="CA12" s="43">
        <v>71.900000000000006</v>
      </c>
      <c r="CB12" s="44"/>
      <c r="CC12" s="44"/>
      <c r="CD12" s="44"/>
      <c r="CE12" s="44"/>
      <c r="CF12" s="44"/>
      <c r="CG12" s="44"/>
      <c r="CH12" s="44"/>
      <c r="CI12" s="44"/>
      <c r="CJ12" s="44"/>
      <c r="CK12" s="43">
        <v>183.5</v>
      </c>
      <c r="CL12" s="42">
        <v>188.4</v>
      </c>
      <c r="CM12" s="42">
        <v>182.9</v>
      </c>
      <c r="CN12" s="42">
        <v>192.9</v>
      </c>
      <c r="CO12" s="43">
        <v>201</v>
      </c>
      <c r="CP12" s="43">
        <v>199.7</v>
      </c>
      <c r="CQ12" s="43">
        <v>205.2</v>
      </c>
      <c r="CR12" s="44"/>
      <c r="CS12" s="44"/>
      <c r="CT12" s="44"/>
      <c r="CU12" s="44"/>
      <c r="CV12" s="44"/>
      <c r="CW12" s="44"/>
      <c r="CX12" s="44"/>
      <c r="CY12" s="44"/>
      <c r="CZ12" s="44"/>
      <c r="DA12" s="43">
        <v>168.9</v>
      </c>
      <c r="DB12" s="42">
        <v>173.9</v>
      </c>
      <c r="DC12" s="42">
        <v>167.5</v>
      </c>
      <c r="DD12" s="42">
        <v>170.2</v>
      </c>
      <c r="DE12" s="43">
        <v>168.6</v>
      </c>
      <c r="DF12" s="43">
        <v>173.7</v>
      </c>
      <c r="DG12" s="43">
        <v>182.7</v>
      </c>
      <c r="DH12" s="44"/>
      <c r="DI12" s="44"/>
      <c r="DJ12" s="44"/>
      <c r="DK12" s="44"/>
      <c r="DL12" s="44"/>
      <c r="DM12" s="44"/>
      <c r="DN12" s="44"/>
      <c r="DO12" s="44"/>
      <c r="DP12" s="44"/>
      <c r="DQ12" s="43">
        <v>43.5</v>
      </c>
      <c r="DR12" s="42">
        <v>40.299999999999997</v>
      </c>
      <c r="DS12" s="42">
        <v>48</v>
      </c>
      <c r="DT12" s="42">
        <v>49.5</v>
      </c>
      <c r="DU12" s="43">
        <v>37.1</v>
      </c>
      <c r="DV12" s="43">
        <v>44.3</v>
      </c>
      <c r="DW12" s="43">
        <v>38.9</v>
      </c>
      <c r="DX12" s="44"/>
      <c r="DY12" s="44"/>
      <c r="DZ12" s="44"/>
      <c r="EA12" s="44"/>
      <c r="EB12" s="44"/>
      <c r="EC12" s="44"/>
      <c r="ED12" s="44"/>
      <c r="EE12" s="44"/>
      <c r="EF12" s="44"/>
      <c r="EG12" s="43">
        <v>78.099999999999994</v>
      </c>
      <c r="EH12" s="42">
        <v>75</v>
      </c>
      <c r="EI12" s="42">
        <v>76.599999999999994</v>
      </c>
      <c r="EJ12" s="42">
        <v>80</v>
      </c>
      <c r="EK12" s="43">
        <v>58.9</v>
      </c>
      <c r="EL12" s="43">
        <v>75.5</v>
      </c>
      <c r="EM12" s="43">
        <v>69.2</v>
      </c>
      <c r="EN12" s="44"/>
      <c r="EO12" s="44"/>
      <c r="EP12" s="44"/>
      <c r="EQ12" s="44"/>
      <c r="ER12" s="44"/>
      <c r="ES12" s="44"/>
      <c r="ET12" s="44"/>
      <c r="EU12" s="44"/>
      <c r="EV12" s="44"/>
      <c r="EW12" s="43">
        <v>10.7</v>
      </c>
      <c r="EX12" s="42">
        <v>-5.8</v>
      </c>
      <c r="EY12" s="42">
        <v>11.7</v>
      </c>
      <c r="EZ12" s="42">
        <v>10.1</v>
      </c>
      <c r="FA12" s="43">
        <v>26.5</v>
      </c>
      <c r="FB12" s="43">
        <v>15</v>
      </c>
      <c r="FC12" s="43">
        <v>8.9</v>
      </c>
      <c r="FD12" s="44"/>
      <c r="FE12" s="44"/>
      <c r="FF12" s="44"/>
      <c r="FG12" s="44"/>
      <c r="FH12" s="44"/>
      <c r="FI12" s="44"/>
      <c r="FJ12" s="44"/>
      <c r="FK12" s="44"/>
      <c r="FL12" s="44"/>
      <c r="FM12" s="43">
        <v>12.8</v>
      </c>
      <c r="FN12" s="42">
        <v>7.3</v>
      </c>
      <c r="FO12" s="42">
        <v>21.7</v>
      </c>
      <c r="FP12" s="42">
        <v>14.6</v>
      </c>
      <c r="FQ12" s="43">
        <v>17.399999999999999</v>
      </c>
      <c r="FR12" s="43">
        <v>10</v>
      </c>
      <c r="FS12" s="43">
        <v>10.7</v>
      </c>
      <c r="FT12" s="44"/>
      <c r="FU12" s="44"/>
      <c r="FV12" s="44"/>
      <c r="FW12" s="44"/>
      <c r="FX12" s="44"/>
      <c r="FY12" s="44"/>
      <c r="FZ12" s="44"/>
      <c r="GA12" s="44"/>
      <c r="GB12" s="44"/>
      <c r="GC12" s="43">
        <v>20.100000000000001</v>
      </c>
      <c r="GD12" s="42">
        <v>18.600000000000001</v>
      </c>
      <c r="GE12" s="42">
        <v>22</v>
      </c>
      <c r="GF12" s="42">
        <v>20.6</v>
      </c>
      <c r="GG12" s="43">
        <v>27.3</v>
      </c>
      <c r="GH12" s="43">
        <v>21</v>
      </c>
      <c r="GI12" s="43">
        <v>21.6</v>
      </c>
      <c r="GJ12" s="44"/>
      <c r="GK12" s="44"/>
      <c r="GL12" s="44"/>
      <c r="GM12" s="44"/>
      <c r="GN12" s="44"/>
      <c r="GO12" s="44"/>
      <c r="GP12" s="44"/>
      <c r="GQ12" s="44"/>
      <c r="GR12" s="44"/>
      <c r="GS12" s="43">
        <v>22.2</v>
      </c>
      <c r="GT12" s="42">
        <v>15.8</v>
      </c>
      <c r="GU12" s="42">
        <v>23.7</v>
      </c>
      <c r="GV12" s="42">
        <v>22.8</v>
      </c>
      <c r="GW12" s="43">
        <v>19.899999999999999</v>
      </c>
      <c r="GX12" s="43">
        <v>29.6</v>
      </c>
      <c r="GY12" s="43">
        <v>20.7</v>
      </c>
      <c r="GZ12" s="44"/>
      <c r="HA12" s="44"/>
      <c r="HB12" s="44"/>
      <c r="HC12" s="44"/>
      <c r="HD12" s="44"/>
      <c r="HE12" s="44"/>
      <c r="HF12" s="44"/>
      <c r="HG12" s="44"/>
      <c r="HH12" s="44"/>
      <c r="HI12" s="43">
        <v>28.3</v>
      </c>
      <c r="HJ12" s="42">
        <v>38.1</v>
      </c>
      <c r="HK12" s="42">
        <v>30.4</v>
      </c>
      <c r="HL12" s="42">
        <v>32.1</v>
      </c>
      <c r="HM12" s="43">
        <v>29.7</v>
      </c>
      <c r="HN12" s="43">
        <v>42.8</v>
      </c>
      <c r="HO12" s="43">
        <v>37.9</v>
      </c>
      <c r="HP12" s="44"/>
      <c r="HQ12" s="44"/>
      <c r="HR12" s="44"/>
      <c r="HS12" s="44"/>
      <c r="HT12" s="44"/>
      <c r="HU12" s="44"/>
      <c r="HV12" s="44"/>
      <c r="HW12" s="44"/>
      <c r="HX12" s="44"/>
      <c r="HY12" s="43">
        <v>93</v>
      </c>
      <c r="HZ12" s="42">
        <v>98.3</v>
      </c>
      <c r="IA12" s="42">
        <v>102.6</v>
      </c>
      <c r="IB12" s="42">
        <v>105</v>
      </c>
      <c r="IC12" s="43">
        <v>101.4</v>
      </c>
      <c r="ID12" s="43">
        <v>116.4</v>
      </c>
      <c r="IE12" s="43">
        <v>114.9</v>
      </c>
      <c r="IF12" s="44"/>
      <c r="IG12" s="44"/>
      <c r="IH12" s="44"/>
      <c r="II12" s="44"/>
      <c r="IJ12" s="44"/>
      <c r="IK12" s="44"/>
      <c r="IL12" s="44"/>
      <c r="IM12" s="44"/>
      <c r="IN12" s="44"/>
      <c r="IO12" s="43">
        <v>-0.5</v>
      </c>
      <c r="IP12" s="42">
        <v>0.7</v>
      </c>
      <c r="IQ12" s="42">
        <v>-3.4</v>
      </c>
      <c r="IR12" s="42">
        <v>-0.2</v>
      </c>
      <c r="IS12" s="43">
        <v>6.6</v>
      </c>
      <c r="IT12" s="43">
        <v>2.2000000000000002</v>
      </c>
      <c r="IU12" s="43">
        <v>4.8</v>
      </c>
      <c r="IV12" s="44"/>
      <c r="IW12" s="44"/>
      <c r="IX12" s="44"/>
      <c r="IY12" s="44"/>
      <c r="IZ12" s="44"/>
      <c r="JA12" s="44"/>
      <c r="JB12" s="44"/>
      <c r="JC12" s="44"/>
      <c r="JD12" s="44"/>
      <c r="JE12" s="43">
        <v>28.8</v>
      </c>
      <c r="JF12" s="42">
        <v>30</v>
      </c>
      <c r="JG12" s="42">
        <v>30.4</v>
      </c>
      <c r="JH12" s="42">
        <v>30</v>
      </c>
      <c r="JI12" s="43">
        <v>31.6</v>
      </c>
      <c r="JJ12" s="43">
        <v>31.9</v>
      </c>
      <c r="JK12" s="43">
        <v>32.799999999999997</v>
      </c>
      <c r="JL12" s="44"/>
      <c r="JM12" s="44"/>
      <c r="JN12" s="44"/>
      <c r="JO12" s="44"/>
      <c r="JP12" s="44"/>
      <c r="JQ12" s="44"/>
      <c r="JR12" s="44"/>
      <c r="JS12" s="44"/>
      <c r="JT12" s="44"/>
      <c r="JU12" s="43">
        <v>54.9</v>
      </c>
      <c r="JV12" s="42">
        <v>49.6</v>
      </c>
      <c r="JW12" s="42">
        <v>54.8</v>
      </c>
      <c r="JX12" s="42">
        <v>55.3</v>
      </c>
      <c r="JY12" s="43">
        <v>53.9</v>
      </c>
      <c r="JZ12" s="43">
        <v>54</v>
      </c>
      <c r="KA12" s="43">
        <v>60.8</v>
      </c>
      <c r="KB12" s="44"/>
      <c r="KC12" s="44"/>
      <c r="KD12" s="44"/>
      <c r="KE12" s="44"/>
      <c r="KF12" s="44"/>
      <c r="KG12" s="44"/>
      <c r="KH12" s="44"/>
      <c r="KI12" s="44"/>
      <c r="KJ12" s="44"/>
      <c r="KK12" s="43">
        <v>17.3</v>
      </c>
      <c r="KL12" s="42">
        <v>14.4</v>
      </c>
      <c r="KM12" s="42">
        <v>26</v>
      </c>
      <c r="KN12" s="42">
        <v>14.9</v>
      </c>
      <c r="KO12" s="43">
        <v>2</v>
      </c>
      <c r="KP12" s="43">
        <v>23.5</v>
      </c>
      <c r="KQ12" s="43">
        <v>10.6</v>
      </c>
      <c r="KR12" s="44"/>
      <c r="KS12" s="44"/>
      <c r="KT12" s="44"/>
      <c r="KU12" s="44"/>
      <c r="KV12" s="44"/>
      <c r="KW12" s="44"/>
      <c r="KX12" s="44"/>
      <c r="KY12" s="44"/>
      <c r="KZ12" s="44"/>
      <c r="LA12" s="43">
        <v>29.4</v>
      </c>
      <c r="LB12" s="42">
        <v>41</v>
      </c>
      <c r="LC12" s="42">
        <v>44</v>
      </c>
      <c r="LD12" s="42">
        <v>37.799999999999997</v>
      </c>
      <c r="LE12" s="43">
        <v>3.8</v>
      </c>
      <c r="LF12" s="43">
        <v>36.1</v>
      </c>
      <c r="LG12" s="43">
        <v>34.200000000000003</v>
      </c>
      <c r="LH12" s="44"/>
      <c r="LI12" s="44"/>
      <c r="LJ12" s="44"/>
      <c r="LK12" s="44"/>
      <c r="LL12" s="44"/>
      <c r="LM12" s="44"/>
      <c r="LN12" s="44"/>
      <c r="LO12" s="44"/>
      <c r="LP12" s="44"/>
      <c r="LQ12" s="43">
        <v>144.30000000000001</v>
      </c>
      <c r="LR12" s="42">
        <v>145.9</v>
      </c>
      <c r="LS12" s="42">
        <v>153.4</v>
      </c>
      <c r="LT12" s="42">
        <v>151.6</v>
      </c>
      <c r="LU12" s="43">
        <v>147.30000000000001</v>
      </c>
      <c r="LV12" s="43">
        <v>160</v>
      </c>
      <c r="LW12" s="43">
        <v>157</v>
      </c>
      <c r="LX12" s="44"/>
      <c r="LY12" s="44"/>
    </row>
    <row r="13" spans="5:337" x14ac:dyDescent="0.25">
      <c r="E13" s="38"/>
      <c r="F13" s="38"/>
      <c r="G13" s="38"/>
      <c r="H13" s="38"/>
      <c r="I13" s="43">
        <v>258.60000000000002</v>
      </c>
      <c r="J13" s="42">
        <v>244.3</v>
      </c>
      <c r="K13" s="43">
        <v>242.8</v>
      </c>
      <c r="L13" s="42">
        <v>255.3</v>
      </c>
      <c r="M13" s="43">
        <v>261.8</v>
      </c>
      <c r="N13" s="43">
        <v>255.4</v>
      </c>
      <c r="O13" s="38"/>
      <c r="P13" s="38"/>
      <c r="Q13" s="38"/>
      <c r="U13" s="44"/>
      <c r="V13" s="44"/>
      <c r="W13" s="44"/>
      <c r="X13" s="44"/>
      <c r="Y13" s="45">
        <v>34.449607434705975</v>
      </c>
      <c r="Z13" s="44">
        <v>26.175194521137367</v>
      </c>
      <c r="AA13" s="44">
        <v>31.833910034602081</v>
      </c>
      <c r="AB13" s="44">
        <v>33.386558281318045</v>
      </c>
      <c r="AC13" s="44">
        <v>34.955213632533315</v>
      </c>
      <c r="AD13" s="44">
        <v>33.150434385002278</v>
      </c>
      <c r="AE13" s="44"/>
      <c r="AF13" s="44"/>
      <c r="AG13" s="44"/>
      <c r="AK13" s="44"/>
      <c r="AL13" s="44"/>
      <c r="AM13" s="44"/>
      <c r="AN13" s="44"/>
      <c r="AO13" s="8">
        <v>107.9</v>
      </c>
      <c r="AP13" s="42">
        <v>98.8</v>
      </c>
      <c r="AQ13" s="43">
        <v>99.1</v>
      </c>
      <c r="AR13" s="42">
        <v>103.4</v>
      </c>
      <c r="AS13" s="43">
        <v>109.4</v>
      </c>
      <c r="AT13" s="43">
        <v>105.3</v>
      </c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3">
        <v>274</v>
      </c>
      <c r="BF13" s="42">
        <v>246.5</v>
      </c>
      <c r="BG13" s="43">
        <v>252.7</v>
      </c>
      <c r="BH13" s="42">
        <v>268.2</v>
      </c>
      <c r="BI13" s="43">
        <v>267</v>
      </c>
      <c r="BJ13" s="43">
        <v>266.39999999999998</v>
      </c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3">
        <v>71.7</v>
      </c>
      <c r="BV13" s="42">
        <v>65.8</v>
      </c>
      <c r="BW13" s="43">
        <v>72.2</v>
      </c>
      <c r="BX13" s="42">
        <v>73.5</v>
      </c>
      <c r="BY13" s="43">
        <v>72.400000000000006</v>
      </c>
      <c r="BZ13" s="43">
        <v>71.900000000000006</v>
      </c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3">
        <v>181.1</v>
      </c>
      <c r="CL13" s="42">
        <v>180.2</v>
      </c>
      <c r="CM13" s="43">
        <v>181.7</v>
      </c>
      <c r="CN13" s="42">
        <v>195.6</v>
      </c>
      <c r="CO13" s="43">
        <v>195</v>
      </c>
      <c r="CP13" s="43">
        <v>200.9</v>
      </c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3">
        <v>167</v>
      </c>
      <c r="DB13" s="42">
        <v>162.30000000000001</v>
      </c>
      <c r="DC13" s="43">
        <v>171.5</v>
      </c>
      <c r="DD13" s="42">
        <v>172.6</v>
      </c>
      <c r="DE13" s="43">
        <v>166.2</v>
      </c>
      <c r="DF13" s="43">
        <v>173.5</v>
      </c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3">
        <v>43.7</v>
      </c>
      <c r="DR13" s="42">
        <v>43.8</v>
      </c>
      <c r="DS13" s="43">
        <v>45.5</v>
      </c>
      <c r="DT13" s="42">
        <v>46.4</v>
      </c>
      <c r="DU13" s="43">
        <v>42.1</v>
      </c>
      <c r="DV13" s="43">
        <v>43.6</v>
      </c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3">
        <v>77</v>
      </c>
      <c r="EH13" s="42">
        <v>72.599999999999994</v>
      </c>
      <c r="EI13" s="43">
        <v>78.099999999999994</v>
      </c>
      <c r="EJ13" s="42">
        <v>75.8</v>
      </c>
      <c r="EK13" s="43">
        <v>72.2</v>
      </c>
      <c r="EL13" s="43">
        <v>71.8</v>
      </c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3">
        <v>9.1</v>
      </c>
      <c r="EX13" s="42">
        <v>-3.4</v>
      </c>
      <c r="EY13" s="43">
        <v>5</v>
      </c>
      <c r="EZ13" s="42">
        <v>10</v>
      </c>
      <c r="FA13" s="43">
        <v>13.9</v>
      </c>
      <c r="FB13" s="43">
        <v>11.3</v>
      </c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3">
        <v>15.8</v>
      </c>
      <c r="FN13" s="42">
        <v>22.2</v>
      </c>
      <c r="FO13" s="43">
        <v>20.9</v>
      </c>
      <c r="FP13" s="42">
        <v>8</v>
      </c>
      <c r="FQ13" s="43">
        <v>15.9</v>
      </c>
      <c r="FR13" s="43">
        <v>9.3000000000000007</v>
      </c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3">
        <v>20</v>
      </c>
      <c r="GD13" s="42">
        <v>20.6</v>
      </c>
      <c r="GE13" s="43">
        <v>17.5</v>
      </c>
      <c r="GF13" s="42">
        <v>20.5</v>
      </c>
      <c r="GG13" s="43">
        <v>19.5</v>
      </c>
      <c r="GH13" s="43">
        <v>21.2</v>
      </c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3">
        <v>24.2</v>
      </c>
      <c r="GT13" s="42">
        <v>21.1</v>
      </c>
      <c r="GU13" s="43">
        <v>24.7</v>
      </c>
      <c r="GV13" s="42">
        <v>22</v>
      </c>
      <c r="GW13" s="43">
        <v>19.100000000000001</v>
      </c>
      <c r="GX13" s="43">
        <v>21.5</v>
      </c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3">
        <v>32.799999999999997</v>
      </c>
      <c r="HJ13" s="42">
        <v>36.6</v>
      </c>
      <c r="HK13" s="43">
        <v>33.200000000000003</v>
      </c>
      <c r="HL13" s="42">
        <v>32.299999999999997</v>
      </c>
      <c r="HM13" s="43">
        <v>38.700000000000003</v>
      </c>
      <c r="HN13" s="43">
        <v>41.7</v>
      </c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3">
        <v>93.7</v>
      </c>
      <c r="HZ13" s="42">
        <v>94.4</v>
      </c>
      <c r="IA13" s="43">
        <v>101.9</v>
      </c>
      <c r="IB13" s="42">
        <v>107.5</v>
      </c>
      <c r="IC13" s="43">
        <v>113.3</v>
      </c>
      <c r="ID13" s="43">
        <v>114.3</v>
      </c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3">
        <v>-4.4000000000000004</v>
      </c>
      <c r="IP13" s="42">
        <v>2.2999999999999998</v>
      </c>
      <c r="IQ13" s="43">
        <v>9.3000000000000007</v>
      </c>
      <c r="IR13" s="42">
        <v>2.5</v>
      </c>
      <c r="IS13" s="43">
        <v>5.3</v>
      </c>
      <c r="IT13" s="43">
        <v>0.9</v>
      </c>
      <c r="IU13" s="44"/>
      <c r="IV13" s="44"/>
      <c r="IW13" s="44"/>
      <c r="IX13" s="44"/>
      <c r="IY13" s="44"/>
      <c r="IZ13" s="44"/>
      <c r="JA13" s="44"/>
      <c r="JB13" s="44"/>
      <c r="JC13" s="44"/>
      <c r="JD13" s="44"/>
      <c r="JE13" s="43">
        <v>28.8</v>
      </c>
      <c r="JF13" s="42">
        <v>28.3</v>
      </c>
      <c r="JG13" s="43">
        <v>30.3</v>
      </c>
      <c r="JH13" s="42">
        <v>30.5</v>
      </c>
      <c r="JI13" s="43">
        <v>31.1</v>
      </c>
      <c r="JJ13" s="43">
        <v>31.7</v>
      </c>
      <c r="JK13" s="44"/>
      <c r="JL13" s="44"/>
      <c r="JM13" s="44"/>
      <c r="JN13" s="44"/>
      <c r="JO13" s="44"/>
      <c r="JP13" s="44"/>
      <c r="JQ13" s="44"/>
      <c r="JR13" s="44"/>
      <c r="JS13" s="44"/>
      <c r="JT13" s="44"/>
      <c r="JU13" s="43">
        <v>56.5</v>
      </c>
      <c r="JV13" s="42">
        <v>43.5</v>
      </c>
      <c r="JW13" s="43">
        <v>53.7</v>
      </c>
      <c r="JX13" s="42">
        <v>56.4</v>
      </c>
      <c r="JY13" s="43">
        <v>56</v>
      </c>
      <c r="JZ13" s="43">
        <v>54.9</v>
      </c>
      <c r="KA13" s="44"/>
      <c r="KB13" s="44"/>
      <c r="KC13" s="44"/>
      <c r="KD13" s="44"/>
      <c r="KE13" s="44"/>
      <c r="KF13" s="44"/>
      <c r="KG13" s="44"/>
      <c r="KH13" s="44"/>
      <c r="KI13" s="44"/>
      <c r="KJ13" s="44"/>
      <c r="KK13" s="43">
        <v>25.2</v>
      </c>
      <c r="KL13" s="42">
        <v>15.8</v>
      </c>
      <c r="KM13" s="43">
        <v>23.3</v>
      </c>
      <c r="KN13" s="42">
        <v>11.4</v>
      </c>
      <c r="KO13" s="43">
        <v>11.5</v>
      </c>
      <c r="KP13" s="43">
        <v>11.5</v>
      </c>
      <c r="KQ13" s="44"/>
      <c r="KR13" s="44"/>
      <c r="KS13" s="44"/>
      <c r="KT13" s="44"/>
      <c r="KU13" s="44"/>
      <c r="KV13" s="44"/>
      <c r="KW13" s="44"/>
      <c r="KX13" s="44"/>
      <c r="KY13" s="44"/>
      <c r="KZ13" s="44"/>
      <c r="LA13" s="43">
        <v>26.4</v>
      </c>
      <c r="LB13" s="42">
        <v>40.1</v>
      </c>
      <c r="LC13" s="43">
        <v>51.4</v>
      </c>
      <c r="LD13" s="42">
        <v>40.200000000000003</v>
      </c>
      <c r="LE13" s="43">
        <v>40.299999999999997</v>
      </c>
      <c r="LF13" s="43">
        <v>42.2</v>
      </c>
      <c r="LG13" s="44"/>
      <c r="LH13" s="44"/>
      <c r="LI13" s="44"/>
      <c r="LJ13" s="44"/>
      <c r="LK13" s="44"/>
      <c r="LL13" s="44"/>
      <c r="LM13" s="44"/>
      <c r="LN13" s="44"/>
      <c r="LO13" s="44"/>
      <c r="LP13" s="44"/>
      <c r="LQ13" s="43">
        <v>140.80000000000001</v>
      </c>
      <c r="LR13" s="42">
        <v>139.30000000000001</v>
      </c>
      <c r="LS13" s="43">
        <v>147.5</v>
      </c>
      <c r="LT13" s="42">
        <v>148.19999999999999</v>
      </c>
      <c r="LU13" s="43">
        <v>152.80000000000001</v>
      </c>
      <c r="LV13" s="43">
        <v>160</v>
      </c>
      <c r="LW13" s="44"/>
      <c r="LX13" s="44"/>
      <c r="LY13" s="44"/>
    </row>
    <row r="14" spans="5:337" x14ac:dyDescent="0.25">
      <c r="E14" s="38"/>
      <c r="F14" s="38"/>
      <c r="G14" s="38"/>
      <c r="H14" s="38"/>
      <c r="I14" s="42">
        <v>254.9</v>
      </c>
      <c r="J14" s="43">
        <v>268.8</v>
      </c>
      <c r="K14" s="43">
        <v>243.9</v>
      </c>
      <c r="L14" s="42">
        <v>257.8</v>
      </c>
      <c r="M14" s="42">
        <v>248.5</v>
      </c>
      <c r="N14" s="43">
        <v>253.9</v>
      </c>
      <c r="O14" s="38"/>
      <c r="P14" s="38"/>
      <c r="Q14" s="38"/>
      <c r="U14" s="44"/>
      <c r="V14" s="44"/>
      <c r="W14" s="44"/>
      <c r="X14" s="44"/>
      <c r="Y14" s="45">
        <v>30.091431657729252</v>
      </c>
      <c r="Z14" s="44">
        <v>34.112353026564087</v>
      </c>
      <c r="AA14" s="44">
        <v>31.833910034602081</v>
      </c>
      <c r="AB14" s="44">
        <v>29.752066115702483</v>
      </c>
      <c r="AC14" s="44">
        <v>26.259584748433181</v>
      </c>
      <c r="AD14" s="44">
        <v>33.150434385002278</v>
      </c>
      <c r="AE14" s="44"/>
      <c r="AF14" s="44"/>
      <c r="AG14" s="44"/>
      <c r="AK14" s="44"/>
      <c r="AL14" s="44"/>
      <c r="AM14" s="44"/>
      <c r="AN14" s="44"/>
      <c r="AO14" s="4">
        <v>104</v>
      </c>
      <c r="AP14" s="43">
        <v>112.9</v>
      </c>
      <c r="AQ14" s="43">
        <v>99.9</v>
      </c>
      <c r="AR14" s="42">
        <v>107</v>
      </c>
      <c r="AS14" s="42">
        <v>101.6</v>
      </c>
      <c r="AT14" s="43">
        <v>105.9</v>
      </c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2">
        <v>266.89999999999998</v>
      </c>
      <c r="BF14" s="43">
        <v>270.39999999999998</v>
      </c>
      <c r="BG14" s="43">
        <v>251.7</v>
      </c>
      <c r="BH14" s="42">
        <v>261.3</v>
      </c>
      <c r="BI14" s="42">
        <v>246.7</v>
      </c>
      <c r="BJ14" s="43">
        <v>262.5</v>
      </c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2">
        <v>64.2</v>
      </c>
      <c r="BV14" s="43">
        <v>75.599999999999994</v>
      </c>
      <c r="BW14" s="43">
        <v>77.599999999999994</v>
      </c>
      <c r="BX14" s="42">
        <v>67.7</v>
      </c>
      <c r="BY14" s="42">
        <v>66.5</v>
      </c>
      <c r="BZ14" s="43">
        <v>71.099999999999994</v>
      </c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2">
        <v>181.9</v>
      </c>
      <c r="CL14" s="43">
        <v>183.7</v>
      </c>
      <c r="CM14" s="43">
        <v>188.3</v>
      </c>
      <c r="CN14" s="42">
        <v>196.1</v>
      </c>
      <c r="CO14" s="42">
        <v>192</v>
      </c>
      <c r="CP14" s="43">
        <v>200.8</v>
      </c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2">
        <v>169.8</v>
      </c>
      <c r="DB14" s="43">
        <v>165.7</v>
      </c>
      <c r="DC14" s="43">
        <v>176.2</v>
      </c>
      <c r="DD14" s="42">
        <v>167</v>
      </c>
      <c r="DE14" s="42">
        <v>168.9</v>
      </c>
      <c r="DF14" s="43">
        <v>173.3</v>
      </c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2">
        <v>46.4</v>
      </c>
      <c r="DR14" s="43">
        <v>46.1</v>
      </c>
      <c r="DS14" s="43">
        <v>42.8</v>
      </c>
      <c r="DT14" s="42">
        <v>44.1</v>
      </c>
      <c r="DU14" s="42">
        <v>44.4</v>
      </c>
      <c r="DV14" s="43">
        <v>40.6</v>
      </c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2">
        <v>76.7</v>
      </c>
      <c r="EH14" s="43">
        <v>71.8</v>
      </c>
      <c r="EI14" s="43">
        <v>76.900000000000006</v>
      </c>
      <c r="EJ14" s="42">
        <v>73.7</v>
      </c>
      <c r="EK14" s="42">
        <v>71.5</v>
      </c>
      <c r="EL14" s="43">
        <v>69.5</v>
      </c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2">
        <v>-1.9</v>
      </c>
      <c r="EX14" s="43">
        <v>7.4</v>
      </c>
      <c r="EY14" s="43">
        <v>-0.1</v>
      </c>
      <c r="EZ14" s="42">
        <v>13.4</v>
      </c>
      <c r="FA14" s="42">
        <v>12.7</v>
      </c>
      <c r="FB14" s="43">
        <v>17.100000000000001</v>
      </c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2">
        <v>19.600000000000001</v>
      </c>
      <c r="FN14" s="43">
        <v>17.899999999999999</v>
      </c>
      <c r="FO14" s="43">
        <v>20.2</v>
      </c>
      <c r="FP14" s="42">
        <v>17.5</v>
      </c>
      <c r="FQ14" s="42">
        <v>15.5</v>
      </c>
      <c r="FR14" s="43">
        <v>5.6</v>
      </c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2">
        <v>22.4</v>
      </c>
      <c r="GD14" s="43">
        <v>24</v>
      </c>
      <c r="GE14" s="43">
        <v>20.5</v>
      </c>
      <c r="GF14" s="42">
        <v>21.6</v>
      </c>
      <c r="GG14" s="42">
        <v>25.2</v>
      </c>
      <c r="GH14" s="43">
        <v>21.2</v>
      </c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2">
        <v>23.4</v>
      </c>
      <c r="GT14" s="43">
        <v>22.2</v>
      </c>
      <c r="GU14" s="43">
        <v>27</v>
      </c>
      <c r="GV14" s="42">
        <v>23.2</v>
      </c>
      <c r="GW14" s="42">
        <v>20.3</v>
      </c>
      <c r="GX14" s="43">
        <v>19</v>
      </c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2">
        <v>29.8</v>
      </c>
      <c r="HJ14" s="43">
        <v>46.1</v>
      </c>
      <c r="HK14" s="43">
        <v>32.299999999999997</v>
      </c>
      <c r="HL14" s="42">
        <v>30.7</v>
      </c>
      <c r="HM14" s="42">
        <v>43.6</v>
      </c>
      <c r="HN14" s="43">
        <v>40.9</v>
      </c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2">
        <v>104.2</v>
      </c>
      <c r="HZ14" s="43">
        <v>107</v>
      </c>
      <c r="IA14" s="43">
        <v>110</v>
      </c>
      <c r="IB14" s="42">
        <v>104.8</v>
      </c>
      <c r="IC14" s="42">
        <v>114.1</v>
      </c>
      <c r="ID14" s="43">
        <v>110.8</v>
      </c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2">
        <v>0.9</v>
      </c>
      <c r="IP14" s="43">
        <v>-2.2999999999999998</v>
      </c>
      <c r="IQ14" s="43">
        <v>3.9</v>
      </c>
      <c r="IR14" s="42">
        <v>-1.4</v>
      </c>
      <c r="IS14" s="42">
        <v>-0.6</v>
      </c>
      <c r="IT14" s="43">
        <v>3.4</v>
      </c>
      <c r="IU14" s="44"/>
      <c r="IV14" s="44"/>
      <c r="IW14" s="44"/>
      <c r="IX14" s="44"/>
      <c r="IY14" s="44"/>
      <c r="IZ14" s="44"/>
      <c r="JA14" s="44"/>
      <c r="JB14" s="44"/>
      <c r="JC14" s="44"/>
      <c r="JD14" s="44"/>
      <c r="JE14" s="42">
        <v>29</v>
      </c>
      <c r="JF14" s="43">
        <v>28.4</v>
      </c>
      <c r="JG14" s="43">
        <v>30.8</v>
      </c>
      <c r="JH14" s="42">
        <v>30.8</v>
      </c>
      <c r="JI14" s="42">
        <v>30.5</v>
      </c>
      <c r="JJ14" s="43">
        <v>31.6</v>
      </c>
      <c r="JK14" s="44"/>
      <c r="JL14" s="44"/>
      <c r="JM14" s="44"/>
      <c r="JN14" s="44"/>
      <c r="JO14" s="44"/>
      <c r="JP14" s="44"/>
      <c r="JQ14" s="44"/>
      <c r="JR14" s="44"/>
      <c r="JS14" s="44"/>
      <c r="JT14" s="44"/>
      <c r="JU14" s="42">
        <v>47.5</v>
      </c>
      <c r="JV14" s="43">
        <v>55.4</v>
      </c>
      <c r="JW14" s="43">
        <v>59.8</v>
      </c>
      <c r="JX14" s="42">
        <v>54</v>
      </c>
      <c r="JY14" s="42">
        <v>49.3</v>
      </c>
      <c r="JZ14" s="43">
        <v>50.2</v>
      </c>
      <c r="KA14" s="44"/>
      <c r="KB14" s="44"/>
      <c r="KC14" s="44"/>
      <c r="KD14" s="44"/>
      <c r="KE14" s="44"/>
      <c r="KF14" s="44"/>
      <c r="KG14" s="44"/>
      <c r="KH14" s="44"/>
      <c r="KI14" s="44"/>
      <c r="KJ14" s="44"/>
      <c r="KK14" s="42">
        <v>16</v>
      </c>
      <c r="KL14" s="43">
        <v>13.7</v>
      </c>
      <c r="KM14" s="43">
        <v>21.2</v>
      </c>
      <c r="KN14" s="42">
        <v>14.6</v>
      </c>
      <c r="KO14" s="42">
        <v>14.8</v>
      </c>
      <c r="KP14" s="43">
        <v>9.5</v>
      </c>
      <c r="KQ14" s="44"/>
      <c r="KR14" s="44"/>
      <c r="KS14" s="44"/>
      <c r="KT14" s="44"/>
      <c r="KU14" s="44"/>
      <c r="KV14" s="44"/>
      <c r="KW14" s="44"/>
      <c r="KX14" s="44"/>
      <c r="KY14" s="44"/>
      <c r="KZ14" s="44"/>
      <c r="LA14" s="42">
        <v>36.1</v>
      </c>
      <c r="LB14" s="43">
        <v>31.5</v>
      </c>
      <c r="LC14" s="43">
        <v>50.3</v>
      </c>
      <c r="LD14" s="42">
        <v>38.700000000000003</v>
      </c>
      <c r="LE14" s="42">
        <v>41.4</v>
      </c>
      <c r="LF14" s="43">
        <v>42.5</v>
      </c>
      <c r="LG14" s="44"/>
      <c r="LH14" s="44"/>
      <c r="LI14" s="44"/>
      <c r="LJ14" s="44"/>
      <c r="LK14" s="44"/>
      <c r="LL14" s="44"/>
      <c r="LM14" s="44"/>
      <c r="LN14" s="44"/>
      <c r="LO14" s="44"/>
      <c r="LP14" s="44"/>
      <c r="LQ14" s="42">
        <v>143.80000000000001</v>
      </c>
      <c r="LR14" s="43">
        <v>140.19999999999999</v>
      </c>
      <c r="LS14" s="43">
        <v>152.1</v>
      </c>
      <c r="LT14" s="42">
        <v>163.1</v>
      </c>
      <c r="LU14" s="42">
        <v>157.9</v>
      </c>
      <c r="LV14" s="43">
        <v>164.5</v>
      </c>
      <c r="LW14" s="44"/>
      <c r="LX14" s="44"/>
      <c r="LY14" s="44"/>
    </row>
    <row r="15" spans="5:337" x14ac:dyDescent="0.25">
      <c r="E15" s="38"/>
      <c r="F15" s="38"/>
      <c r="G15" s="38"/>
      <c r="H15" s="38"/>
      <c r="I15" s="42">
        <v>252.2</v>
      </c>
      <c r="J15" s="42">
        <v>236.4</v>
      </c>
      <c r="K15" s="42">
        <v>250.9</v>
      </c>
      <c r="L15" s="43">
        <v>256.39999999999998</v>
      </c>
      <c r="M15" s="42">
        <v>245.7</v>
      </c>
      <c r="N15" s="43">
        <v>245.5</v>
      </c>
      <c r="O15" s="38"/>
      <c r="P15" s="38"/>
      <c r="Q15" s="38"/>
      <c r="U15" s="44"/>
      <c r="V15" s="44"/>
      <c r="W15" s="44"/>
      <c r="X15" s="44"/>
      <c r="Y15" s="45">
        <v>23.529411764705884</v>
      </c>
      <c r="Z15" s="44">
        <v>35.629017447199267</v>
      </c>
      <c r="AA15" s="44">
        <v>25.765713456234579</v>
      </c>
      <c r="AB15" s="44">
        <v>31.861629494765594</v>
      </c>
      <c r="AC15" s="44">
        <v>26.259584748433181</v>
      </c>
      <c r="AD15" s="44">
        <v>32.038578411943455</v>
      </c>
      <c r="AE15" s="44"/>
      <c r="AF15" s="44"/>
      <c r="AG15" s="44"/>
      <c r="AK15" s="44"/>
      <c r="AL15" s="44"/>
      <c r="AM15" s="44"/>
      <c r="AN15" s="44"/>
      <c r="AO15" s="4">
        <v>104.4</v>
      </c>
      <c r="AP15" s="42">
        <v>97</v>
      </c>
      <c r="AQ15" s="42">
        <v>105.2</v>
      </c>
      <c r="AR15" s="43">
        <v>103.5</v>
      </c>
      <c r="AS15" s="42">
        <v>102.6</v>
      </c>
      <c r="AT15" s="43">
        <v>102.8</v>
      </c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2">
        <v>256.89999999999998</v>
      </c>
      <c r="BF15" s="42">
        <v>249.1</v>
      </c>
      <c r="BG15" s="42">
        <v>249.9</v>
      </c>
      <c r="BH15" s="43">
        <v>258.3</v>
      </c>
      <c r="BI15" s="42">
        <v>246.5</v>
      </c>
      <c r="BJ15" s="43">
        <v>251.4</v>
      </c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2">
        <v>64.900000000000006</v>
      </c>
      <c r="BV15" s="42">
        <v>66</v>
      </c>
      <c r="BW15" s="42">
        <v>69.2</v>
      </c>
      <c r="BX15" s="43">
        <v>72.400000000000006</v>
      </c>
      <c r="BY15" s="42">
        <v>68.099999999999994</v>
      </c>
      <c r="BZ15" s="43">
        <v>73.2</v>
      </c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2">
        <v>182.5</v>
      </c>
      <c r="CL15" s="42">
        <v>186.2</v>
      </c>
      <c r="CM15" s="42">
        <v>192.3</v>
      </c>
      <c r="CN15" s="43">
        <v>196.7</v>
      </c>
      <c r="CO15" s="42">
        <v>192.3</v>
      </c>
      <c r="CP15" s="43">
        <v>199</v>
      </c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2">
        <v>157</v>
      </c>
      <c r="DB15" s="42">
        <v>169.6</v>
      </c>
      <c r="DC15" s="42">
        <v>169.2</v>
      </c>
      <c r="DD15" s="43">
        <v>174.8</v>
      </c>
      <c r="DE15" s="42">
        <v>173.1</v>
      </c>
      <c r="DF15" s="43">
        <v>182.4</v>
      </c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2">
        <v>42.7</v>
      </c>
      <c r="DR15" s="42">
        <v>40.6</v>
      </c>
      <c r="DS15" s="42">
        <v>37.1</v>
      </c>
      <c r="DT15" s="43">
        <v>48.1</v>
      </c>
      <c r="DU15" s="42">
        <v>39.5</v>
      </c>
      <c r="DV15" s="43">
        <v>41.4</v>
      </c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2">
        <v>73.099999999999994</v>
      </c>
      <c r="EH15" s="42">
        <v>65.599999999999994</v>
      </c>
      <c r="EI15" s="42">
        <v>62.7</v>
      </c>
      <c r="EJ15" s="43">
        <v>77.599999999999994</v>
      </c>
      <c r="EK15" s="42">
        <v>69.900000000000006</v>
      </c>
      <c r="EL15" s="43">
        <v>65.900000000000006</v>
      </c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2">
        <v>5.7</v>
      </c>
      <c r="EX15" s="42">
        <v>9.9</v>
      </c>
      <c r="EY15" s="42">
        <v>6.4</v>
      </c>
      <c r="EZ15" s="43">
        <v>14.8</v>
      </c>
      <c r="FA15" s="42">
        <v>16.2</v>
      </c>
      <c r="FB15" s="43">
        <v>12</v>
      </c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2">
        <v>19.100000000000001</v>
      </c>
      <c r="FN15" s="42">
        <v>7.1</v>
      </c>
      <c r="FO15" s="42">
        <v>14.6</v>
      </c>
      <c r="FP15" s="43">
        <v>11.5</v>
      </c>
      <c r="FQ15" s="42">
        <v>15.7</v>
      </c>
      <c r="FR15" s="43">
        <v>13</v>
      </c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2">
        <v>23.5</v>
      </c>
      <c r="GD15" s="42">
        <v>21</v>
      </c>
      <c r="GE15" s="42">
        <v>19.899999999999999</v>
      </c>
      <c r="GF15" s="43">
        <v>22.5</v>
      </c>
      <c r="GG15" s="42">
        <v>21.6</v>
      </c>
      <c r="GH15" s="43">
        <v>20</v>
      </c>
      <c r="GI15" s="44"/>
      <c r="GJ15" s="44"/>
      <c r="GK15" s="44"/>
      <c r="GL15" s="44"/>
      <c r="GM15" s="44"/>
      <c r="GN15" s="44"/>
      <c r="GO15" s="44"/>
      <c r="GP15" s="44"/>
      <c r="GQ15" s="44"/>
      <c r="GR15" s="44"/>
      <c r="GS15" s="42">
        <v>21.1</v>
      </c>
      <c r="GT15" s="42">
        <v>20</v>
      </c>
      <c r="GU15" s="42">
        <v>23</v>
      </c>
      <c r="GV15" s="43">
        <v>27.6</v>
      </c>
      <c r="GW15" s="42">
        <v>20.8</v>
      </c>
      <c r="GX15" s="43">
        <v>19.3</v>
      </c>
      <c r="GY15" s="44"/>
      <c r="GZ15" s="44"/>
      <c r="HA15" s="44"/>
      <c r="HB15" s="44"/>
      <c r="HC15" s="44"/>
      <c r="HD15" s="44"/>
      <c r="HE15" s="44"/>
      <c r="HF15" s="44"/>
      <c r="HG15" s="44"/>
      <c r="HH15" s="44"/>
      <c r="HI15" s="42">
        <v>38</v>
      </c>
      <c r="HJ15" s="42">
        <v>42.8</v>
      </c>
      <c r="HK15" s="42">
        <v>29.8</v>
      </c>
      <c r="HL15" s="43">
        <v>40.5</v>
      </c>
      <c r="HM15" s="42">
        <v>42.3</v>
      </c>
      <c r="HN15" s="43">
        <v>37.799999999999997</v>
      </c>
      <c r="HO15" s="44"/>
      <c r="HP15" s="44"/>
      <c r="HQ15" s="44"/>
      <c r="HR15" s="44"/>
      <c r="HS15" s="44"/>
      <c r="HT15" s="44"/>
      <c r="HU15" s="44"/>
      <c r="HV15" s="44"/>
      <c r="HW15" s="44"/>
      <c r="HX15" s="44"/>
      <c r="HY15" s="42">
        <v>104.5</v>
      </c>
      <c r="HZ15" s="42">
        <v>100.1</v>
      </c>
      <c r="IA15" s="42">
        <v>106.3</v>
      </c>
      <c r="IB15" s="43">
        <v>109.2</v>
      </c>
      <c r="IC15" s="42">
        <v>111.4</v>
      </c>
      <c r="ID15" s="43">
        <v>111.9</v>
      </c>
      <c r="IE15" s="44"/>
      <c r="IF15" s="44"/>
      <c r="IG15" s="44"/>
      <c r="IH15" s="44"/>
      <c r="II15" s="44"/>
      <c r="IJ15" s="44"/>
      <c r="IK15" s="44"/>
      <c r="IL15" s="44"/>
      <c r="IM15" s="44"/>
      <c r="IN15" s="44"/>
      <c r="IO15" s="42">
        <v>2.4</v>
      </c>
      <c r="IP15" s="42">
        <v>1</v>
      </c>
      <c r="IQ15" s="42">
        <v>4.5</v>
      </c>
      <c r="IR15" s="43">
        <v>3.1</v>
      </c>
      <c r="IS15" s="42">
        <v>-2.9</v>
      </c>
      <c r="IT15" s="43">
        <v>2.5</v>
      </c>
      <c r="IU15" s="44"/>
      <c r="IV15" s="44"/>
      <c r="IW15" s="44"/>
      <c r="IX15" s="44"/>
      <c r="IY15" s="44"/>
      <c r="IZ15" s="44"/>
      <c r="JA15" s="44"/>
      <c r="JB15" s="44"/>
      <c r="JC15" s="44"/>
      <c r="JD15" s="44"/>
      <c r="JE15" s="42">
        <v>28.9</v>
      </c>
      <c r="JF15" s="42">
        <v>29.2</v>
      </c>
      <c r="JG15" s="42">
        <v>30.7</v>
      </c>
      <c r="JH15" s="43">
        <v>31.3</v>
      </c>
      <c r="JI15" s="42">
        <v>31</v>
      </c>
      <c r="JJ15" s="43">
        <v>31.9</v>
      </c>
      <c r="JK15" s="44"/>
      <c r="JL15" s="44"/>
      <c r="JM15" s="44"/>
      <c r="JN15" s="44"/>
      <c r="JO15" s="44"/>
      <c r="JP15" s="44"/>
      <c r="JQ15" s="44"/>
      <c r="JR15" s="44"/>
      <c r="JS15" s="44"/>
      <c r="JT15" s="44"/>
      <c r="JU15" s="42">
        <v>50.1</v>
      </c>
      <c r="JV15" s="42">
        <v>52.3</v>
      </c>
      <c r="JW15" s="42">
        <v>56.7</v>
      </c>
      <c r="JX15" s="43">
        <v>59.7</v>
      </c>
      <c r="JY15" s="42">
        <v>50.9</v>
      </c>
      <c r="JZ15" s="43">
        <v>54.8</v>
      </c>
      <c r="KA15" s="44"/>
      <c r="KB15" s="44"/>
      <c r="KC15" s="44"/>
      <c r="KD15" s="44"/>
      <c r="KE15" s="44"/>
      <c r="KF15" s="44"/>
      <c r="KG15" s="44"/>
      <c r="KH15" s="44"/>
      <c r="KI15" s="44"/>
      <c r="KJ15" s="44"/>
      <c r="KK15" s="42">
        <v>15</v>
      </c>
      <c r="KL15" s="42">
        <v>14.6</v>
      </c>
      <c r="KM15" s="42">
        <v>9.8000000000000007</v>
      </c>
      <c r="KN15" s="43">
        <v>26.3</v>
      </c>
      <c r="KO15" s="42">
        <v>14</v>
      </c>
      <c r="KP15" s="43">
        <v>11</v>
      </c>
      <c r="KQ15" s="44"/>
      <c r="KR15" s="44"/>
      <c r="KS15" s="44"/>
      <c r="KT15" s="44"/>
      <c r="KU15" s="44"/>
      <c r="KV15" s="44"/>
      <c r="KW15" s="44"/>
      <c r="KX15" s="44"/>
      <c r="KY15" s="44"/>
      <c r="KZ15" s="44"/>
      <c r="LA15" s="42">
        <v>46.3</v>
      </c>
      <c r="LB15" s="42">
        <v>28.5</v>
      </c>
      <c r="LC15" s="42">
        <v>34.299999999999997</v>
      </c>
      <c r="LD15" s="43">
        <v>27.3</v>
      </c>
      <c r="LE15" s="42">
        <v>44.5</v>
      </c>
      <c r="LF15" s="43">
        <v>38.9</v>
      </c>
      <c r="LG15" s="44"/>
      <c r="LH15" s="44"/>
      <c r="LI15" s="44"/>
      <c r="LJ15" s="44"/>
      <c r="LK15" s="44"/>
      <c r="LL15" s="44"/>
      <c r="LM15" s="44"/>
      <c r="LN15" s="44"/>
      <c r="LO15" s="44"/>
      <c r="LP15" s="44"/>
      <c r="LQ15" s="42">
        <v>135.9</v>
      </c>
      <c r="LR15" s="42">
        <v>147.4</v>
      </c>
      <c r="LS15" s="42">
        <v>143.6</v>
      </c>
      <c r="LT15" s="43">
        <v>147.6</v>
      </c>
      <c r="LU15" s="42">
        <v>157.4</v>
      </c>
      <c r="LV15" s="43">
        <v>155.9</v>
      </c>
      <c r="LW15" s="44"/>
      <c r="LX15" s="44"/>
      <c r="LY15" s="44"/>
    </row>
    <row r="16" spans="5:337" x14ac:dyDescent="0.25">
      <c r="E16" s="38"/>
      <c r="F16" s="38"/>
      <c r="G16" s="38"/>
      <c r="H16" s="38"/>
      <c r="I16" s="43">
        <v>260.39999999999998</v>
      </c>
      <c r="J16" s="43">
        <v>256.60000000000002</v>
      </c>
      <c r="K16" s="42">
        <v>268.7</v>
      </c>
      <c r="L16" s="43">
        <v>257</v>
      </c>
      <c r="M16" s="43">
        <v>250</v>
      </c>
      <c r="N16" s="43">
        <v>260.3</v>
      </c>
      <c r="O16" s="38"/>
      <c r="P16" s="38"/>
      <c r="Q16" s="38"/>
      <c r="U16" s="44"/>
      <c r="V16" s="44"/>
      <c r="W16" s="44"/>
      <c r="X16" s="44"/>
      <c r="Y16" s="45">
        <v>25.236340330075304</v>
      </c>
      <c r="Z16" s="44">
        <v>29.744199881023206</v>
      </c>
      <c r="AA16" s="44">
        <v>30.091431657729252</v>
      </c>
      <c r="AB16" s="44">
        <v>34.955213632533315</v>
      </c>
      <c r="AC16" s="44">
        <v>32.038578411943455</v>
      </c>
      <c r="AD16" s="44">
        <v>30.642535669826675</v>
      </c>
      <c r="AE16" s="44"/>
      <c r="AF16" s="44"/>
      <c r="AG16" s="44"/>
      <c r="AK16" s="44"/>
      <c r="AL16" s="44"/>
      <c r="AM16" s="44"/>
      <c r="AN16" s="44"/>
      <c r="AO16" s="8">
        <v>107.9</v>
      </c>
      <c r="AP16" s="43">
        <v>108.4</v>
      </c>
      <c r="AQ16" s="42">
        <v>113.6</v>
      </c>
      <c r="AR16" s="43">
        <v>106.7</v>
      </c>
      <c r="AS16" s="43">
        <v>106.1</v>
      </c>
      <c r="AT16" s="43">
        <v>108.4</v>
      </c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3">
        <v>262.5</v>
      </c>
      <c r="BF16" s="43">
        <v>257.60000000000002</v>
      </c>
      <c r="BG16" s="42">
        <v>266.5</v>
      </c>
      <c r="BH16" s="43">
        <v>262.5</v>
      </c>
      <c r="BI16" s="43">
        <v>250.6</v>
      </c>
      <c r="BJ16" s="43">
        <v>269.2</v>
      </c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3">
        <v>67.3</v>
      </c>
      <c r="BV16" s="43">
        <v>70</v>
      </c>
      <c r="BW16" s="42">
        <v>67.3</v>
      </c>
      <c r="BX16" s="43">
        <v>72</v>
      </c>
      <c r="BY16" s="43">
        <v>74.2</v>
      </c>
      <c r="BZ16" s="43">
        <v>76.2</v>
      </c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3">
        <v>174.7</v>
      </c>
      <c r="CL16" s="43">
        <v>182.8</v>
      </c>
      <c r="CM16" s="42">
        <v>191.2</v>
      </c>
      <c r="CN16" s="43">
        <v>194.2</v>
      </c>
      <c r="CO16" s="43">
        <v>196.2</v>
      </c>
      <c r="CP16" s="43">
        <v>201.3</v>
      </c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3">
        <v>152.69999999999999</v>
      </c>
      <c r="DB16" s="43">
        <v>167.2</v>
      </c>
      <c r="DC16" s="42">
        <v>170.9</v>
      </c>
      <c r="DD16" s="43">
        <v>167</v>
      </c>
      <c r="DE16" s="43">
        <v>182.4</v>
      </c>
      <c r="DF16" s="43">
        <v>178.4</v>
      </c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3">
        <v>44.6</v>
      </c>
      <c r="DR16" s="43">
        <v>37.299999999999997</v>
      </c>
      <c r="DS16" s="42">
        <v>41.2</v>
      </c>
      <c r="DT16" s="43">
        <v>44.3</v>
      </c>
      <c r="DU16" s="43">
        <v>39.6</v>
      </c>
      <c r="DV16" s="43">
        <v>45.5</v>
      </c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3">
        <v>75.599999999999994</v>
      </c>
      <c r="EH16" s="43">
        <v>67.900000000000006</v>
      </c>
      <c r="EI16" s="42">
        <v>69.7</v>
      </c>
      <c r="EJ16" s="43">
        <v>73.599999999999994</v>
      </c>
      <c r="EK16" s="43">
        <v>68</v>
      </c>
      <c r="EL16" s="43">
        <v>77.400000000000006</v>
      </c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3">
        <v>11.5</v>
      </c>
      <c r="EX16" s="43">
        <v>11</v>
      </c>
      <c r="EY16" s="42">
        <v>9.1</v>
      </c>
      <c r="EZ16" s="43">
        <v>12.5</v>
      </c>
      <c r="FA16" s="43">
        <v>4.8</v>
      </c>
      <c r="FB16" s="43">
        <v>6.9</v>
      </c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3">
        <v>21.5</v>
      </c>
      <c r="FN16" s="43">
        <v>23.7</v>
      </c>
      <c r="FO16" s="42">
        <v>22.5</v>
      </c>
      <c r="FP16" s="43">
        <v>11.2</v>
      </c>
      <c r="FQ16" s="43">
        <v>18.8</v>
      </c>
      <c r="FR16" s="43">
        <v>11.5</v>
      </c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3">
        <v>20.8</v>
      </c>
      <c r="GD16" s="43">
        <v>21</v>
      </c>
      <c r="GE16" s="42">
        <v>19.8</v>
      </c>
      <c r="GF16" s="43">
        <v>21.7</v>
      </c>
      <c r="GG16" s="43">
        <v>17.899999999999999</v>
      </c>
      <c r="GH16" s="43">
        <v>22.5</v>
      </c>
      <c r="GI16" s="44"/>
      <c r="GJ16" s="44"/>
      <c r="GK16" s="44"/>
      <c r="GL16" s="44"/>
      <c r="GM16" s="44"/>
      <c r="GN16" s="44"/>
      <c r="GO16" s="44"/>
      <c r="GP16" s="44"/>
      <c r="GQ16" s="44"/>
      <c r="GR16" s="44"/>
      <c r="GS16" s="43">
        <v>20.2</v>
      </c>
      <c r="GT16" s="43">
        <v>23</v>
      </c>
      <c r="GU16" s="42">
        <v>21.3</v>
      </c>
      <c r="GV16" s="43">
        <v>20.3</v>
      </c>
      <c r="GW16" s="43">
        <v>19.2</v>
      </c>
      <c r="GX16" s="43">
        <v>25.2</v>
      </c>
      <c r="GY16" s="44"/>
      <c r="GZ16" s="44"/>
      <c r="HA16" s="44"/>
      <c r="HB16" s="44"/>
      <c r="HC16" s="44"/>
      <c r="HD16" s="44"/>
      <c r="HE16" s="44"/>
      <c r="HF16" s="44"/>
      <c r="HG16" s="44"/>
      <c r="HH16" s="44"/>
      <c r="HI16" s="43">
        <v>35.5</v>
      </c>
      <c r="HJ16" s="43">
        <v>34.5</v>
      </c>
      <c r="HK16" s="42">
        <v>31.5</v>
      </c>
      <c r="HL16" s="43">
        <v>36.9</v>
      </c>
      <c r="HM16" s="43">
        <v>38.9</v>
      </c>
      <c r="HN16" s="43">
        <v>39.9</v>
      </c>
      <c r="HO16" s="44"/>
      <c r="HP16" s="44"/>
      <c r="HQ16" s="44"/>
      <c r="HR16" s="44"/>
      <c r="HS16" s="44"/>
      <c r="HT16" s="44"/>
      <c r="HU16" s="44"/>
      <c r="HV16" s="44"/>
      <c r="HW16" s="44"/>
      <c r="HX16" s="44"/>
      <c r="HY16" s="43">
        <v>99.4</v>
      </c>
      <c r="HZ16" s="43">
        <v>89</v>
      </c>
      <c r="IA16" s="42">
        <v>112.1</v>
      </c>
      <c r="IB16" s="43">
        <v>105.9</v>
      </c>
      <c r="IC16" s="43">
        <v>113.2</v>
      </c>
      <c r="ID16" s="43">
        <v>104.7</v>
      </c>
      <c r="IE16" s="44"/>
      <c r="IF16" s="44"/>
      <c r="IG16" s="44"/>
      <c r="IH16" s="44"/>
      <c r="II16" s="44"/>
      <c r="IJ16" s="44"/>
      <c r="IK16" s="44"/>
      <c r="IL16" s="44"/>
      <c r="IM16" s="44"/>
      <c r="IN16" s="44"/>
      <c r="IO16" s="43">
        <v>3.8</v>
      </c>
      <c r="IP16" s="43">
        <v>-0.1</v>
      </c>
      <c r="IQ16" s="42">
        <v>1.8</v>
      </c>
      <c r="IR16" s="43">
        <v>3.3</v>
      </c>
      <c r="IS16" s="43">
        <v>-4.3</v>
      </c>
      <c r="IT16" s="43">
        <v>0.7</v>
      </c>
      <c r="IU16" s="44"/>
      <c r="IV16" s="44"/>
      <c r="IW16" s="44"/>
      <c r="IX16" s="44"/>
      <c r="IY16" s="44"/>
      <c r="IZ16" s="44"/>
      <c r="JA16" s="44"/>
      <c r="JB16" s="44"/>
      <c r="JC16" s="44"/>
      <c r="JD16" s="44"/>
      <c r="JE16" s="43">
        <v>28.2</v>
      </c>
      <c r="JF16" s="43">
        <v>29</v>
      </c>
      <c r="JG16" s="42">
        <v>30.1</v>
      </c>
      <c r="JH16" s="43">
        <v>30.6</v>
      </c>
      <c r="JI16" s="43">
        <v>32.200000000000003</v>
      </c>
      <c r="JJ16" s="43">
        <v>30</v>
      </c>
      <c r="JK16" s="44"/>
      <c r="JL16" s="44"/>
      <c r="JM16" s="44"/>
      <c r="JN16" s="44"/>
      <c r="JO16" s="44"/>
      <c r="JP16" s="44"/>
      <c r="JQ16" s="44"/>
      <c r="JR16" s="44"/>
      <c r="JS16" s="44"/>
      <c r="JT16" s="44"/>
      <c r="JU16" s="43">
        <v>50.9</v>
      </c>
      <c r="JV16" s="43">
        <v>45.7</v>
      </c>
      <c r="JW16" s="42">
        <v>53.2</v>
      </c>
      <c r="JX16" s="43">
        <v>56.6</v>
      </c>
      <c r="JY16" s="43">
        <v>56.4</v>
      </c>
      <c r="JZ16" s="43">
        <v>58.1</v>
      </c>
      <c r="KA16" s="44"/>
      <c r="KB16" s="44"/>
      <c r="KC16" s="44"/>
      <c r="KD16" s="44"/>
      <c r="KE16" s="44"/>
      <c r="KF16" s="44"/>
      <c r="KG16" s="44"/>
      <c r="KH16" s="44"/>
      <c r="KI16" s="44"/>
      <c r="KJ16" s="44"/>
      <c r="KK16" s="43">
        <v>23.3</v>
      </c>
      <c r="KL16" s="43">
        <v>7.7</v>
      </c>
      <c r="KM16" s="42">
        <v>8.8000000000000007</v>
      </c>
      <c r="KN16" s="43">
        <v>15.1</v>
      </c>
      <c r="KO16" s="43">
        <v>21.9</v>
      </c>
      <c r="KP16" s="43">
        <v>12</v>
      </c>
      <c r="KQ16" s="44"/>
      <c r="KR16" s="44"/>
      <c r="KS16" s="44"/>
      <c r="KT16" s="44"/>
      <c r="KU16" s="44"/>
      <c r="KV16" s="44"/>
      <c r="KW16" s="44"/>
      <c r="KX16" s="44"/>
      <c r="KY16" s="44"/>
      <c r="KZ16" s="44"/>
      <c r="LA16" s="43">
        <v>45.2</v>
      </c>
      <c r="LB16" s="43">
        <v>29.6</v>
      </c>
      <c r="LC16" s="42">
        <v>26.5</v>
      </c>
      <c r="LD16" s="43">
        <v>38.5</v>
      </c>
      <c r="LE16" s="43">
        <v>40.700000000000003</v>
      </c>
      <c r="LF16" s="43">
        <v>28.2</v>
      </c>
      <c r="LG16" s="44"/>
      <c r="LH16" s="44"/>
      <c r="LI16" s="44"/>
      <c r="LJ16" s="44"/>
      <c r="LK16" s="44"/>
      <c r="LL16" s="44"/>
      <c r="LM16" s="44"/>
      <c r="LN16" s="44"/>
      <c r="LO16" s="44"/>
      <c r="LP16" s="44"/>
      <c r="LQ16" s="43">
        <v>145.19999999999999</v>
      </c>
      <c r="LR16" s="43">
        <v>130.30000000000001</v>
      </c>
      <c r="LS16" s="42">
        <v>144.5</v>
      </c>
      <c r="LT16" s="43">
        <v>154.30000000000001</v>
      </c>
      <c r="LU16" s="43">
        <v>150.6</v>
      </c>
      <c r="LV16" s="43">
        <v>141.6</v>
      </c>
      <c r="LW16" s="44"/>
      <c r="LX16" s="44"/>
      <c r="LY16" s="44"/>
    </row>
    <row r="17" spans="5:337" x14ac:dyDescent="0.25">
      <c r="E17" s="38"/>
      <c r="F17" s="38"/>
      <c r="G17" s="38"/>
      <c r="H17" s="38"/>
      <c r="I17" s="42">
        <v>243.6</v>
      </c>
      <c r="J17" s="43">
        <v>262.60000000000002</v>
      </c>
      <c r="K17" s="43">
        <v>240.3</v>
      </c>
      <c r="L17" s="43">
        <v>252.9</v>
      </c>
      <c r="M17" s="42">
        <v>243.6</v>
      </c>
      <c r="N17" s="38"/>
      <c r="O17" s="38"/>
      <c r="P17" s="38"/>
      <c r="Q17" s="38"/>
      <c r="U17" s="44"/>
      <c r="V17" s="44"/>
      <c r="W17" s="44"/>
      <c r="X17" s="44"/>
      <c r="Y17" s="45">
        <v>31.221303948576679</v>
      </c>
      <c r="Z17" s="44">
        <v>30.470521541950117</v>
      </c>
      <c r="AA17" s="44">
        <v>30.853209920493647</v>
      </c>
      <c r="AB17" s="44">
        <v>29.025311319871417</v>
      </c>
      <c r="AC17" s="44">
        <v>28.400547963513649</v>
      </c>
      <c r="AD17" s="44"/>
      <c r="AE17" s="44"/>
      <c r="AF17" s="44"/>
      <c r="AG17" s="44"/>
      <c r="AK17" s="44"/>
      <c r="AL17" s="44"/>
      <c r="AM17" s="44"/>
      <c r="AN17" s="44"/>
      <c r="AO17" s="4">
        <v>99.3</v>
      </c>
      <c r="AP17" s="43">
        <v>106.1</v>
      </c>
      <c r="AQ17" s="43">
        <v>102.7</v>
      </c>
      <c r="AR17" s="43">
        <v>102.4</v>
      </c>
      <c r="AS17" s="42">
        <v>101.8</v>
      </c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2">
        <v>254</v>
      </c>
      <c r="BF17" s="43">
        <v>271.39999999999998</v>
      </c>
      <c r="BG17" s="43">
        <v>247.4</v>
      </c>
      <c r="BH17" s="43">
        <v>258.5</v>
      </c>
      <c r="BI17" s="42">
        <v>260.89999999999998</v>
      </c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2">
        <v>68.900000000000006</v>
      </c>
      <c r="BV17" s="43">
        <v>69</v>
      </c>
      <c r="BW17" s="43">
        <v>68.099999999999994</v>
      </c>
      <c r="BX17" s="43">
        <v>66.599999999999994</v>
      </c>
      <c r="BY17" s="42">
        <v>72</v>
      </c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2">
        <v>179.2</v>
      </c>
      <c r="CL17" s="43">
        <v>183.8</v>
      </c>
      <c r="CM17" s="43">
        <v>192.3</v>
      </c>
      <c r="CN17" s="43">
        <v>194.2</v>
      </c>
      <c r="CO17" s="42">
        <v>195.5</v>
      </c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2">
        <v>164.8</v>
      </c>
      <c r="DB17" s="43">
        <v>165.7</v>
      </c>
      <c r="DC17" s="43">
        <v>173.2</v>
      </c>
      <c r="DD17" s="43">
        <v>168.2</v>
      </c>
      <c r="DE17" s="42">
        <v>178.4</v>
      </c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2">
        <v>43.7</v>
      </c>
      <c r="DR17" s="43">
        <v>49.5</v>
      </c>
      <c r="DS17" s="43">
        <v>35.5</v>
      </c>
      <c r="DT17" s="43">
        <v>49.9</v>
      </c>
      <c r="DU17" s="42">
        <v>42.4</v>
      </c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2">
        <v>74.400000000000006</v>
      </c>
      <c r="EH17" s="43">
        <v>84.9</v>
      </c>
      <c r="EI17" s="43">
        <v>64.3</v>
      </c>
      <c r="EJ17" s="43">
        <v>82.6</v>
      </c>
      <c r="EK17" s="42">
        <v>77.5</v>
      </c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2">
        <v>13.3</v>
      </c>
      <c r="EX17" s="43">
        <v>3.8</v>
      </c>
      <c r="EY17" s="43">
        <v>9.8000000000000007</v>
      </c>
      <c r="EZ17" s="43">
        <v>13.9</v>
      </c>
      <c r="FA17" s="42">
        <v>5</v>
      </c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2">
        <v>13.4</v>
      </c>
      <c r="FN17" s="43">
        <v>15.4</v>
      </c>
      <c r="FO17" s="43">
        <v>12.5</v>
      </c>
      <c r="FP17" s="43">
        <v>10.3</v>
      </c>
      <c r="FQ17" s="42">
        <v>15.4</v>
      </c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2">
        <v>24.7</v>
      </c>
      <c r="GD17" s="43">
        <v>20.6</v>
      </c>
      <c r="GE17" s="43">
        <v>22.8</v>
      </c>
      <c r="GF17" s="43">
        <v>22.4</v>
      </c>
      <c r="GG17" s="42">
        <v>23.3</v>
      </c>
      <c r="GH17" s="44"/>
      <c r="GI17" s="44"/>
      <c r="GJ17" s="44"/>
      <c r="GK17" s="44"/>
      <c r="GL17" s="44"/>
      <c r="GM17" s="44"/>
      <c r="GN17" s="44"/>
      <c r="GO17" s="44"/>
      <c r="GP17" s="44"/>
      <c r="GQ17" s="44"/>
      <c r="GR17" s="44"/>
      <c r="GS17" s="42">
        <v>24.5</v>
      </c>
      <c r="GT17" s="43">
        <v>23.1</v>
      </c>
      <c r="GU17" s="43">
        <v>23.5</v>
      </c>
      <c r="GV17" s="43">
        <v>29.7</v>
      </c>
      <c r="GW17" s="42">
        <v>24.1</v>
      </c>
      <c r="GX17" s="44"/>
      <c r="GY17" s="44"/>
      <c r="GZ17" s="44"/>
      <c r="HA17" s="44"/>
      <c r="HB17" s="44"/>
      <c r="HC17" s="44"/>
      <c r="HD17" s="44"/>
      <c r="HE17" s="44"/>
      <c r="HF17" s="44"/>
      <c r="HG17" s="44"/>
      <c r="HH17" s="44"/>
      <c r="HI17" s="42">
        <v>42.7</v>
      </c>
      <c r="HJ17" s="43">
        <v>36.9</v>
      </c>
      <c r="HK17" s="43">
        <v>27.2</v>
      </c>
      <c r="HL17" s="43">
        <v>40.799999999999997</v>
      </c>
      <c r="HM17" s="42">
        <v>41.2</v>
      </c>
      <c r="HN17" s="44"/>
      <c r="HO17" s="44"/>
      <c r="HP17" s="44"/>
      <c r="HQ17" s="44"/>
      <c r="HR17" s="44"/>
      <c r="HS17" s="44"/>
      <c r="HT17" s="44"/>
      <c r="HU17" s="44"/>
      <c r="HV17" s="44"/>
      <c r="HW17" s="44"/>
      <c r="HX17" s="44"/>
      <c r="HY17" s="42">
        <v>108.5</v>
      </c>
      <c r="HZ17" s="43">
        <v>106.9</v>
      </c>
      <c r="IA17" s="43">
        <v>108.6</v>
      </c>
      <c r="IB17" s="43">
        <v>107.9</v>
      </c>
      <c r="IC17" s="42">
        <v>102.2</v>
      </c>
      <c r="ID17" s="44"/>
      <c r="IE17" s="44"/>
      <c r="IF17" s="44"/>
      <c r="IG17" s="44"/>
      <c r="IH17" s="44"/>
      <c r="II17" s="44"/>
      <c r="IJ17" s="44"/>
      <c r="IK17" s="44"/>
      <c r="IL17" s="44"/>
      <c r="IM17" s="44"/>
      <c r="IN17" s="44"/>
      <c r="IO17" s="42">
        <v>1.2</v>
      </c>
      <c r="IP17" s="43">
        <v>-4.4000000000000004</v>
      </c>
      <c r="IQ17" s="43">
        <v>1.5</v>
      </c>
      <c r="IR17" s="43">
        <v>1.9</v>
      </c>
      <c r="IS17" s="42">
        <v>-0.4</v>
      </c>
      <c r="IT17" s="44"/>
      <c r="IU17" s="44"/>
      <c r="IV17" s="44"/>
      <c r="IW17" s="44"/>
      <c r="IX17" s="44"/>
      <c r="IY17" s="44"/>
      <c r="IZ17" s="44"/>
      <c r="JA17" s="44"/>
      <c r="JB17" s="44"/>
      <c r="JC17" s="44"/>
      <c r="JD17" s="44"/>
      <c r="JE17" s="42">
        <v>28.7</v>
      </c>
      <c r="JF17" s="43">
        <v>29.4</v>
      </c>
      <c r="JG17" s="43">
        <v>29.7</v>
      </c>
      <c r="JH17" s="43">
        <v>30.4</v>
      </c>
      <c r="JI17" s="42">
        <v>31.1</v>
      </c>
      <c r="JJ17" s="44"/>
      <c r="JK17" s="44"/>
      <c r="JL17" s="44"/>
      <c r="JM17" s="44"/>
      <c r="JN17" s="44"/>
      <c r="JO17" s="44"/>
      <c r="JP17" s="44"/>
      <c r="JQ17" s="44"/>
      <c r="JR17" s="44"/>
      <c r="JS17" s="44"/>
      <c r="JT17" s="44"/>
      <c r="JU17" s="42">
        <v>52.4</v>
      </c>
      <c r="JV17" s="43">
        <v>51.9</v>
      </c>
      <c r="JW17" s="43">
        <v>50.5</v>
      </c>
      <c r="JX17" s="43">
        <v>50.7</v>
      </c>
      <c r="JY17" s="42">
        <v>54.3</v>
      </c>
      <c r="JZ17" s="44"/>
      <c r="KA17" s="44"/>
      <c r="KB17" s="44"/>
      <c r="KC17" s="44"/>
      <c r="KD17" s="44"/>
      <c r="KE17" s="44"/>
      <c r="KF17" s="44"/>
      <c r="KG17" s="44"/>
      <c r="KH17" s="44"/>
      <c r="KI17" s="44"/>
      <c r="KJ17" s="44"/>
      <c r="KK17" s="42">
        <v>19.899999999999999</v>
      </c>
      <c r="KL17" s="43">
        <v>35.799999999999997</v>
      </c>
      <c r="KM17" s="43">
        <v>10.5</v>
      </c>
      <c r="KN17" s="43">
        <v>35.1</v>
      </c>
      <c r="KO17" s="42">
        <v>16.8</v>
      </c>
      <c r="KP17" s="44"/>
      <c r="KQ17" s="44"/>
      <c r="KR17" s="44"/>
      <c r="KS17" s="44"/>
      <c r="KT17" s="44"/>
      <c r="KU17" s="44"/>
      <c r="KV17" s="44"/>
      <c r="KW17" s="44"/>
      <c r="KX17" s="44"/>
      <c r="KY17" s="44"/>
      <c r="KZ17" s="44"/>
      <c r="LA17" s="42">
        <v>38.200000000000003</v>
      </c>
      <c r="LB17" s="43">
        <v>45.5</v>
      </c>
      <c r="LC17" s="43">
        <v>31.1</v>
      </c>
      <c r="LD17" s="43">
        <v>37.799999999999997</v>
      </c>
      <c r="LE17" s="42">
        <v>40.1</v>
      </c>
      <c r="LF17" s="44"/>
      <c r="LG17" s="44"/>
      <c r="LH17" s="44"/>
      <c r="LI17" s="44"/>
      <c r="LJ17" s="44"/>
      <c r="LK17" s="44"/>
      <c r="LL17" s="44"/>
      <c r="LM17" s="44"/>
      <c r="LN17" s="44"/>
      <c r="LO17" s="44"/>
      <c r="LP17" s="44"/>
      <c r="LQ17" s="42">
        <v>137.30000000000001</v>
      </c>
      <c r="LR17" s="43">
        <v>145.4</v>
      </c>
      <c r="LS17" s="43">
        <v>151.6</v>
      </c>
      <c r="LT17" s="43">
        <v>154.4</v>
      </c>
      <c r="LU17" s="42">
        <v>150.1</v>
      </c>
      <c r="LV17" s="44"/>
      <c r="LW17" s="44"/>
      <c r="LX17" s="44"/>
      <c r="LY17" s="44"/>
    </row>
    <row r="18" spans="5:337" x14ac:dyDescent="0.25">
      <c r="E18" s="38"/>
      <c r="F18" s="38"/>
      <c r="G18" s="38"/>
      <c r="H18" s="38"/>
      <c r="I18" s="42">
        <v>245.9</v>
      </c>
      <c r="J18" s="42">
        <v>245.5</v>
      </c>
      <c r="K18" s="43">
        <v>243.1</v>
      </c>
      <c r="L18" s="43">
        <v>266.3</v>
      </c>
      <c r="M18" s="42">
        <v>242.5</v>
      </c>
      <c r="N18" s="38"/>
      <c r="O18" s="38"/>
      <c r="P18" s="38"/>
      <c r="Q18" s="38"/>
      <c r="U18" s="44"/>
      <c r="V18" s="44"/>
      <c r="W18" s="44"/>
      <c r="X18" s="44"/>
      <c r="Y18" s="45">
        <v>31.221303948576679</v>
      </c>
      <c r="Z18" s="44">
        <v>35.139302233855645</v>
      </c>
      <c r="AA18" s="44">
        <v>30.853209920493647</v>
      </c>
      <c r="AB18" s="44">
        <v>34.112353026564087</v>
      </c>
      <c r="AC18" s="44">
        <v>28.400547963513649</v>
      </c>
      <c r="AD18" s="44"/>
      <c r="AE18" s="44"/>
      <c r="AF18" s="44"/>
      <c r="AG18" s="44"/>
      <c r="AK18" s="44"/>
      <c r="AL18" s="44"/>
      <c r="AM18" s="44"/>
      <c r="AN18" s="44"/>
      <c r="AO18" s="4">
        <v>100</v>
      </c>
      <c r="AP18" s="42">
        <v>100.4</v>
      </c>
      <c r="AQ18" s="43">
        <v>104.7</v>
      </c>
      <c r="AR18" s="43">
        <v>112</v>
      </c>
      <c r="AS18" s="42">
        <v>101.3</v>
      </c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2">
        <v>254</v>
      </c>
      <c r="BF18" s="42">
        <v>248.6</v>
      </c>
      <c r="BG18" s="43">
        <v>249.3</v>
      </c>
      <c r="BH18" s="43">
        <v>269.89999999999998</v>
      </c>
      <c r="BI18" s="42">
        <v>263.39999999999998</v>
      </c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2">
        <v>70.099999999999994</v>
      </c>
      <c r="BV18" s="42">
        <v>68.8</v>
      </c>
      <c r="BW18" s="43">
        <v>67.099999999999994</v>
      </c>
      <c r="BX18" s="43">
        <v>79.8</v>
      </c>
      <c r="BY18" s="42">
        <v>73.8</v>
      </c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2">
        <v>179.8</v>
      </c>
      <c r="CL18" s="42">
        <v>183.4</v>
      </c>
      <c r="CM18" s="43">
        <v>192.5</v>
      </c>
      <c r="CN18" s="43">
        <v>191.8</v>
      </c>
      <c r="CO18" s="42">
        <v>196.1</v>
      </c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2">
        <v>164.6</v>
      </c>
      <c r="DB18" s="42">
        <v>163</v>
      </c>
      <c r="DC18" s="43">
        <v>173.4</v>
      </c>
      <c r="DD18" s="43">
        <v>169.1</v>
      </c>
      <c r="DE18" s="42">
        <v>178.4</v>
      </c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2">
        <v>44.9</v>
      </c>
      <c r="DR18" s="42">
        <v>44</v>
      </c>
      <c r="DS18" s="43">
        <v>35.1</v>
      </c>
      <c r="DT18" s="43">
        <v>43.8</v>
      </c>
      <c r="DU18" s="42">
        <v>40.700000000000003</v>
      </c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2">
        <v>73.400000000000006</v>
      </c>
      <c r="EH18" s="42">
        <v>69.900000000000006</v>
      </c>
      <c r="EI18" s="43">
        <v>64.5</v>
      </c>
      <c r="EJ18" s="43">
        <v>70.8</v>
      </c>
      <c r="EK18" s="42">
        <v>77.900000000000006</v>
      </c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2">
        <v>16.2</v>
      </c>
      <c r="EX18" s="42">
        <v>7.3</v>
      </c>
      <c r="EY18" s="43">
        <v>12.6</v>
      </c>
      <c r="EZ18" s="43">
        <v>4.5</v>
      </c>
      <c r="FA18" s="42">
        <v>0.4</v>
      </c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2">
        <v>11</v>
      </c>
      <c r="FN18" s="42">
        <v>14.5</v>
      </c>
      <c r="FO18" s="43">
        <v>7.1</v>
      </c>
      <c r="FP18" s="43">
        <v>15.9</v>
      </c>
      <c r="FQ18" s="42">
        <v>14.6</v>
      </c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2">
        <v>21.4</v>
      </c>
      <c r="GD18" s="42">
        <v>17.7</v>
      </c>
      <c r="GE18" s="43">
        <v>20.8</v>
      </c>
      <c r="GF18" s="43">
        <v>21.3</v>
      </c>
      <c r="GG18" s="42">
        <v>20.9</v>
      </c>
      <c r="GH18" s="44"/>
      <c r="GI18" s="44"/>
      <c r="GJ18" s="44"/>
      <c r="GK18" s="44"/>
      <c r="GL18" s="44"/>
      <c r="GM18" s="44"/>
      <c r="GN18" s="44"/>
      <c r="GO18" s="44"/>
      <c r="GP18" s="44"/>
      <c r="GQ18" s="44"/>
      <c r="GR18" s="44"/>
      <c r="GS18" s="42">
        <v>25.3</v>
      </c>
      <c r="GT18" s="42">
        <v>21.9</v>
      </c>
      <c r="GU18" s="43">
        <v>22.4</v>
      </c>
      <c r="GV18" s="43">
        <v>21.7</v>
      </c>
      <c r="GW18" s="42">
        <v>24</v>
      </c>
      <c r="GX18" s="44"/>
      <c r="GY18" s="44"/>
      <c r="GZ18" s="44"/>
      <c r="HA18" s="44"/>
      <c r="HB18" s="44"/>
      <c r="HC18" s="44"/>
      <c r="HD18" s="44"/>
      <c r="HE18" s="44"/>
      <c r="HF18" s="44"/>
      <c r="HG18" s="44"/>
      <c r="HH18" s="44"/>
      <c r="HI18" s="42">
        <v>40.200000000000003</v>
      </c>
      <c r="HJ18" s="42">
        <v>40.299999999999997</v>
      </c>
      <c r="HK18" s="43">
        <v>28.7</v>
      </c>
      <c r="HL18" s="43">
        <v>45.3</v>
      </c>
      <c r="HM18" s="42">
        <v>40.9</v>
      </c>
      <c r="HN18" s="44"/>
      <c r="HO18" s="44"/>
      <c r="HP18" s="44"/>
      <c r="HQ18" s="44"/>
      <c r="HR18" s="44"/>
      <c r="HS18" s="44"/>
      <c r="HT18" s="44"/>
      <c r="HU18" s="44"/>
      <c r="HV18" s="44"/>
      <c r="HW18" s="44"/>
      <c r="HX18" s="44"/>
      <c r="HY18" s="42">
        <v>107.4</v>
      </c>
      <c r="HZ18" s="42">
        <v>101.7</v>
      </c>
      <c r="IA18" s="43">
        <v>102.2</v>
      </c>
      <c r="IB18" s="43">
        <v>105.9</v>
      </c>
      <c r="IC18" s="42">
        <v>100.3</v>
      </c>
      <c r="ID18" s="44"/>
      <c r="IE18" s="44"/>
      <c r="IF18" s="44"/>
      <c r="IG18" s="44"/>
      <c r="IH18" s="44"/>
      <c r="II18" s="44"/>
      <c r="IJ18" s="44"/>
      <c r="IK18" s="44"/>
      <c r="IL18" s="44"/>
      <c r="IM18" s="44"/>
      <c r="IN18" s="44"/>
      <c r="IO18" s="42">
        <v>2</v>
      </c>
      <c r="IP18" s="42">
        <v>2.5</v>
      </c>
      <c r="IQ18" s="43">
        <v>-1.5</v>
      </c>
      <c r="IR18" s="43">
        <v>3.3</v>
      </c>
      <c r="IS18" s="42">
        <v>0.8</v>
      </c>
      <c r="IT18" s="44"/>
      <c r="IU18" s="44"/>
      <c r="IV18" s="44"/>
      <c r="IW18" s="44"/>
      <c r="IX18" s="44"/>
      <c r="IY18" s="44"/>
      <c r="IZ18" s="44"/>
      <c r="JA18" s="44"/>
      <c r="JB18" s="44"/>
      <c r="JC18" s="44"/>
      <c r="JD18" s="44"/>
      <c r="JE18" s="42">
        <v>29.3</v>
      </c>
      <c r="JF18" s="42">
        <v>31.6</v>
      </c>
      <c r="JG18" s="43">
        <v>29.5</v>
      </c>
      <c r="JH18" s="43">
        <v>29.3</v>
      </c>
      <c r="JI18" s="42">
        <v>31.1</v>
      </c>
      <c r="JJ18" s="44"/>
      <c r="JK18" s="44"/>
      <c r="JL18" s="44"/>
      <c r="JM18" s="44"/>
      <c r="JN18" s="44"/>
      <c r="JO18" s="44"/>
      <c r="JP18" s="44"/>
      <c r="JQ18" s="44"/>
      <c r="JR18" s="44"/>
      <c r="JS18" s="44"/>
      <c r="JT18" s="44"/>
      <c r="JU18" s="42">
        <v>53.3</v>
      </c>
      <c r="JV18" s="42">
        <v>59.6</v>
      </c>
      <c r="JW18" s="43">
        <v>50.7</v>
      </c>
      <c r="JX18" s="43">
        <v>54.7</v>
      </c>
      <c r="JY18" s="42">
        <v>54.8</v>
      </c>
      <c r="JZ18" s="44"/>
      <c r="KA18" s="44"/>
      <c r="KB18" s="44"/>
      <c r="KC18" s="44"/>
      <c r="KD18" s="44"/>
      <c r="KE18" s="44"/>
      <c r="KF18" s="44"/>
      <c r="KG18" s="44"/>
      <c r="KH18" s="44"/>
      <c r="KI18" s="44"/>
      <c r="KJ18" s="44"/>
      <c r="KK18" s="42">
        <v>15.7</v>
      </c>
      <c r="KL18" s="42">
        <v>20</v>
      </c>
      <c r="KM18" s="43">
        <v>12.2</v>
      </c>
      <c r="KN18" s="43">
        <v>13.6</v>
      </c>
      <c r="KO18" s="42">
        <v>13.7</v>
      </c>
      <c r="KP18" s="44"/>
      <c r="KQ18" s="44"/>
      <c r="KR18" s="44"/>
      <c r="KS18" s="44"/>
      <c r="KT18" s="44"/>
      <c r="KU18" s="44"/>
      <c r="KV18" s="44"/>
      <c r="KW18" s="44"/>
      <c r="KX18" s="44"/>
      <c r="KY18" s="44"/>
      <c r="KZ18" s="44"/>
      <c r="LA18" s="42">
        <v>39.799999999999997</v>
      </c>
      <c r="LB18" s="42">
        <v>35.4</v>
      </c>
      <c r="LC18" s="43">
        <v>35.799999999999997</v>
      </c>
      <c r="LD18" s="43">
        <v>36.4</v>
      </c>
      <c r="LE18" s="42">
        <v>42.2</v>
      </c>
      <c r="LF18" s="44"/>
      <c r="LG18" s="44"/>
      <c r="LH18" s="44"/>
      <c r="LI18" s="44"/>
      <c r="LJ18" s="44"/>
      <c r="LK18" s="44"/>
      <c r="LL18" s="44"/>
      <c r="LM18" s="44"/>
      <c r="LN18" s="44"/>
      <c r="LO18" s="44"/>
      <c r="LP18" s="44"/>
      <c r="LQ18" s="42">
        <v>139.1</v>
      </c>
      <c r="LR18" s="42">
        <v>158.6</v>
      </c>
      <c r="LS18" s="43">
        <v>145.6</v>
      </c>
      <c r="LT18" s="43">
        <v>151.80000000000001</v>
      </c>
      <c r="LU18" s="42">
        <v>145.9</v>
      </c>
      <c r="LV18" s="44"/>
      <c r="LW18" s="44"/>
      <c r="LX18" s="44"/>
      <c r="LY18" s="44"/>
    </row>
    <row r="19" spans="5:337" x14ac:dyDescent="0.25">
      <c r="E19" s="38"/>
      <c r="F19" s="38"/>
      <c r="G19" s="38"/>
      <c r="H19" s="38"/>
      <c r="I19" s="42">
        <v>246</v>
      </c>
      <c r="J19" s="42">
        <v>271.60000000000002</v>
      </c>
      <c r="K19" s="42">
        <v>238.9</v>
      </c>
      <c r="L19" s="43">
        <v>256</v>
      </c>
      <c r="M19" s="42">
        <v>296.3</v>
      </c>
      <c r="N19" s="38"/>
      <c r="O19" s="38"/>
      <c r="P19" s="38"/>
      <c r="Q19" s="38"/>
      <c r="U19" s="44"/>
      <c r="V19" s="44"/>
      <c r="W19" s="44"/>
      <c r="X19" s="44"/>
      <c r="Y19" s="45">
        <v>35.629017447199267</v>
      </c>
      <c r="Z19" s="44">
        <v>41.401633482630139</v>
      </c>
      <c r="AA19" s="44">
        <v>23.183391003460208</v>
      </c>
      <c r="AB19" s="44">
        <v>34.205829863176689</v>
      </c>
      <c r="AC19" s="44">
        <v>45.826066140008898</v>
      </c>
      <c r="AD19" s="44"/>
      <c r="AE19" s="44"/>
      <c r="AF19" s="44"/>
      <c r="AG19" s="44"/>
      <c r="AK19" s="44"/>
      <c r="AL19" s="44"/>
      <c r="AM19" s="44"/>
      <c r="AN19" s="44"/>
      <c r="AO19" s="4">
        <v>101.9</v>
      </c>
      <c r="AP19" s="42">
        <v>111.3</v>
      </c>
      <c r="AQ19" s="42">
        <v>98.3</v>
      </c>
      <c r="AR19" s="43">
        <v>108.4</v>
      </c>
      <c r="AS19" s="42">
        <v>122.2</v>
      </c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2">
        <v>248.5</v>
      </c>
      <c r="BF19" s="42">
        <v>273.7</v>
      </c>
      <c r="BG19" s="42">
        <v>245.3</v>
      </c>
      <c r="BH19" s="43">
        <v>264.89999999999998</v>
      </c>
      <c r="BI19" s="42">
        <v>287.3</v>
      </c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2">
        <v>62.5</v>
      </c>
      <c r="BV19" s="42">
        <v>74.8</v>
      </c>
      <c r="BW19" s="42">
        <v>66.2</v>
      </c>
      <c r="BX19" s="43">
        <v>76.099999999999994</v>
      </c>
      <c r="BY19" s="42">
        <v>74.5</v>
      </c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2">
        <v>182.4</v>
      </c>
      <c r="CL19" s="42">
        <v>187.8</v>
      </c>
      <c r="CM19" s="42">
        <v>181</v>
      </c>
      <c r="CN19" s="43">
        <v>193.9</v>
      </c>
      <c r="CO19" s="42">
        <v>192.4</v>
      </c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2">
        <v>164.5</v>
      </c>
      <c r="DB19" s="42">
        <v>162.4</v>
      </c>
      <c r="DC19" s="42">
        <v>172.2</v>
      </c>
      <c r="DD19" s="43">
        <v>176.6</v>
      </c>
      <c r="DE19" s="42">
        <v>167.6</v>
      </c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2">
        <v>40.9</v>
      </c>
      <c r="DR19" s="42">
        <v>49.1</v>
      </c>
      <c r="DS19" s="42">
        <v>43.4</v>
      </c>
      <c r="DT19" s="43">
        <v>39.799999999999997</v>
      </c>
      <c r="DU19" s="42">
        <v>51.3</v>
      </c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2">
        <v>65.7</v>
      </c>
      <c r="EH19" s="42">
        <v>71.3</v>
      </c>
      <c r="EI19" s="42">
        <v>72.8</v>
      </c>
      <c r="EJ19" s="43">
        <v>67.599999999999994</v>
      </c>
      <c r="EK19" s="42">
        <v>75.900000000000006</v>
      </c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2">
        <v>10.8</v>
      </c>
      <c r="EX19" s="42">
        <v>11.5</v>
      </c>
      <c r="EY19" s="42">
        <v>7.5</v>
      </c>
      <c r="EZ19" s="43">
        <v>19.5</v>
      </c>
      <c r="FA19" s="42">
        <v>11.5</v>
      </c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2">
        <v>16</v>
      </c>
      <c r="FN19" s="42">
        <v>14.1</v>
      </c>
      <c r="FO19" s="42">
        <v>15</v>
      </c>
      <c r="FP19" s="43">
        <v>14.6</v>
      </c>
      <c r="FQ19" s="42">
        <v>19.3</v>
      </c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2">
        <v>21.6</v>
      </c>
      <c r="GD19" s="42">
        <v>23.3</v>
      </c>
      <c r="GE19" s="42">
        <v>22.9</v>
      </c>
      <c r="GF19" s="43">
        <v>20.7</v>
      </c>
      <c r="GG19" s="42">
        <v>24.3</v>
      </c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2">
        <v>20.7</v>
      </c>
      <c r="GT19" s="42">
        <v>24.3</v>
      </c>
      <c r="GU19" s="42">
        <v>20.9</v>
      </c>
      <c r="GV19" s="43">
        <v>21.7</v>
      </c>
      <c r="GW19" s="42">
        <v>23.8</v>
      </c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2">
        <v>42.3</v>
      </c>
      <c r="HJ19" s="42">
        <v>41.6</v>
      </c>
      <c r="HK19" s="42">
        <v>38.299999999999997</v>
      </c>
      <c r="HL19" s="43">
        <v>41.5</v>
      </c>
      <c r="HM19" s="42">
        <v>38.1</v>
      </c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2">
        <v>101.4</v>
      </c>
      <c r="HZ19" s="42">
        <v>108.3</v>
      </c>
      <c r="IA19" s="42">
        <v>100.1</v>
      </c>
      <c r="IB19" s="43">
        <v>115.8</v>
      </c>
      <c r="IC19" s="42">
        <v>123.4</v>
      </c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2">
        <v>-2.2000000000000002</v>
      </c>
      <c r="IP19" s="42">
        <v>4.9000000000000004</v>
      </c>
      <c r="IQ19" s="42">
        <v>-1.2</v>
      </c>
      <c r="IR19" s="43">
        <v>1.8</v>
      </c>
      <c r="IS19" s="42">
        <v>2.6</v>
      </c>
      <c r="IT19" s="44"/>
      <c r="IU19" s="44"/>
      <c r="IV19" s="44"/>
      <c r="IW19" s="44"/>
      <c r="IX19" s="44"/>
      <c r="IY19" s="44"/>
      <c r="IZ19" s="44"/>
      <c r="JA19" s="44"/>
      <c r="JB19" s="44"/>
      <c r="JC19" s="44"/>
      <c r="JD19" s="44"/>
      <c r="JE19" s="42">
        <v>29.1</v>
      </c>
      <c r="JF19" s="42">
        <v>29.6</v>
      </c>
      <c r="JG19" s="42">
        <v>29.3</v>
      </c>
      <c r="JH19" s="43">
        <v>30.5</v>
      </c>
      <c r="JI19" s="42">
        <v>31.6</v>
      </c>
      <c r="JJ19" s="44"/>
      <c r="JK19" s="44"/>
      <c r="JL19" s="44"/>
      <c r="JM19" s="44"/>
      <c r="JN19" s="44"/>
      <c r="JO19" s="44"/>
      <c r="JP19" s="44"/>
      <c r="JQ19" s="44"/>
      <c r="JR19" s="44"/>
      <c r="JS19" s="44"/>
      <c r="JT19" s="44"/>
      <c r="JU19" s="42">
        <v>47.8</v>
      </c>
      <c r="JV19" s="42">
        <v>56.6</v>
      </c>
      <c r="JW19" s="42">
        <v>51</v>
      </c>
      <c r="JX19" s="43">
        <v>52.7</v>
      </c>
      <c r="JY19" s="42">
        <v>58.8</v>
      </c>
      <c r="JZ19" s="44"/>
      <c r="KA19" s="44"/>
      <c r="KB19" s="44"/>
      <c r="KC19" s="44"/>
      <c r="KD19" s="44"/>
      <c r="KE19" s="44"/>
      <c r="KF19" s="44"/>
      <c r="KG19" s="44"/>
      <c r="KH19" s="44"/>
      <c r="KI19" s="44"/>
      <c r="KJ19" s="44"/>
      <c r="KK19" s="42">
        <v>14.9</v>
      </c>
      <c r="KL19" s="42">
        <v>8.4</v>
      </c>
      <c r="KM19" s="42">
        <v>18.899999999999999</v>
      </c>
      <c r="KN19" s="43">
        <v>7.2</v>
      </c>
      <c r="KO19" s="42">
        <v>21.4</v>
      </c>
      <c r="KP19" s="44"/>
      <c r="KQ19" s="44"/>
      <c r="KR19" s="44"/>
      <c r="KS19" s="44"/>
      <c r="KT19" s="44"/>
      <c r="KU19" s="44"/>
      <c r="KV19" s="44"/>
      <c r="KW19" s="44"/>
      <c r="KX19" s="44"/>
      <c r="KY19" s="44"/>
      <c r="KZ19" s="44"/>
      <c r="LA19" s="42">
        <v>30</v>
      </c>
      <c r="LB19" s="42">
        <v>23.5</v>
      </c>
      <c r="LC19" s="42">
        <v>41.9</v>
      </c>
      <c r="LD19" s="43">
        <v>16.100000000000001</v>
      </c>
      <c r="LE19" s="42">
        <v>26.4</v>
      </c>
      <c r="LF19" s="44"/>
      <c r="LG19" s="44"/>
      <c r="LH19" s="44"/>
      <c r="LI19" s="44"/>
      <c r="LJ19" s="44"/>
      <c r="LK19" s="44"/>
      <c r="LL19" s="44"/>
      <c r="LM19" s="44"/>
      <c r="LN19" s="44"/>
      <c r="LO19" s="44"/>
      <c r="LP19" s="44"/>
      <c r="LQ19" s="42">
        <v>153.4</v>
      </c>
      <c r="LR19" s="42">
        <v>143.5</v>
      </c>
      <c r="LS19" s="42">
        <v>149.69999999999999</v>
      </c>
      <c r="LT19" s="43">
        <v>151.19999999999999</v>
      </c>
      <c r="LU19" s="42">
        <v>146.69999999999999</v>
      </c>
      <c r="LV19" s="44"/>
      <c r="LW19" s="44"/>
      <c r="LX19" s="44"/>
      <c r="LY19" s="44"/>
    </row>
    <row r="20" spans="5:337" x14ac:dyDescent="0.25">
      <c r="E20" s="38"/>
      <c r="F20" s="38"/>
      <c r="G20" s="38"/>
      <c r="H20" s="38"/>
      <c r="I20" s="42">
        <v>238.3</v>
      </c>
      <c r="J20" s="43">
        <v>252.6</v>
      </c>
      <c r="K20" s="42">
        <v>242.3</v>
      </c>
      <c r="L20" s="43">
        <v>255.1</v>
      </c>
      <c r="M20" s="43">
        <v>259.3</v>
      </c>
      <c r="N20" s="38"/>
      <c r="O20" s="38"/>
      <c r="P20" s="38"/>
      <c r="Q20" s="38"/>
      <c r="U20" s="44"/>
      <c r="V20" s="44"/>
      <c r="W20" s="44"/>
      <c r="X20" s="44"/>
      <c r="Y20" s="45">
        <v>22.308149910767405</v>
      </c>
      <c r="Z20" s="44">
        <v>26.927437641723358</v>
      </c>
      <c r="AA20" s="44">
        <v>23.183391003460208</v>
      </c>
      <c r="AB20" s="44">
        <v>34.205829863176689</v>
      </c>
      <c r="AC20" s="44">
        <v>28.692652849424622</v>
      </c>
      <c r="AD20" s="44"/>
      <c r="AE20" s="44"/>
      <c r="AF20" s="44"/>
      <c r="AG20" s="44"/>
      <c r="AK20" s="44"/>
      <c r="AL20" s="44"/>
      <c r="AM20" s="44"/>
      <c r="AN20" s="44"/>
      <c r="AO20" s="4">
        <v>98.9</v>
      </c>
      <c r="AP20" s="43">
        <v>103.8</v>
      </c>
      <c r="AQ20" s="42">
        <v>100.5</v>
      </c>
      <c r="AR20" s="43">
        <v>106.5</v>
      </c>
      <c r="AS20" s="43">
        <v>108.5</v>
      </c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2">
        <v>239</v>
      </c>
      <c r="BF20" s="43">
        <v>251</v>
      </c>
      <c r="BG20" s="42">
        <v>247.4</v>
      </c>
      <c r="BH20" s="43">
        <v>263.7</v>
      </c>
      <c r="BI20" s="43">
        <v>260.10000000000002</v>
      </c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2">
        <v>60.5</v>
      </c>
      <c r="BV20" s="43">
        <v>73.7</v>
      </c>
      <c r="BW20" s="42">
        <v>66.900000000000006</v>
      </c>
      <c r="BX20" s="43">
        <v>74.900000000000006</v>
      </c>
      <c r="BY20" s="43">
        <v>70</v>
      </c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2">
        <v>187.6</v>
      </c>
      <c r="CL20" s="43">
        <v>181</v>
      </c>
      <c r="CM20" s="42">
        <v>181.1</v>
      </c>
      <c r="CN20" s="43">
        <v>193.3</v>
      </c>
      <c r="CO20" s="43">
        <v>195.4</v>
      </c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2">
        <v>162.9</v>
      </c>
      <c r="DB20" s="43">
        <v>166.4</v>
      </c>
      <c r="DC20" s="42">
        <v>172.3</v>
      </c>
      <c r="DD20" s="43">
        <v>177.5</v>
      </c>
      <c r="DE20" s="43">
        <v>174</v>
      </c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2">
        <v>39.799999999999997</v>
      </c>
      <c r="DR20" s="43">
        <v>45.9</v>
      </c>
      <c r="DS20" s="42">
        <v>44.2</v>
      </c>
      <c r="DT20" s="43">
        <v>40.700000000000003</v>
      </c>
      <c r="DU20" s="43">
        <v>43.5</v>
      </c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2">
        <v>71.7</v>
      </c>
      <c r="EH20" s="43">
        <v>72.5</v>
      </c>
      <c r="EI20" s="42">
        <v>73.900000000000006</v>
      </c>
      <c r="EJ20" s="43">
        <v>67.599999999999994</v>
      </c>
      <c r="EK20" s="43">
        <v>71.599999999999994</v>
      </c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2">
        <v>7.6</v>
      </c>
      <c r="EX20" s="43">
        <v>4.2</v>
      </c>
      <c r="EY20" s="42">
        <v>5.2</v>
      </c>
      <c r="EZ20" s="43">
        <v>15.9</v>
      </c>
      <c r="FA20" s="43">
        <v>10.8</v>
      </c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2">
        <v>17.399999999999999</v>
      </c>
      <c r="FN20" s="43">
        <v>11.4</v>
      </c>
      <c r="FO20" s="42">
        <v>15</v>
      </c>
      <c r="FP20" s="43">
        <v>14.4</v>
      </c>
      <c r="FQ20" s="43">
        <v>19.600000000000001</v>
      </c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2">
        <v>19.8</v>
      </c>
      <c r="GD20" s="43">
        <v>19.5</v>
      </c>
      <c r="GE20" s="42">
        <v>19.7</v>
      </c>
      <c r="GF20" s="43">
        <v>22.6</v>
      </c>
      <c r="GG20" s="43">
        <v>19.7</v>
      </c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2">
        <v>19.3</v>
      </c>
      <c r="GT20" s="43">
        <v>22.3</v>
      </c>
      <c r="GU20" s="42">
        <v>19</v>
      </c>
      <c r="GV20" s="43">
        <v>19.600000000000001</v>
      </c>
      <c r="GW20" s="43">
        <v>20.8</v>
      </c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2">
        <v>41.9</v>
      </c>
      <c r="HJ20" s="43">
        <v>45.9</v>
      </c>
      <c r="HK20" s="42">
        <v>39.200000000000003</v>
      </c>
      <c r="HL20" s="43">
        <v>41.8</v>
      </c>
      <c r="HM20" s="43">
        <v>41.7</v>
      </c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2">
        <v>111.6</v>
      </c>
      <c r="HZ20" s="43">
        <v>91.9</v>
      </c>
      <c r="IA20" s="42">
        <v>100.3</v>
      </c>
      <c r="IB20" s="43">
        <v>113.3</v>
      </c>
      <c r="IC20" s="43">
        <v>114</v>
      </c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2">
        <v>9.9</v>
      </c>
      <c r="IP20" s="43">
        <v>1.5</v>
      </c>
      <c r="IQ20" s="42">
        <v>-0.4</v>
      </c>
      <c r="IR20" s="43">
        <v>1.1000000000000001</v>
      </c>
      <c r="IS20" s="43">
        <v>-0.4</v>
      </c>
      <c r="IT20" s="44"/>
      <c r="IU20" s="44"/>
      <c r="IV20" s="44"/>
      <c r="IW20" s="44"/>
      <c r="IX20" s="44"/>
      <c r="IY20" s="44"/>
      <c r="IZ20" s="44"/>
      <c r="JA20" s="44"/>
      <c r="JB20" s="44"/>
      <c r="JC20" s="44"/>
      <c r="JD20" s="44"/>
      <c r="JE20" s="42">
        <v>28.8</v>
      </c>
      <c r="JF20" s="43">
        <v>29.1</v>
      </c>
      <c r="JG20" s="42">
        <v>30.2</v>
      </c>
      <c r="JH20" s="43">
        <v>30.9</v>
      </c>
      <c r="JI20" s="43">
        <v>30.8</v>
      </c>
      <c r="JJ20" s="44"/>
      <c r="JK20" s="44"/>
      <c r="JL20" s="44"/>
      <c r="JM20" s="44"/>
      <c r="JN20" s="44"/>
      <c r="JO20" s="44"/>
      <c r="JP20" s="44"/>
      <c r="JQ20" s="44"/>
      <c r="JR20" s="44"/>
      <c r="JS20" s="44"/>
      <c r="JT20" s="44"/>
      <c r="JU20" s="42">
        <v>43.1</v>
      </c>
      <c r="JV20" s="43">
        <v>55.4</v>
      </c>
      <c r="JW20" s="42">
        <v>52.4</v>
      </c>
      <c r="JX20" s="43">
        <v>53.8</v>
      </c>
      <c r="JY20" s="43">
        <v>52.6</v>
      </c>
      <c r="JZ20" s="44"/>
      <c r="KA20" s="44"/>
      <c r="KB20" s="44"/>
      <c r="KC20" s="44"/>
      <c r="KD20" s="44"/>
      <c r="KE20" s="44"/>
      <c r="KF20" s="44"/>
      <c r="KG20" s="44"/>
      <c r="KH20" s="44"/>
      <c r="KI20" s="44"/>
      <c r="KJ20" s="44"/>
      <c r="KK20" s="42">
        <v>16.3</v>
      </c>
      <c r="KL20" s="43">
        <v>20.3</v>
      </c>
      <c r="KM20" s="42">
        <v>20</v>
      </c>
      <c r="KN20" s="43">
        <v>8.5</v>
      </c>
      <c r="KO20" s="43">
        <v>13.3</v>
      </c>
      <c r="KP20" s="44"/>
      <c r="KQ20" s="44"/>
      <c r="KR20" s="44"/>
      <c r="KS20" s="44"/>
      <c r="KT20" s="44"/>
      <c r="KU20" s="44"/>
      <c r="KV20" s="44"/>
      <c r="KW20" s="44"/>
      <c r="KX20" s="44"/>
      <c r="KY20" s="44"/>
      <c r="KZ20" s="44"/>
      <c r="LA20" s="42">
        <v>43.5</v>
      </c>
      <c r="LB20" s="43">
        <v>39.1</v>
      </c>
      <c r="LC20" s="42">
        <v>45.4</v>
      </c>
      <c r="LD20" s="43">
        <v>23.2</v>
      </c>
      <c r="LE20" s="43">
        <v>39.5</v>
      </c>
      <c r="LF20" s="44"/>
      <c r="LG20" s="44"/>
      <c r="LH20" s="44"/>
      <c r="LI20" s="44"/>
      <c r="LJ20" s="44"/>
      <c r="LK20" s="44"/>
      <c r="LL20" s="44"/>
      <c r="LM20" s="44"/>
      <c r="LN20" s="44"/>
      <c r="LO20" s="44"/>
      <c r="LP20" s="44"/>
      <c r="LQ20" s="42">
        <v>147.9</v>
      </c>
      <c r="LR20" s="43">
        <v>138.9</v>
      </c>
      <c r="LS20" s="42">
        <v>145.19999999999999</v>
      </c>
      <c r="LT20" s="43">
        <v>156.80000000000001</v>
      </c>
      <c r="LU20" s="43"/>
      <c r="LV20" s="44"/>
      <c r="LW20" s="44"/>
      <c r="LX20" s="44"/>
      <c r="LY20" s="44"/>
    </row>
    <row r="21" spans="5:337" x14ac:dyDescent="0.25">
      <c r="E21" s="38"/>
      <c r="F21" s="38"/>
      <c r="G21" s="38"/>
      <c r="H21" s="38"/>
      <c r="I21" s="42">
        <v>240</v>
      </c>
      <c r="J21" s="42">
        <v>270.8</v>
      </c>
      <c r="K21" s="42">
        <v>245</v>
      </c>
      <c r="L21" s="43">
        <v>270.3</v>
      </c>
      <c r="M21" s="42">
        <v>269.2</v>
      </c>
      <c r="N21" s="38"/>
      <c r="O21" s="38"/>
      <c r="P21" s="38"/>
      <c r="Q21" s="38"/>
      <c r="U21" s="44"/>
      <c r="V21" s="44"/>
      <c r="W21" s="44"/>
      <c r="X21" s="44"/>
      <c r="Y21" s="45">
        <v>22.308149910767405</v>
      </c>
      <c r="Z21" s="44">
        <v>45.537667180608842</v>
      </c>
      <c r="AA21" s="44">
        <v>31.1950948402596</v>
      </c>
      <c r="AB21" s="44">
        <v>30.470521541950117</v>
      </c>
      <c r="AC21" s="44">
        <v>40.036848072562364</v>
      </c>
      <c r="AD21" s="44"/>
      <c r="AE21" s="44"/>
      <c r="AF21" s="44"/>
      <c r="AG21" s="44"/>
      <c r="AK21" s="44"/>
      <c r="AL21" s="44"/>
      <c r="AM21" s="44"/>
      <c r="AN21" s="44"/>
      <c r="AO21" s="4">
        <v>99.6</v>
      </c>
      <c r="AP21" s="42">
        <v>113.7</v>
      </c>
      <c r="AQ21" s="42">
        <v>97.3</v>
      </c>
      <c r="AR21" s="43">
        <v>110.8</v>
      </c>
      <c r="AS21" s="42">
        <v>110.6</v>
      </c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2">
        <v>234.5</v>
      </c>
      <c r="BF21" s="42">
        <v>284</v>
      </c>
      <c r="BG21" s="42">
        <v>248.3</v>
      </c>
      <c r="BH21" s="43">
        <v>273.10000000000002</v>
      </c>
      <c r="BI21" s="42">
        <v>292.7</v>
      </c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2">
        <v>61.3</v>
      </c>
      <c r="BV21" s="42">
        <v>75.7</v>
      </c>
      <c r="BW21" s="42">
        <v>70.8</v>
      </c>
      <c r="BX21" s="43">
        <v>68.099999999999994</v>
      </c>
      <c r="BY21" s="42">
        <v>76.599999999999994</v>
      </c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2">
        <v>186.2</v>
      </c>
      <c r="CL21" s="42">
        <v>186.4</v>
      </c>
      <c r="CM21" s="42">
        <v>184</v>
      </c>
      <c r="CN21" s="43">
        <v>193.7</v>
      </c>
      <c r="CO21" s="42">
        <v>200.8</v>
      </c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2">
        <v>162.80000000000001</v>
      </c>
      <c r="DB21" s="42">
        <v>164</v>
      </c>
      <c r="DC21" s="42">
        <v>163.19999999999999</v>
      </c>
      <c r="DD21" s="43">
        <v>171.3</v>
      </c>
      <c r="DE21" s="42">
        <v>174.1</v>
      </c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2">
        <v>40.5</v>
      </c>
      <c r="DR21" s="42">
        <v>47.8</v>
      </c>
      <c r="DS21" s="42">
        <v>48.3</v>
      </c>
      <c r="DT21" s="43">
        <v>46</v>
      </c>
      <c r="DU21" s="42">
        <v>46.8</v>
      </c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2">
        <v>68.3</v>
      </c>
      <c r="EH21" s="42">
        <v>77.400000000000006</v>
      </c>
      <c r="EI21" s="42">
        <v>77.099999999999994</v>
      </c>
      <c r="EJ21" s="43">
        <v>79.2</v>
      </c>
      <c r="EK21" s="42">
        <v>75.8</v>
      </c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2">
        <v>13</v>
      </c>
      <c r="EX21" s="42">
        <v>13.2</v>
      </c>
      <c r="EY21" s="42">
        <v>-1.1000000000000001</v>
      </c>
      <c r="EZ21" s="43">
        <v>7.9</v>
      </c>
      <c r="FA21" s="42">
        <v>14.6</v>
      </c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2">
        <v>14</v>
      </c>
      <c r="FN21" s="42">
        <v>19</v>
      </c>
      <c r="FO21" s="42">
        <v>3.4</v>
      </c>
      <c r="FP21" s="43">
        <v>16.3</v>
      </c>
      <c r="FQ21" s="42">
        <v>11.2</v>
      </c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2">
        <v>19.2</v>
      </c>
      <c r="GD21" s="42">
        <v>22.9</v>
      </c>
      <c r="GE21" s="42">
        <v>22.2</v>
      </c>
      <c r="GF21" s="43">
        <v>20.100000000000001</v>
      </c>
      <c r="GG21" s="42">
        <v>19.399999999999999</v>
      </c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2">
        <v>19</v>
      </c>
      <c r="GT21" s="42">
        <v>25.9</v>
      </c>
      <c r="GU21" s="42">
        <v>23.3</v>
      </c>
      <c r="GV21" s="43">
        <v>20.8</v>
      </c>
      <c r="GW21" s="42">
        <v>19.600000000000001</v>
      </c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2">
        <v>42</v>
      </c>
      <c r="HJ21" s="42">
        <v>42</v>
      </c>
      <c r="HK21" s="42">
        <v>35.5</v>
      </c>
      <c r="HL21" s="43">
        <v>45.8</v>
      </c>
      <c r="HM21" s="42">
        <v>30.5</v>
      </c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2">
        <v>109.2</v>
      </c>
      <c r="HZ21" s="42">
        <v>104.6</v>
      </c>
      <c r="IA21" s="42">
        <v>90.9</v>
      </c>
      <c r="IB21" s="43">
        <v>112.4</v>
      </c>
      <c r="IC21" s="42">
        <v>100.7</v>
      </c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2">
        <v>7.4</v>
      </c>
      <c r="IP21" s="42">
        <v>1.1000000000000001</v>
      </c>
      <c r="IQ21" s="42">
        <v>2.9</v>
      </c>
      <c r="IR21" s="43">
        <v>3.3</v>
      </c>
      <c r="IS21" s="42">
        <v>3.5</v>
      </c>
      <c r="IT21" s="44"/>
      <c r="IU21" s="44"/>
      <c r="IV21" s="44"/>
      <c r="IW21" s="44"/>
      <c r="IX21" s="44"/>
      <c r="IY21" s="44"/>
      <c r="IZ21" s="44"/>
      <c r="JA21" s="44"/>
      <c r="JB21" s="44"/>
      <c r="JC21" s="44"/>
      <c r="JD21" s="44"/>
      <c r="JE21" s="42">
        <v>29.6</v>
      </c>
      <c r="JF21" s="42">
        <v>29.9</v>
      </c>
      <c r="JG21" s="42">
        <v>29.3</v>
      </c>
      <c r="JH21" s="43">
        <v>31.1</v>
      </c>
      <c r="JI21" s="42">
        <v>31.1</v>
      </c>
      <c r="JJ21" s="44"/>
      <c r="JK21" s="44"/>
      <c r="JL21" s="44"/>
      <c r="JM21" s="44"/>
      <c r="JN21" s="44"/>
      <c r="JO21" s="44"/>
      <c r="JP21" s="44"/>
      <c r="JQ21" s="44"/>
      <c r="JR21" s="44"/>
      <c r="JS21" s="44"/>
      <c r="JT21" s="44"/>
      <c r="JU21" s="42">
        <v>46.8</v>
      </c>
      <c r="JV21" s="42">
        <v>58.1</v>
      </c>
      <c r="JW21" s="42">
        <v>52.7</v>
      </c>
      <c r="JX21" s="43">
        <v>50</v>
      </c>
      <c r="JY21" s="42">
        <v>60</v>
      </c>
      <c r="JZ21" s="44"/>
      <c r="KA21" s="44"/>
      <c r="KB21" s="44"/>
      <c r="KC21" s="44"/>
      <c r="KD21" s="44"/>
      <c r="KE21" s="44"/>
      <c r="KF21" s="44"/>
      <c r="KG21" s="44"/>
      <c r="KH21" s="44"/>
      <c r="KI21" s="44"/>
      <c r="KJ21" s="44"/>
      <c r="KK21" s="42">
        <v>15.2</v>
      </c>
      <c r="KL21" s="42">
        <v>16.600000000000001</v>
      </c>
      <c r="KM21" s="42">
        <v>31.3</v>
      </c>
      <c r="KN21" s="43">
        <v>18.8</v>
      </c>
      <c r="KO21" s="42">
        <v>2.4</v>
      </c>
      <c r="KP21" s="44"/>
      <c r="KQ21" s="44"/>
      <c r="KR21" s="44"/>
      <c r="KS21" s="44"/>
      <c r="KT21" s="44"/>
      <c r="KU21" s="44"/>
      <c r="KV21" s="44"/>
      <c r="KW21" s="44"/>
      <c r="KX21" s="44"/>
      <c r="KY21" s="44"/>
      <c r="KZ21" s="44"/>
      <c r="LA21" s="42">
        <v>42.5</v>
      </c>
      <c r="LB21" s="42">
        <v>35.4</v>
      </c>
      <c r="LC21" s="42">
        <v>40.299999999999997</v>
      </c>
      <c r="LD21" s="43">
        <v>42.5</v>
      </c>
      <c r="LE21" s="42">
        <v>12</v>
      </c>
      <c r="LF21" s="44"/>
      <c r="LG21" s="44"/>
      <c r="LH21" s="44"/>
      <c r="LI21" s="44"/>
      <c r="LJ21" s="44"/>
      <c r="LK21" s="44"/>
      <c r="LL21" s="44"/>
      <c r="LM21" s="44"/>
      <c r="LN21" s="44"/>
      <c r="LO21" s="44"/>
      <c r="LP21" s="44"/>
      <c r="LQ21" s="42">
        <v>151.30000000000001</v>
      </c>
      <c r="LR21" s="42">
        <v>142.30000000000001</v>
      </c>
      <c r="LS21" s="42">
        <v>142.19999999999999</v>
      </c>
      <c r="LT21" s="43">
        <v>151.80000000000001</v>
      </c>
      <c r="LU21" s="42">
        <v>155.80000000000001</v>
      </c>
      <c r="LV21" s="44"/>
      <c r="LW21" s="44"/>
      <c r="LX21" s="44"/>
      <c r="LY21" s="44"/>
    </row>
    <row r="22" spans="5:337" x14ac:dyDescent="0.25">
      <c r="E22" s="38"/>
      <c r="F22" s="38"/>
      <c r="G22" s="38"/>
      <c r="H22" s="38"/>
      <c r="I22" s="42">
        <v>258.3</v>
      </c>
      <c r="J22" s="43">
        <v>246.2</v>
      </c>
      <c r="K22" s="42">
        <v>245.1</v>
      </c>
      <c r="L22" s="43">
        <v>251</v>
      </c>
      <c r="M22" s="42">
        <v>265.3</v>
      </c>
      <c r="N22" s="38"/>
      <c r="O22" s="38"/>
      <c r="P22" s="38"/>
      <c r="Q22" s="38"/>
      <c r="U22" s="44"/>
      <c r="V22" s="44"/>
      <c r="W22" s="44"/>
      <c r="X22" s="44"/>
      <c r="Y22" s="45">
        <v>28.440954975164232</v>
      </c>
      <c r="Z22" s="44">
        <v>29.384756657483933</v>
      </c>
      <c r="AA22" s="44">
        <v>31.1950948402596</v>
      </c>
      <c r="AB22" s="44">
        <v>26.448979591836736</v>
      </c>
      <c r="AC22" s="44">
        <v>40.036848072562364</v>
      </c>
      <c r="AD22" s="44"/>
      <c r="AE22" s="44"/>
      <c r="AF22" s="44"/>
      <c r="AG22" s="44"/>
      <c r="AK22" s="44"/>
      <c r="AL22" s="44"/>
      <c r="AM22" s="44"/>
      <c r="AN22" s="44"/>
      <c r="AO22" s="4">
        <v>108.1</v>
      </c>
      <c r="AP22" s="43">
        <v>100.8</v>
      </c>
      <c r="AQ22" s="42">
        <v>96.8</v>
      </c>
      <c r="AR22" s="43">
        <v>105.5</v>
      </c>
      <c r="AS22" s="42">
        <v>110.8</v>
      </c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2">
        <v>262.8</v>
      </c>
      <c r="BF22" s="43">
        <v>261.7</v>
      </c>
      <c r="BG22" s="42">
        <v>245.6</v>
      </c>
      <c r="BH22" s="43">
        <v>253.9</v>
      </c>
      <c r="BI22" s="42">
        <v>290.8</v>
      </c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2">
        <v>74.7</v>
      </c>
      <c r="BV22" s="43">
        <v>72.2</v>
      </c>
      <c r="BW22" s="42">
        <v>70.2</v>
      </c>
      <c r="BX22" s="43">
        <v>72.8</v>
      </c>
      <c r="BY22" s="42">
        <v>80.599999999999994</v>
      </c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2">
        <v>178.2</v>
      </c>
      <c r="CL22" s="43">
        <v>180.8</v>
      </c>
      <c r="CM22" s="42">
        <v>188.2</v>
      </c>
      <c r="CN22" s="43">
        <v>192.4</v>
      </c>
      <c r="CO22" s="42">
        <v>200.3</v>
      </c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2">
        <v>160.5</v>
      </c>
      <c r="DB22" s="43">
        <v>162.19999999999999</v>
      </c>
      <c r="DC22" s="42">
        <v>166.8</v>
      </c>
      <c r="DD22" s="43">
        <v>175.8</v>
      </c>
      <c r="DE22" s="42">
        <v>174.1</v>
      </c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2">
        <v>44.8</v>
      </c>
      <c r="DR22" s="43">
        <v>47.8</v>
      </c>
      <c r="DS22" s="42">
        <v>47.1</v>
      </c>
      <c r="DT22" s="43">
        <v>38.1</v>
      </c>
      <c r="DU22" s="42">
        <v>45.9</v>
      </c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2">
        <v>73.5</v>
      </c>
      <c r="EH22" s="43">
        <v>83.1</v>
      </c>
      <c r="EI22" s="42">
        <v>73.400000000000006</v>
      </c>
      <c r="EJ22" s="43">
        <v>68.400000000000006</v>
      </c>
      <c r="EK22" s="42">
        <v>75.900000000000006</v>
      </c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2">
        <v>2.9</v>
      </c>
      <c r="EX22" s="43">
        <v>7.8</v>
      </c>
      <c r="EY22" s="42">
        <v>1</v>
      </c>
      <c r="EZ22" s="43">
        <v>2.2999999999999998</v>
      </c>
      <c r="FA22" s="42">
        <v>15.3</v>
      </c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2">
        <v>20.7</v>
      </c>
      <c r="FN22" s="43">
        <v>14.4</v>
      </c>
      <c r="FO22" s="42">
        <v>5.7</v>
      </c>
      <c r="FP22" s="43">
        <v>13.9</v>
      </c>
      <c r="FQ22" s="42">
        <v>13</v>
      </c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2">
        <v>24.2</v>
      </c>
      <c r="GD22" s="43">
        <v>21.4</v>
      </c>
      <c r="GE22" s="42">
        <v>22.2</v>
      </c>
      <c r="GF22" s="43">
        <v>20.7</v>
      </c>
      <c r="GG22" s="42">
        <v>20.3</v>
      </c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2">
        <v>23.2</v>
      </c>
      <c r="GT22" s="43">
        <v>25.3</v>
      </c>
      <c r="GU22" s="42">
        <v>21</v>
      </c>
      <c r="GV22" s="43">
        <v>20.8</v>
      </c>
      <c r="GW22" s="42">
        <v>20.6</v>
      </c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2">
        <v>41.8</v>
      </c>
      <c r="HJ22" s="43">
        <v>41.2</v>
      </c>
      <c r="HK22" s="42">
        <v>38.1</v>
      </c>
      <c r="HL22" s="43">
        <v>44.7</v>
      </c>
      <c r="HM22" s="42">
        <v>32.700000000000003</v>
      </c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2">
        <v>100.4</v>
      </c>
      <c r="HZ22" s="43">
        <v>103.5</v>
      </c>
      <c r="IA22" s="42">
        <v>99.9</v>
      </c>
      <c r="IB22" s="43">
        <v>99.3</v>
      </c>
      <c r="IC22" s="42">
        <v>103.9</v>
      </c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2">
        <v>0.7</v>
      </c>
      <c r="IP22" s="43">
        <v>3</v>
      </c>
      <c r="IQ22" s="42">
        <v>-4</v>
      </c>
      <c r="IR22" s="43">
        <v>0.9</v>
      </c>
      <c r="IS22" s="42">
        <v>8.4</v>
      </c>
      <c r="IT22" s="44"/>
      <c r="IU22" s="44"/>
      <c r="IV22" s="44"/>
      <c r="IW22" s="44"/>
      <c r="IX22" s="44"/>
      <c r="IY22" s="44"/>
      <c r="IZ22" s="44"/>
      <c r="JA22" s="44"/>
      <c r="JB22" s="44"/>
      <c r="JC22" s="44"/>
      <c r="JD22" s="44"/>
      <c r="JE22" s="42">
        <v>29.6</v>
      </c>
      <c r="JF22" s="43">
        <v>30</v>
      </c>
      <c r="JG22" s="42">
        <v>27.7</v>
      </c>
      <c r="JH22" s="43">
        <v>31</v>
      </c>
      <c r="JI22" s="42">
        <v>31.9</v>
      </c>
      <c r="JJ22" s="44"/>
      <c r="JK22" s="44"/>
      <c r="JL22" s="44"/>
      <c r="JM22" s="44"/>
      <c r="JN22" s="44"/>
      <c r="JO22" s="44"/>
      <c r="JP22" s="44"/>
      <c r="JQ22" s="44"/>
      <c r="JR22" s="44"/>
      <c r="JS22" s="44"/>
      <c r="JT22" s="44"/>
      <c r="JU22" s="42">
        <v>57.9</v>
      </c>
      <c r="JV22" s="43">
        <v>62.3</v>
      </c>
      <c r="JW22" s="42">
        <v>44.7</v>
      </c>
      <c r="JX22" s="43">
        <v>56.5</v>
      </c>
      <c r="JY22" s="42">
        <v>65.599999999999994</v>
      </c>
      <c r="JZ22" s="44"/>
      <c r="KA22" s="44"/>
      <c r="KB22" s="44"/>
      <c r="KC22" s="44"/>
      <c r="KD22" s="44"/>
      <c r="KE22" s="44"/>
      <c r="KF22" s="44"/>
      <c r="KG22" s="44"/>
      <c r="KH22" s="44"/>
      <c r="KI22" s="44"/>
      <c r="KJ22" s="44"/>
      <c r="KK22" s="42">
        <v>17.3</v>
      </c>
      <c r="KL22" s="43">
        <v>30.2</v>
      </c>
      <c r="KM22" s="42">
        <v>10.199999999999999</v>
      </c>
      <c r="KN22" s="43">
        <v>20.3</v>
      </c>
      <c r="KO22" s="42">
        <v>4.5</v>
      </c>
      <c r="KP22" s="44"/>
      <c r="KQ22" s="44"/>
      <c r="KR22" s="44"/>
      <c r="KS22" s="44"/>
      <c r="KT22" s="44"/>
      <c r="KU22" s="44"/>
      <c r="KV22" s="44"/>
      <c r="KW22" s="44"/>
      <c r="KX22" s="44"/>
      <c r="KY22" s="44"/>
      <c r="KZ22" s="44"/>
      <c r="LA22" s="42">
        <v>40.1</v>
      </c>
      <c r="LB22" s="43">
        <v>38.9</v>
      </c>
      <c r="LC22" s="42">
        <v>23.6</v>
      </c>
      <c r="LD22" s="43">
        <v>50.5</v>
      </c>
      <c r="LE22" s="42">
        <v>13.3</v>
      </c>
      <c r="LF22" s="44"/>
      <c r="LG22" s="44"/>
      <c r="LH22" s="44"/>
      <c r="LI22" s="44"/>
      <c r="LJ22" s="44"/>
      <c r="LK22" s="44"/>
      <c r="LL22" s="44"/>
      <c r="LM22" s="44"/>
      <c r="LN22" s="44"/>
      <c r="LO22" s="44"/>
      <c r="LP22" s="44"/>
      <c r="LQ22" s="42">
        <v>141</v>
      </c>
      <c r="LR22" s="43">
        <v>141.9</v>
      </c>
      <c r="LS22" s="42">
        <v>133.19999999999999</v>
      </c>
      <c r="LT22" s="43">
        <v>150.19999999999999</v>
      </c>
      <c r="LU22" s="42">
        <v>151.19999999999999</v>
      </c>
      <c r="LV22" s="44"/>
      <c r="LW22" s="44"/>
      <c r="LX22" s="44"/>
      <c r="LY22" s="44"/>
    </row>
    <row r="23" spans="5:337" x14ac:dyDescent="0.25">
      <c r="E23" s="38"/>
      <c r="F23" s="38"/>
      <c r="G23" s="38"/>
      <c r="H23" s="38"/>
      <c r="I23" s="42">
        <v>256.60000000000002</v>
      </c>
      <c r="J23" s="42">
        <v>249.8</v>
      </c>
      <c r="K23" s="43">
        <v>260.60000000000002</v>
      </c>
      <c r="L23" s="42">
        <v>288.60000000000002</v>
      </c>
      <c r="M23" s="38"/>
      <c r="N23" s="38"/>
      <c r="O23" s="38"/>
      <c r="P23" s="38"/>
      <c r="Q23" s="38"/>
      <c r="U23" s="44"/>
      <c r="V23" s="44"/>
      <c r="W23" s="44"/>
      <c r="X23" s="44"/>
      <c r="Y23" s="45">
        <v>28.440954975164232</v>
      </c>
      <c r="Z23" s="44">
        <v>26.365603028664147</v>
      </c>
      <c r="AA23" s="44">
        <v>31.861629494765594</v>
      </c>
      <c r="AB23" s="44">
        <v>45.826066140008898</v>
      </c>
      <c r="AC23" s="44"/>
      <c r="AD23" s="44"/>
      <c r="AE23" s="44"/>
      <c r="AF23" s="44"/>
      <c r="AG23" s="44"/>
      <c r="AK23" s="44"/>
      <c r="AL23" s="44"/>
      <c r="AM23" s="44"/>
      <c r="AN23" s="44"/>
      <c r="AO23" s="4">
        <v>106.6</v>
      </c>
      <c r="AP23" s="42">
        <v>103.9</v>
      </c>
      <c r="AQ23" s="43">
        <v>106.1</v>
      </c>
      <c r="AR23" s="42">
        <v>118.7</v>
      </c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2">
        <v>261</v>
      </c>
      <c r="BF23" s="42">
        <v>255</v>
      </c>
      <c r="BG23" s="43">
        <v>260.10000000000002</v>
      </c>
      <c r="BH23" s="42">
        <v>285.5</v>
      </c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2">
        <v>71.400000000000006</v>
      </c>
      <c r="BV23" s="42">
        <v>69.8</v>
      </c>
      <c r="BW23" s="43">
        <v>72.2</v>
      </c>
      <c r="BX23" s="42">
        <v>73.2</v>
      </c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2">
        <v>178.2</v>
      </c>
      <c r="CL23" s="42">
        <v>187.4</v>
      </c>
      <c r="CM23" s="43">
        <v>192.7</v>
      </c>
      <c r="CN23" s="42">
        <v>190.9</v>
      </c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2">
        <v>160.69999999999999</v>
      </c>
      <c r="DB23" s="42">
        <v>164</v>
      </c>
      <c r="DC23" s="43">
        <v>170.6</v>
      </c>
      <c r="DD23" s="42">
        <v>166.5</v>
      </c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2">
        <v>45.1</v>
      </c>
      <c r="DR23" s="42">
        <v>41.5</v>
      </c>
      <c r="DS23" s="43">
        <v>49.5</v>
      </c>
      <c r="DT23" s="42">
        <v>50.8</v>
      </c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2">
        <v>71.7</v>
      </c>
      <c r="EH23" s="42">
        <v>69.7</v>
      </c>
      <c r="EI23" s="43">
        <v>77.599999999999994</v>
      </c>
      <c r="EJ23" s="42">
        <v>79.2</v>
      </c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2">
        <v>4.5</v>
      </c>
      <c r="EX23" s="42">
        <v>4.2</v>
      </c>
      <c r="EY23" s="43">
        <v>14.6</v>
      </c>
      <c r="EZ23" s="42">
        <v>12.4</v>
      </c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2">
        <v>19.399999999999999</v>
      </c>
      <c r="FN23" s="42">
        <v>13.2</v>
      </c>
      <c r="FO23" s="43">
        <v>15</v>
      </c>
      <c r="FP23" s="42">
        <v>17.100000000000001</v>
      </c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2">
        <v>25.5</v>
      </c>
      <c r="GD23" s="42">
        <v>22.4</v>
      </c>
      <c r="GE23" s="43">
        <v>22.9</v>
      </c>
      <c r="GF23" s="42">
        <v>25.8</v>
      </c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2">
        <v>23.1</v>
      </c>
      <c r="GT23" s="42">
        <v>22.4</v>
      </c>
      <c r="GU23" s="43">
        <v>27.5</v>
      </c>
      <c r="GV23" s="42">
        <v>23.6</v>
      </c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2">
        <v>44.1</v>
      </c>
      <c r="HJ23" s="42">
        <v>37.299999999999997</v>
      </c>
      <c r="HK23" s="43">
        <v>38.5</v>
      </c>
      <c r="HL23" s="42">
        <v>38.6</v>
      </c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2">
        <v>95.2</v>
      </c>
      <c r="HZ23" s="42">
        <v>107.8</v>
      </c>
      <c r="IA23" s="43">
        <v>104.5</v>
      </c>
      <c r="IB23" s="42">
        <v>116.7</v>
      </c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2">
        <v>0.6</v>
      </c>
      <c r="IP23" s="42">
        <v>3.2</v>
      </c>
      <c r="IQ23" s="43">
        <v>-2.6</v>
      </c>
      <c r="IR23" s="42">
        <v>-5.5</v>
      </c>
      <c r="IS23" s="44"/>
      <c r="IT23" s="44"/>
      <c r="IU23" s="44"/>
      <c r="IV23" s="44"/>
      <c r="IW23" s="44"/>
      <c r="IX23" s="44"/>
      <c r="IY23" s="44"/>
      <c r="IZ23" s="44"/>
      <c r="JA23" s="44"/>
      <c r="JB23" s="44"/>
      <c r="JC23" s="44"/>
      <c r="JD23" s="44"/>
      <c r="JE23" s="42">
        <v>29.4</v>
      </c>
      <c r="JF23" s="42">
        <v>30</v>
      </c>
      <c r="JG23" s="43">
        <v>29</v>
      </c>
      <c r="JH23" s="42">
        <v>30.7</v>
      </c>
      <c r="JI23" s="44"/>
      <c r="JJ23" s="44"/>
      <c r="JK23" s="44"/>
      <c r="JL23" s="44"/>
      <c r="JM23" s="44"/>
      <c r="JN23" s="44"/>
      <c r="JO23" s="44"/>
      <c r="JP23" s="44"/>
      <c r="JQ23" s="44"/>
      <c r="JR23" s="44"/>
      <c r="JS23" s="44"/>
      <c r="JT23" s="44"/>
      <c r="JU23" s="42">
        <v>55.2</v>
      </c>
      <c r="JV23" s="42">
        <v>53.2</v>
      </c>
      <c r="JW23" s="43">
        <v>55.8</v>
      </c>
      <c r="JX23" s="42">
        <v>57.1</v>
      </c>
      <c r="JY23" s="44"/>
      <c r="JZ23" s="44"/>
      <c r="KA23" s="44"/>
      <c r="KB23" s="44"/>
      <c r="KC23" s="44"/>
      <c r="KD23" s="44"/>
      <c r="KE23" s="44"/>
      <c r="KF23" s="44"/>
      <c r="KG23" s="44"/>
      <c r="KH23" s="44"/>
      <c r="KI23" s="44"/>
      <c r="KJ23" s="44"/>
      <c r="KK23" s="42">
        <v>13.5</v>
      </c>
      <c r="KL23" s="42">
        <v>13.8</v>
      </c>
      <c r="KM23" s="43">
        <v>16.3</v>
      </c>
      <c r="KN23" s="42">
        <v>22.6</v>
      </c>
      <c r="KO23" s="44"/>
      <c r="KP23" s="44"/>
      <c r="KQ23" s="44"/>
      <c r="KR23" s="44"/>
      <c r="KS23" s="44"/>
      <c r="KT23" s="44"/>
      <c r="KU23" s="44"/>
      <c r="KV23" s="44"/>
      <c r="KW23" s="44"/>
      <c r="KX23" s="44"/>
      <c r="KY23" s="44"/>
      <c r="KZ23" s="44"/>
      <c r="LA23" s="42">
        <v>37.700000000000003</v>
      </c>
      <c r="LB23" s="42">
        <v>41.4</v>
      </c>
      <c r="LC23" s="43">
        <v>33.6</v>
      </c>
      <c r="LD23" s="42">
        <v>30</v>
      </c>
      <c r="LE23" s="44"/>
      <c r="LF23" s="44"/>
      <c r="LG23" s="44"/>
      <c r="LH23" s="44"/>
      <c r="LI23" s="44"/>
      <c r="LJ23" s="44"/>
      <c r="LK23" s="44"/>
      <c r="LL23" s="44"/>
      <c r="LM23" s="44"/>
      <c r="LN23" s="44"/>
      <c r="LO23" s="44"/>
      <c r="LP23" s="44"/>
      <c r="LQ23" s="42">
        <v>133.80000000000001</v>
      </c>
      <c r="LR23" s="42">
        <v>145.6</v>
      </c>
      <c r="LS23" s="43">
        <v>156.30000000000001</v>
      </c>
      <c r="LT23" s="42">
        <v>141.69999999999999</v>
      </c>
      <c r="LU23" s="44"/>
      <c r="LV23" s="44"/>
      <c r="LW23" s="44"/>
      <c r="LX23" s="44"/>
      <c r="LY23" s="44"/>
    </row>
    <row r="24" spans="5:337" x14ac:dyDescent="0.25">
      <c r="E24" s="38"/>
      <c r="F24" s="38"/>
      <c r="G24" s="38"/>
      <c r="H24" s="38"/>
      <c r="I24" s="43">
        <v>237.9</v>
      </c>
      <c r="J24" s="42">
        <v>267.7</v>
      </c>
      <c r="K24" s="42">
        <v>242.2</v>
      </c>
      <c r="L24" s="42">
        <v>268.60000000000002</v>
      </c>
      <c r="M24" s="38"/>
      <c r="N24" s="38"/>
      <c r="O24" s="38"/>
      <c r="P24" s="38"/>
      <c r="Q24" s="38"/>
      <c r="U24" s="44"/>
      <c r="V24" s="44"/>
      <c r="W24" s="44"/>
      <c r="X24" s="44"/>
      <c r="Y24" s="45">
        <v>23.795359904818564</v>
      </c>
      <c r="Z24" s="44">
        <v>43.593997145171862</v>
      </c>
      <c r="AA24" s="44">
        <v>26.23355580417422</v>
      </c>
      <c r="AB24" s="44">
        <v>35.294117647058826</v>
      </c>
      <c r="AC24" s="44"/>
      <c r="AD24" s="44"/>
      <c r="AE24" s="44"/>
      <c r="AF24" s="44"/>
      <c r="AG24" s="44"/>
      <c r="AK24" s="44"/>
      <c r="AL24" s="44"/>
      <c r="AM24" s="44"/>
      <c r="AN24" s="44"/>
      <c r="AO24" s="8">
        <v>100.8</v>
      </c>
      <c r="AP24" s="42">
        <v>109.1</v>
      </c>
      <c r="AQ24" s="42">
        <v>101.5</v>
      </c>
      <c r="AR24" s="42">
        <v>111</v>
      </c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3">
        <v>237</v>
      </c>
      <c r="BF24" s="42">
        <v>278.10000000000002</v>
      </c>
      <c r="BG24" s="42">
        <v>244.6</v>
      </c>
      <c r="BH24" s="42">
        <v>268.39999999999998</v>
      </c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3">
        <v>65</v>
      </c>
      <c r="BV24" s="42">
        <v>79.2</v>
      </c>
      <c r="BW24" s="42">
        <v>69.8</v>
      </c>
      <c r="BX24" s="42">
        <v>75.599999999999994</v>
      </c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3">
        <v>184.7</v>
      </c>
      <c r="CL24" s="42">
        <v>186.1</v>
      </c>
      <c r="CM24" s="42">
        <v>190.9</v>
      </c>
      <c r="CN24" s="42">
        <v>193.1</v>
      </c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3">
        <v>166.2</v>
      </c>
      <c r="DB24" s="42">
        <v>167.5</v>
      </c>
      <c r="DC24" s="42">
        <v>168.5</v>
      </c>
      <c r="DD24" s="42">
        <v>164.1</v>
      </c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3">
        <v>34.200000000000003</v>
      </c>
      <c r="DR24" s="42">
        <v>49.9</v>
      </c>
      <c r="DS24" s="42">
        <v>40.5</v>
      </c>
      <c r="DT24" s="42">
        <v>46.2</v>
      </c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3">
        <v>67.2</v>
      </c>
      <c r="EH24" s="42">
        <v>79.599999999999994</v>
      </c>
      <c r="EI24" s="42">
        <v>65.900000000000006</v>
      </c>
      <c r="EJ24" s="42">
        <v>77.400000000000006</v>
      </c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3">
        <v>11</v>
      </c>
      <c r="EX24" s="42">
        <v>8.8000000000000007</v>
      </c>
      <c r="EY24" s="42">
        <v>15.6</v>
      </c>
      <c r="EZ24" s="42">
        <v>9</v>
      </c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3">
        <v>21.7</v>
      </c>
      <c r="FN24" s="42">
        <v>15.6</v>
      </c>
      <c r="FO24" s="42">
        <v>10.7</v>
      </c>
      <c r="FP24" s="42">
        <v>21.1</v>
      </c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3">
        <v>18.899999999999999</v>
      </c>
      <c r="GD24" s="42">
        <v>22.2</v>
      </c>
      <c r="GE24" s="42">
        <v>23.3</v>
      </c>
      <c r="GF24" s="42">
        <v>21.2</v>
      </c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3">
        <v>23.6</v>
      </c>
      <c r="GT24" s="42">
        <v>23.5</v>
      </c>
      <c r="GU24" s="42">
        <v>20</v>
      </c>
      <c r="GV24" s="42">
        <v>37.4</v>
      </c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3">
        <v>43.4</v>
      </c>
      <c r="HJ24" s="42">
        <v>34.700000000000003</v>
      </c>
      <c r="HK24" s="42">
        <v>33</v>
      </c>
      <c r="HL24" s="42">
        <v>45.7</v>
      </c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3">
        <v>100.3</v>
      </c>
      <c r="HZ24" s="42">
        <v>107.3</v>
      </c>
      <c r="IA24" s="42">
        <v>93.6</v>
      </c>
      <c r="IB24" s="42">
        <v>94.6</v>
      </c>
      <c r="IC24" s="44"/>
      <c r="ID24" s="44"/>
      <c r="IE24" s="44"/>
      <c r="IF24" s="44"/>
      <c r="IG24" s="44"/>
      <c r="IH24" s="44"/>
      <c r="II24" s="44"/>
      <c r="IJ24" s="44"/>
      <c r="IK24" s="44"/>
      <c r="IL24" s="44"/>
      <c r="IM24" s="44"/>
      <c r="IN24" s="44"/>
      <c r="IO24" s="43">
        <v>1.2</v>
      </c>
      <c r="IP24" s="42">
        <v>3.5</v>
      </c>
      <c r="IQ24" s="42">
        <v>0.1</v>
      </c>
      <c r="IR24" s="42">
        <v>1.7</v>
      </c>
      <c r="IS24" s="44"/>
      <c r="IT24" s="44"/>
      <c r="IU24" s="44"/>
      <c r="IV24" s="44"/>
      <c r="IW24" s="44"/>
      <c r="IX24" s="44"/>
      <c r="IY24" s="44"/>
      <c r="IZ24" s="44"/>
      <c r="JA24" s="44"/>
      <c r="JB24" s="44"/>
      <c r="JC24" s="44"/>
      <c r="JD24" s="44"/>
      <c r="JE24" s="43">
        <v>28.7</v>
      </c>
      <c r="JF24" s="42">
        <v>29.5</v>
      </c>
      <c r="JG24" s="42">
        <v>29.8</v>
      </c>
      <c r="JH24" s="42">
        <v>30.1</v>
      </c>
      <c r="JI24" s="44"/>
      <c r="JJ24" s="44"/>
      <c r="JK24" s="44"/>
      <c r="JL24" s="44"/>
      <c r="JM24" s="44"/>
      <c r="JN24" s="44"/>
      <c r="JO24" s="44"/>
      <c r="JP24" s="44"/>
      <c r="JQ24" s="44"/>
      <c r="JR24" s="44"/>
      <c r="JS24" s="44"/>
      <c r="JT24" s="44"/>
      <c r="JU24" s="43">
        <v>50.2</v>
      </c>
      <c r="JV24" s="42">
        <v>58.5</v>
      </c>
      <c r="JW24" s="42">
        <v>52.9</v>
      </c>
      <c r="JX24" s="42">
        <v>52.7</v>
      </c>
      <c r="JY24" s="44"/>
      <c r="JZ24" s="44"/>
      <c r="KA24" s="44"/>
      <c r="KB24" s="44"/>
      <c r="KC24" s="44"/>
      <c r="KD24" s="44"/>
      <c r="KE24" s="44"/>
      <c r="KF24" s="44"/>
      <c r="KG24" s="44"/>
      <c r="KH24" s="44"/>
      <c r="KI24" s="44"/>
      <c r="KJ24" s="44"/>
      <c r="KK24" s="43">
        <v>13.5</v>
      </c>
      <c r="KL24" s="42">
        <v>17</v>
      </c>
      <c r="KM24" s="42">
        <v>10.5</v>
      </c>
      <c r="KN24" s="42">
        <v>15.9</v>
      </c>
      <c r="KO24" s="44"/>
      <c r="KP24" s="44"/>
      <c r="KQ24" s="44"/>
      <c r="KR24" s="44"/>
      <c r="KS24" s="44"/>
      <c r="KT24" s="44"/>
      <c r="KU24" s="44"/>
      <c r="KV24" s="44"/>
      <c r="KW24" s="44"/>
      <c r="KX24" s="44"/>
      <c r="KY24" s="44"/>
      <c r="KZ24" s="44"/>
      <c r="LA24" s="43">
        <v>40.6</v>
      </c>
      <c r="LB24" s="42">
        <v>35.700000000000003</v>
      </c>
      <c r="LC24" s="42">
        <v>38</v>
      </c>
      <c r="LD24" s="42">
        <v>34.200000000000003</v>
      </c>
      <c r="LE24" s="44"/>
      <c r="LF24" s="44"/>
      <c r="LG24" s="44"/>
      <c r="LH24" s="44"/>
      <c r="LI24" s="44"/>
      <c r="LJ24" s="44"/>
      <c r="LK24" s="44"/>
      <c r="LL24" s="44"/>
      <c r="LM24" s="44"/>
      <c r="LN24" s="44"/>
      <c r="LO24" s="44"/>
      <c r="LP24" s="44"/>
      <c r="LQ24" s="43">
        <v>142.6</v>
      </c>
      <c r="LR24" s="42">
        <v>143.4</v>
      </c>
      <c r="LS24" s="42">
        <v>147.1</v>
      </c>
      <c r="LT24" s="42">
        <v>155</v>
      </c>
      <c r="LU24" s="44"/>
      <c r="LV24" s="44"/>
      <c r="LW24" s="44"/>
      <c r="LX24" s="44"/>
      <c r="LY24" s="44"/>
    </row>
    <row r="25" spans="5:337" x14ac:dyDescent="0.25">
      <c r="E25" s="38"/>
      <c r="F25" s="38"/>
      <c r="G25" s="38"/>
      <c r="H25" s="38"/>
      <c r="I25" s="43">
        <v>230.6</v>
      </c>
      <c r="J25" s="43">
        <v>245.9</v>
      </c>
      <c r="K25" s="42">
        <v>241</v>
      </c>
      <c r="L25" s="43">
        <v>253.1</v>
      </c>
      <c r="M25" s="38"/>
      <c r="N25" s="38"/>
      <c r="O25" s="38"/>
      <c r="P25" s="38"/>
      <c r="Q25" s="38"/>
      <c r="U25" s="44"/>
      <c r="V25" s="44"/>
      <c r="W25" s="44"/>
      <c r="X25" s="44"/>
      <c r="Y25" s="45">
        <v>23.795359904818564</v>
      </c>
      <c r="Z25" s="44">
        <v>30.103806228373706</v>
      </c>
      <c r="AA25" s="44">
        <v>26.23355580417422</v>
      </c>
      <c r="AB25" s="44">
        <v>24.977043158861342</v>
      </c>
      <c r="AC25" s="44"/>
      <c r="AD25" s="44"/>
      <c r="AE25" s="44"/>
      <c r="AF25" s="44"/>
      <c r="AG25" s="44"/>
      <c r="AK25" s="44"/>
      <c r="AL25" s="44"/>
      <c r="AM25" s="44"/>
      <c r="AN25" s="44"/>
      <c r="AO25" s="8">
        <v>98.3</v>
      </c>
      <c r="AP25" s="43">
        <v>102.5</v>
      </c>
      <c r="AQ25" s="42">
        <v>102</v>
      </c>
      <c r="AR25" s="43">
        <v>106.5</v>
      </c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3">
        <v>234</v>
      </c>
      <c r="BF25" s="43">
        <v>255.8</v>
      </c>
      <c r="BG25" s="42">
        <v>241.4</v>
      </c>
      <c r="BH25" s="43">
        <v>256.8</v>
      </c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3">
        <v>66.2</v>
      </c>
      <c r="BV25" s="43">
        <v>66.5</v>
      </c>
      <c r="BW25" s="42">
        <v>70.900000000000006</v>
      </c>
      <c r="BX25" s="43">
        <v>80.5</v>
      </c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3">
        <v>185.6</v>
      </c>
      <c r="CL25" s="43">
        <v>181.1</v>
      </c>
      <c r="CM25" s="42">
        <v>193.5</v>
      </c>
      <c r="CN25" s="43">
        <v>201.2</v>
      </c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3">
        <v>166.9</v>
      </c>
      <c r="DB25" s="43">
        <v>163.69999999999999</v>
      </c>
      <c r="DC25" s="42">
        <v>172.5</v>
      </c>
      <c r="DD25" s="43">
        <v>164.9</v>
      </c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3">
        <v>32.1</v>
      </c>
      <c r="DR25" s="43">
        <v>41.2</v>
      </c>
      <c r="DS25" s="42">
        <v>38.700000000000003</v>
      </c>
      <c r="DT25" s="43">
        <v>40.4</v>
      </c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3">
        <v>65.099999999999994</v>
      </c>
      <c r="EH25" s="43">
        <v>69.7</v>
      </c>
      <c r="EI25" s="42">
        <v>63.3</v>
      </c>
      <c r="EJ25" s="43">
        <v>69.5</v>
      </c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3">
        <v>11.1</v>
      </c>
      <c r="EX25" s="43">
        <v>3.9</v>
      </c>
      <c r="EY25" s="42">
        <v>13.9</v>
      </c>
      <c r="EZ25" s="43">
        <v>12.8</v>
      </c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3">
        <v>20.7</v>
      </c>
      <c r="FN25" s="43">
        <v>21.5</v>
      </c>
      <c r="FO25" s="42">
        <v>13.7</v>
      </c>
      <c r="FP25" s="43">
        <v>11.7</v>
      </c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3">
        <v>20</v>
      </c>
      <c r="GD25" s="43">
        <v>18.8</v>
      </c>
      <c r="GE25" s="42">
        <v>21.6</v>
      </c>
      <c r="GF25" s="43">
        <v>34.4</v>
      </c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3">
        <v>23.6</v>
      </c>
      <c r="GT25" s="43">
        <v>21</v>
      </c>
      <c r="GU25" s="42">
        <v>24.1</v>
      </c>
      <c r="GV25" s="43">
        <v>36</v>
      </c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3">
        <v>37.6</v>
      </c>
      <c r="HJ25" s="43">
        <v>35</v>
      </c>
      <c r="HK25" s="42">
        <v>34.1</v>
      </c>
      <c r="HL25" s="43">
        <v>43</v>
      </c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3">
        <v>101</v>
      </c>
      <c r="HZ25" s="43">
        <v>104.5</v>
      </c>
      <c r="IA25" s="42">
        <v>93.4</v>
      </c>
      <c r="IB25" s="43">
        <v>81.400000000000006</v>
      </c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3">
        <v>5.0999999999999996</v>
      </c>
      <c r="IP25" s="43">
        <v>2.4</v>
      </c>
      <c r="IQ25" s="42">
        <v>6.3</v>
      </c>
      <c r="IR25" s="43">
        <v>0</v>
      </c>
      <c r="IS25" s="44"/>
      <c r="IT25" s="44"/>
      <c r="IU25" s="44"/>
      <c r="IV25" s="44"/>
      <c r="IW25" s="44"/>
      <c r="IX25" s="44"/>
      <c r="IY25" s="44"/>
      <c r="IZ25" s="44"/>
      <c r="JA25" s="44"/>
      <c r="JB25" s="44"/>
      <c r="JC25" s="44"/>
      <c r="JD25" s="44"/>
      <c r="JE25" s="43">
        <v>29</v>
      </c>
      <c r="JF25" s="43">
        <v>29.6</v>
      </c>
      <c r="JG25" s="42">
        <v>30.3</v>
      </c>
      <c r="JH25" s="43">
        <v>29.9</v>
      </c>
      <c r="JI25" s="44"/>
      <c r="JJ25" s="44"/>
      <c r="JK25" s="44"/>
      <c r="JL25" s="44"/>
      <c r="JM25" s="44"/>
      <c r="JN25" s="44"/>
      <c r="JO25" s="44"/>
      <c r="JP25" s="44"/>
      <c r="JQ25" s="44"/>
      <c r="JR25" s="44"/>
      <c r="JS25" s="44"/>
      <c r="JT25" s="44"/>
      <c r="JU25" s="43">
        <v>52</v>
      </c>
      <c r="JV25" s="43">
        <v>51</v>
      </c>
      <c r="JW25" s="42">
        <v>53</v>
      </c>
      <c r="JX25" s="43">
        <v>61.8</v>
      </c>
      <c r="JY25" s="44"/>
      <c r="JZ25" s="44"/>
      <c r="KA25" s="44"/>
      <c r="KB25" s="44"/>
      <c r="KC25" s="44"/>
      <c r="KD25" s="44"/>
      <c r="KE25" s="44"/>
      <c r="KF25" s="44"/>
      <c r="KG25" s="44"/>
      <c r="KH25" s="44"/>
      <c r="KI25" s="44"/>
      <c r="KJ25" s="44"/>
      <c r="KK25" s="43">
        <v>14.3</v>
      </c>
      <c r="KL25" s="43">
        <v>19.5</v>
      </c>
      <c r="KM25" s="42">
        <v>7.8</v>
      </c>
      <c r="KN25" s="43">
        <v>8.6999999999999993</v>
      </c>
      <c r="KO25" s="44"/>
      <c r="KP25" s="44"/>
      <c r="KQ25" s="44"/>
      <c r="KR25" s="44"/>
      <c r="KS25" s="44"/>
      <c r="KT25" s="44"/>
      <c r="KU25" s="44"/>
      <c r="KV25" s="44"/>
      <c r="KW25" s="44"/>
      <c r="KX25" s="44"/>
      <c r="KY25" s="44"/>
      <c r="KZ25" s="44"/>
      <c r="LA25" s="43">
        <v>40.1</v>
      </c>
      <c r="LB25" s="43">
        <v>39</v>
      </c>
      <c r="LC25" s="42">
        <v>39.5</v>
      </c>
      <c r="LD25" s="43">
        <v>29</v>
      </c>
      <c r="LE25" s="44"/>
      <c r="LF25" s="44"/>
      <c r="LG25" s="44"/>
      <c r="LH25" s="44"/>
      <c r="LI25" s="44"/>
      <c r="LJ25" s="44"/>
      <c r="LK25" s="44"/>
      <c r="LL25" s="44"/>
      <c r="LM25" s="44"/>
      <c r="LN25" s="44"/>
      <c r="LO25" s="44"/>
      <c r="LP25" s="44"/>
      <c r="LQ25" s="43">
        <v>144</v>
      </c>
      <c r="LR25" s="43">
        <v>148.30000000000001</v>
      </c>
      <c r="LS25" s="42">
        <v>135.1</v>
      </c>
      <c r="LT25" s="43">
        <v>151</v>
      </c>
      <c r="LU25" s="44"/>
      <c r="LV25" s="44"/>
      <c r="LW25" s="44"/>
      <c r="LX25" s="44"/>
      <c r="LY25" s="44"/>
    </row>
    <row r="26" spans="5:337" x14ac:dyDescent="0.25">
      <c r="E26" s="38"/>
      <c r="F26" s="38"/>
      <c r="G26" s="38"/>
      <c r="H26" s="38"/>
      <c r="I26" s="43">
        <v>248.4</v>
      </c>
      <c r="J26" s="38"/>
      <c r="K26" s="42">
        <v>240.8</v>
      </c>
      <c r="L26" s="38"/>
      <c r="M26" s="38"/>
      <c r="N26" s="38"/>
      <c r="O26" s="38"/>
      <c r="P26" s="38"/>
      <c r="Q26" s="38"/>
      <c r="U26" s="44"/>
      <c r="V26" s="44"/>
      <c r="W26" s="44"/>
      <c r="X26" s="44"/>
      <c r="Y26" s="45">
        <v>26.927437641723358</v>
      </c>
      <c r="Z26" s="44"/>
      <c r="AA26" s="44">
        <v>32.211757291411367</v>
      </c>
      <c r="AB26" s="44"/>
      <c r="AC26" s="44"/>
      <c r="AD26" s="44"/>
      <c r="AE26" s="44"/>
      <c r="AF26" s="44"/>
      <c r="AG26" s="44"/>
      <c r="AK26" s="44"/>
      <c r="AL26" s="44"/>
      <c r="AM26" s="44"/>
      <c r="AN26" s="44"/>
      <c r="AO26" s="8">
        <v>100.5</v>
      </c>
      <c r="AP26" s="44"/>
      <c r="AQ26" s="42">
        <v>99.6</v>
      </c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3">
        <v>253.4</v>
      </c>
      <c r="BF26" s="44"/>
      <c r="BG26" s="42">
        <v>254.5</v>
      </c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3">
        <v>72.099999999999994</v>
      </c>
      <c r="BV26" s="44"/>
      <c r="BW26" s="42">
        <v>67</v>
      </c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3">
        <v>181.4</v>
      </c>
      <c r="CL26" s="44"/>
      <c r="CM26" s="42">
        <v>188.7</v>
      </c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3">
        <v>166.5</v>
      </c>
      <c r="DB26" s="44"/>
      <c r="DC26" s="42">
        <v>173.6</v>
      </c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3">
        <v>48.4</v>
      </c>
      <c r="DR26" s="44"/>
      <c r="DS26" s="42">
        <v>40.799999999999997</v>
      </c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3">
        <v>75.7</v>
      </c>
      <c r="EH26" s="44"/>
      <c r="EI26" s="42">
        <v>70</v>
      </c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3">
        <v>6.4</v>
      </c>
      <c r="EX26" s="44"/>
      <c r="EY26" s="42">
        <v>-2.1</v>
      </c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3">
        <v>9.6</v>
      </c>
      <c r="FN26" s="44"/>
      <c r="FO26" s="42">
        <v>9.9</v>
      </c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3">
        <v>26.4</v>
      </c>
      <c r="GD26" s="44"/>
      <c r="GE26" s="42">
        <v>18.5</v>
      </c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3">
        <v>19.100000000000001</v>
      </c>
      <c r="GT26" s="44"/>
      <c r="GU26" s="42">
        <v>17</v>
      </c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3">
        <v>45.6</v>
      </c>
      <c r="HJ26" s="44"/>
      <c r="HK26" s="42">
        <v>35.200000000000003</v>
      </c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3">
        <v>90.5</v>
      </c>
      <c r="HZ26" s="44"/>
      <c r="IA26" s="42">
        <v>107.5</v>
      </c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3">
        <v>1</v>
      </c>
      <c r="IP26" s="44"/>
      <c r="IQ26" s="42">
        <v>4.5999999999999996</v>
      </c>
      <c r="IR26" s="44"/>
      <c r="IS26" s="44"/>
      <c r="IT26" s="44"/>
      <c r="IU26" s="44"/>
      <c r="IV26" s="44"/>
      <c r="IW26" s="44"/>
      <c r="IX26" s="44"/>
      <c r="IY26" s="44"/>
      <c r="IZ26" s="44"/>
      <c r="JA26" s="44"/>
      <c r="JB26" s="44"/>
      <c r="JC26" s="44"/>
      <c r="JD26" s="44"/>
      <c r="JE26" s="43">
        <v>27.5</v>
      </c>
      <c r="JF26" s="44"/>
      <c r="JG26" s="42">
        <v>30.3</v>
      </c>
      <c r="JH26" s="44"/>
      <c r="JI26" s="44"/>
      <c r="JJ26" s="44"/>
      <c r="JK26" s="44"/>
      <c r="JL26" s="44"/>
      <c r="JM26" s="44"/>
      <c r="JN26" s="44"/>
      <c r="JO26" s="44"/>
      <c r="JP26" s="44"/>
      <c r="JQ26" s="44"/>
      <c r="JR26" s="44"/>
      <c r="JS26" s="44"/>
      <c r="JT26" s="44"/>
      <c r="JU26" s="43">
        <v>55.1</v>
      </c>
      <c r="JV26" s="44"/>
      <c r="JW26" s="42">
        <v>47.5</v>
      </c>
      <c r="JX26" s="44"/>
      <c r="JY26" s="44"/>
      <c r="JZ26" s="44"/>
      <c r="KA26" s="44"/>
      <c r="KB26" s="44"/>
      <c r="KC26" s="44"/>
      <c r="KD26" s="44"/>
      <c r="KE26" s="44"/>
      <c r="KF26" s="44"/>
      <c r="KG26" s="44"/>
      <c r="KH26" s="44"/>
      <c r="KI26" s="44"/>
      <c r="KJ26" s="44"/>
      <c r="KK26" s="43">
        <v>22.1</v>
      </c>
      <c r="KL26" s="44"/>
      <c r="KM26" s="42">
        <v>8.6999999999999993</v>
      </c>
      <c r="KN26" s="44"/>
      <c r="KO26" s="44"/>
      <c r="KP26" s="44"/>
      <c r="KQ26" s="44"/>
      <c r="KR26" s="44"/>
      <c r="KS26" s="44"/>
      <c r="KT26" s="44"/>
      <c r="KU26" s="44"/>
      <c r="KV26" s="44"/>
      <c r="KW26" s="44"/>
      <c r="KX26" s="44"/>
      <c r="KY26" s="44"/>
      <c r="KZ26" s="44"/>
      <c r="LA26" s="43">
        <v>37.1</v>
      </c>
      <c r="LB26" s="44"/>
      <c r="LC26" s="42">
        <v>40.4</v>
      </c>
      <c r="LD26" s="44"/>
      <c r="LE26" s="44"/>
      <c r="LF26" s="44"/>
      <c r="LG26" s="44"/>
      <c r="LH26" s="44"/>
      <c r="LI26" s="44"/>
      <c r="LJ26" s="44"/>
      <c r="LK26" s="44"/>
      <c r="LL26" s="44"/>
      <c r="LM26" s="44"/>
      <c r="LN26" s="44"/>
      <c r="LO26" s="44"/>
      <c r="LP26" s="44"/>
      <c r="LQ26" s="43">
        <v>142.1</v>
      </c>
      <c r="LR26" s="44"/>
      <c r="LS26" s="42">
        <v>150</v>
      </c>
      <c r="LT26" s="44"/>
      <c r="LU26" s="44"/>
      <c r="LV26" s="44"/>
      <c r="LW26" s="44"/>
      <c r="LX26" s="44"/>
      <c r="LY26" s="44"/>
    </row>
    <row r="27" spans="5:337" x14ac:dyDescent="0.25">
      <c r="E27" s="38"/>
      <c r="F27" s="38"/>
      <c r="G27" s="38"/>
      <c r="H27" s="38"/>
      <c r="I27" s="43">
        <v>234.8</v>
      </c>
      <c r="J27" s="38"/>
      <c r="K27" s="42">
        <v>249.1</v>
      </c>
      <c r="L27" s="38"/>
      <c r="M27" s="38"/>
      <c r="N27" s="38"/>
      <c r="O27" s="38"/>
      <c r="P27" s="38"/>
      <c r="Q27" s="38"/>
      <c r="U27" s="44"/>
      <c r="V27" s="44"/>
      <c r="W27" s="44"/>
      <c r="X27" s="44"/>
      <c r="Y27" s="45">
        <v>27.630367089162757</v>
      </c>
      <c r="Z27" s="44"/>
      <c r="AA27" s="44">
        <v>26.175194521137367</v>
      </c>
      <c r="AB27" s="44"/>
      <c r="AC27" s="44"/>
      <c r="AD27" s="44"/>
      <c r="AE27" s="44"/>
      <c r="AF27" s="44"/>
      <c r="AG27" s="44"/>
      <c r="AK27" s="44"/>
      <c r="AL27" s="44"/>
      <c r="AM27" s="44"/>
      <c r="AN27" s="44"/>
      <c r="AO27" s="8">
        <v>96.9</v>
      </c>
      <c r="AP27" s="44"/>
      <c r="AQ27" s="42">
        <v>103.2</v>
      </c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3">
        <v>241</v>
      </c>
      <c r="BF27" s="44"/>
      <c r="BG27" s="42">
        <v>248.8</v>
      </c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3">
        <v>64.5</v>
      </c>
      <c r="BV27" s="44"/>
      <c r="BW27" s="42">
        <v>67.099999999999994</v>
      </c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3">
        <v>179.7</v>
      </c>
      <c r="CL27" s="44"/>
      <c r="CM27" s="42">
        <v>188</v>
      </c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3">
        <v>162.19999999999999</v>
      </c>
      <c r="DB27" s="44"/>
      <c r="DC27" s="42">
        <v>165.7</v>
      </c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3">
        <v>39.700000000000003</v>
      </c>
      <c r="DR27" s="44"/>
      <c r="DS27" s="42">
        <v>41.3</v>
      </c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3">
        <v>63.4</v>
      </c>
      <c r="EH27" s="44"/>
      <c r="EI27" s="42">
        <v>68.2</v>
      </c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3">
        <v>-0.5</v>
      </c>
      <c r="EX27" s="44"/>
      <c r="EY27" s="42">
        <v>1.4</v>
      </c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3">
        <v>12.4</v>
      </c>
      <c r="FN27" s="44"/>
      <c r="FO27" s="42">
        <v>14.9</v>
      </c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3">
        <v>19.8</v>
      </c>
      <c r="GD27" s="44"/>
      <c r="GE27" s="42">
        <v>20.3</v>
      </c>
      <c r="GF27" s="44"/>
      <c r="GG27" s="44"/>
      <c r="GH27" s="44"/>
      <c r="GI27" s="44"/>
      <c r="GJ27" s="44"/>
      <c r="GK27" s="44"/>
      <c r="GL27" s="44"/>
      <c r="GM27" s="44"/>
      <c r="GN27" s="44"/>
      <c r="GO27" s="44"/>
      <c r="GP27" s="44"/>
      <c r="GQ27" s="44"/>
      <c r="GR27" s="44"/>
      <c r="GS27" s="43">
        <v>21.3</v>
      </c>
      <c r="GT27" s="44"/>
      <c r="GU27" s="42">
        <v>20.2</v>
      </c>
      <c r="GV27" s="44"/>
      <c r="GW27" s="44"/>
      <c r="GX27" s="44"/>
      <c r="GY27" s="44"/>
      <c r="GZ27" s="44"/>
      <c r="HA27" s="44"/>
      <c r="HB27" s="44"/>
      <c r="HC27" s="44"/>
      <c r="HD27" s="44"/>
      <c r="HE27" s="44"/>
      <c r="HF27" s="44"/>
      <c r="HG27" s="44"/>
      <c r="HH27" s="44"/>
      <c r="HI27" s="43">
        <v>33</v>
      </c>
      <c r="HJ27" s="44"/>
      <c r="HK27" s="42">
        <v>35.4</v>
      </c>
      <c r="HL27" s="44"/>
      <c r="HM27" s="44"/>
      <c r="HN27" s="44"/>
      <c r="HO27" s="44"/>
      <c r="HP27" s="44"/>
      <c r="HQ27" s="44"/>
      <c r="HR27" s="44"/>
      <c r="HS27" s="44"/>
      <c r="HT27" s="44"/>
      <c r="HU27" s="44"/>
      <c r="HV27" s="44"/>
      <c r="HW27" s="44"/>
      <c r="HX27" s="44"/>
      <c r="HY27" s="43">
        <v>87.6</v>
      </c>
      <c r="HZ27" s="44"/>
      <c r="IA27" s="42">
        <v>106.2</v>
      </c>
      <c r="IB27" s="44"/>
      <c r="IC27" s="44"/>
      <c r="ID27" s="44"/>
      <c r="IE27" s="44"/>
      <c r="IF27" s="44"/>
      <c r="IG27" s="44"/>
      <c r="IH27" s="44"/>
      <c r="II27" s="44"/>
      <c r="IJ27" s="44"/>
      <c r="IK27" s="44"/>
      <c r="IL27" s="44"/>
      <c r="IM27" s="44"/>
      <c r="IN27" s="44"/>
      <c r="IO27" s="43">
        <v>4.2</v>
      </c>
      <c r="IP27" s="44"/>
      <c r="IQ27" s="42">
        <v>-1</v>
      </c>
      <c r="IR27" s="44"/>
      <c r="IS27" s="44"/>
      <c r="IT27" s="44"/>
      <c r="IU27" s="44"/>
      <c r="IV27" s="44"/>
      <c r="IW27" s="44"/>
      <c r="IX27" s="44"/>
      <c r="IY27" s="44"/>
      <c r="IZ27" s="44"/>
      <c r="JA27" s="44"/>
      <c r="JB27" s="44"/>
      <c r="JC27" s="44"/>
      <c r="JD27" s="44"/>
      <c r="JE27" s="43">
        <v>29.4</v>
      </c>
      <c r="JF27" s="44"/>
      <c r="JG27" s="42">
        <v>30.1</v>
      </c>
      <c r="JH27" s="44"/>
      <c r="JI27" s="44"/>
      <c r="JJ27" s="44"/>
      <c r="JK27" s="44"/>
      <c r="JL27" s="44"/>
      <c r="JM27" s="44"/>
      <c r="JN27" s="44"/>
      <c r="JO27" s="44"/>
      <c r="JP27" s="44"/>
      <c r="JQ27" s="44"/>
      <c r="JR27" s="44"/>
      <c r="JS27" s="44"/>
      <c r="JT27" s="44"/>
      <c r="JU27" s="43">
        <v>51.5</v>
      </c>
      <c r="JV27" s="44"/>
      <c r="JW27" s="42">
        <v>51.2</v>
      </c>
      <c r="JX27" s="44"/>
      <c r="JY27" s="44"/>
      <c r="JZ27" s="44"/>
      <c r="KA27" s="44"/>
      <c r="KB27" s="44"/>
      <c r="KC27" s="44"/>
      <c r="KD27" s="44"/>
      <c r="KE27" s="44"/>
      <c r="KF27" s="44"/>
      <c r="KG27" s="44"/>
      <c r="KH27" s="44"/>
      <c r="KI27" s="44"/>
      <c r="KJ27" s="44"/>
      <c r="KK27" s="43">
        <v>9.4</v>
      </c>
      <c r="KL27" s="44"/>
      <c r="KM27" s="42">
        <v>12.7</v>
      </c>
      <c r="KN27" s="44"/>
      <c r="KO27" s="44"/>
      <c r="KP27" s="44"/>
      <c r="KQ27" s="44"/>
      <c r="KR27" s="44"/>
      <c r="KS27" s="44"/>
      <c r="KT27" s="44"/>
      <c r="KU27" s="44"/>
      <c r="KV27" s="44"/>
      <c r="KW27" s="44"/>
      <c r="KX27" s="44"/>
      <c r="KY27" s="44"/>
      <c r="KZ27" s="44"/>
      <c r="LA27" s="43">
        <v>19.399999999999999</v>
      </c>
      <c r="LB27" s="44"/>
      <c r="LC27" s="42">
        <v>38.5</v>
      </c>
      <c r="LD27" s="44"/>
      <c r="LE27" s="44"/>
      <c r="LF27" s="44"/>
      <c r="LG27" s="44"/>
      <c r="LH27" s="44"/>
      <c r="LI27" s="44"/>
      <c r="LJ27" s="44"/>
      <c r="LK27" s="44"/>
      <c r="LL27" s="44"/>
      <c r="LM27" s="44"/>
      <c r="LN27" s="44"/>
      <c r="LO27" s="44"/>
      <c r="LP27" s="44"/>
      <c r="LQ27" s="43">
        <v>151.69999999999999</v>
      </c>
      <c r="LR27" s="44"/>
      <c r="LS27" s="42">
        <v>150.1</v>
      </c>
      <c r="LT27" s="44"/>
      <c r="LU27" s="44"/>
      <c r="LV27" s="44"/>
      <c r="LW27" s="44"/>
      <c r="LX27" s="44"/>
      <c r="LY27" s="44"/>
    </row>
    <row r="28" spans="5:337" x14ac:dyDescent="0.25">
      <c r="E28" s="38"/>
      <c r="F28" s="38"/>
      <c r="G28" s="38"/>
      <c r="H28" s="38"/>
      <c r="I28" s="43">
        <v>234</v>
      </c>
      <c r="J28" s="38"/>
      <c r="K28" s="42">
        <v>261.3</v>
      </c>
      <c r="L28" s="38"/>
      <c r="M28" s="38"/>
      <c r="N28" s="38"/>
      <c r="O28" s="38"/>
      <c r="P28" s="38"/>
      <c r="Q28" s="38"/>
      <c r="U28" s="44"/>
      <c r="V28" s="44"/>
      <c r="W28" s="44"/>
      <c r="X28" s="44"/>
      <c r="Y28" s="45">
        <v>27.630367089162757</v>
      </c>
      <c r="Z28" s="44"/>
      <c r="AA28" s="44">
        <v>31.572071418202935</v>
      </c>
      <c r="AB28" s="44"/>
      <c r="AC28" s="44"/>
      <c r="AD28" s="44"/>
      <c r="AE28" s="44"/>
      <c r="AF28" s="44"/>
      <c r="AG28" s="44"/>
      <c r="AK28" s="44"/>
      <c r="AL28" s="44"/>
      <c r="AM28" s="44"/>
      <c r="AN28" s="44"/>
      <c r="AO28" s="8">
        <v>97.3</v>
      </c>
      <c r="AP28" s="44"/>
      <c r="AQ28" s="42">
        <v>109.7</v>
      </c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3">
        <v>241.6</v>
      </c>
      <c r="BF28" s="44"/>
      <c r="BG28" s="42">
        <v>267.60000000000002</v>
      </c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3">
        <v>63.8</v>
      </c>
      <c r="BV28" s="44"/>
      <c r="BW28" s="42">
        <v>70.099999999999994</v>
      </c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3">
        <v>181.6</v>
      </c>
      <c r="CL28" s="44"/>
      <c r="CM28" s="42">
        <v>190.3</v>
      </c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3">
        <v>161.6</v>
      </c>
      <c r="DB28" s="44"/>
      <c r="DC28" s="42">
        <v>167.1</v>
      </c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3">
        <v>38.6</v>
      </c>
      <c r="DR28" s="44"/>
      <c r="DS28" s="42">
        <v>41.8</v>
      </c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3">
        <v>63.1</v>
      </c>
      <c r="EH28" s="44"/>
      <c r="EI28" s="42">
        <v>76.7</v>
      </c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3">
        <v>7.1</v>
      </c>
      <c r="EX28" s="44"/>
      <c r="EY28" s="42">
        <v>14.5</v>
      </c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3">
        <v>7.3</v>
      </c>
      <c r="FN28" s="44"/>
      <c r="FO28" s="42">
        <v>21</v>
      </c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3">
        <v>20.100000000000001</v>
      </c>
      <c r="GD28" s="44"/>
      <c r="GE28" s="42">
        <v>23.8</v>
      </c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3">
        <v>22.1</v>
      </c>
      <c r="GT28" s="44"/>
      <c r="GU28" s="42">
        <v>24.3</v>
      </c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3">
        <v>32.799999999999997</v>
      </c>
      <c r="HJ28" s="44"/>
      <c r="HK28" s="42">
        <v>41.8</v>
      </c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3">
        <v>87.1</v>
      </c>
      <c r="HZ28" s="44"/>
      <c r="IA28" s="42">
        <v>113.1</v>
      </c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3">
        <v>8.5</v>
      </c>
      <c r="IP28" s="44"/>
      <c r="IQ28" s="42">
        <v>2.9</v>
      </c>
      <c r="IR28" s="44"/>
      <c r="IS28" s="44"/>
      <c r="IT28" s="44"/>
      <c r="IU28" s="44"/>
      <c r="IV28" s="44"/>
      <c r="IW28" s="44"/>
      <c r="IX28" s="44"/>
      <c r="IY28" s="44"/>
      <c r="IZ28" s="44"/>
      <c r="JA28" s="44"/>
      <c r="JB28" s="44"/>
      <c r="JC28" s="44"/>
      <c r="JD28" s="44"/>
      <c r="JE28" s="43">
        <v>29.4</v>
      </c>
      <c r="JF28" s="44"/>
      <c r="JG28" s="42">
        <v>27.6</v>
      </c>
      <c r="JH28" s="44"/>
      <c r="JI28" s="44"/>
      <c r="JJ28" s="44"/>
      <c r="JK28" s="44"/>
      <c r="JL28" s="44"/>
      <c r="JM28" s="44"/>
      <c r="JN28" s="44"/>
      <c r="JO28" s="44"/>
      <c r="JP28" s="44"/>
      <c r="JQ28" s="44"/>
      <c r="JR28" s="44"/>
      <c r="JS28" s="44"/>
      <c r="JT28" s="44"/>
      <c r="JU28" s="43">
        <v>48.4</v>
      </c>
      <c r="JV28" s="44"/>
      <c r="JW28" s="42">
        <v>46.9</v>
      </c>
      <c r="JX28" s="44"/>
      <c r="JY28" s="44"/>
      <c r="JZ28" s="44"/>
      <c r="KA28" s="44"/>
      <c r="KB28" s="44"/>
      <c r="KC28" s="44"/>
      <c r="KD28" s="44"/>
      <c r="KE28" s="44"/>
      <c r="KF28" s="44"/>
      <c r="KG28" s="44"/>
      <c r="KH28" s="44"/>
      <c r="KI28" s="44"/>
      <c r="KJ28" s="44"/>
      <c r="KK28" s="43">
        <v>7.1</v>
      </c>
      <c r="KL28" s="44"/>
      <c r="KM28" s="42">
        <v>15.1</v>
      </c>
      <c r="KN28" s="44"/>
      <c r="KO28" s="44"/>
      <c r="KP28" s="44"/>
      <c r="KQ28" s="44"/>
      <c r="KR28" s="44"/>
      <c r="KS28" s="44"/>
      <c r="KT28" s="44"/>
      <c r="KU28" s="44"/>
      <c r="KV28" s="44"/>
      <c r="KW28" s="44"/>
      <c r="KX28" s="44"/>
      <c r="KY28" s="44"/>
      <c r="KZ28" s="44"/>
      <c r="LA28" s="43">
        <v>28</v>
      </c>
      <c r="LB28" s="44"/>
      <c r="LC28" s="42">
        <v>39.9</v>
      </c>
      <c r="LD28" s="44"/>
      <c r="LE28" s="44"/>
      <c r="LF28" s="44"/>
      <c r="LG28" s="44"/>
      <c r="LH28" s="44"/>
      <c r="LI28" s="44"/>
      <c r="LJ28" s="44"/>
      <c r="LK28" s="44"/>
      <c r="LL28" s="44"/>
      <c r="LM28" s="44"/>
      <c r="LN28" s="44"/>
      <c r="LO28" s="44"/>
      <c r="LP28" s="44"/>
      <c r="LQ28" s="43">
        <v>149.4</v>
      </c>
      <c r="LR28" s="44"/>
      <c r="LS28" s="42">
        <v>135.5</v>
      </c>
      <c r="LT28" s="44"/>
      <c r="LU28" s="44"/>
      <c r="LV28" s="44"/>
      <c r="LW28" s="44"/>
      <c r="LX28" s="44"/>
      <c r="LY28" s="44"/>
    </row>
    <row r="29" spans="5:337" x14ac:dyDescent="0.25">
      <c r="E29" s="38"/>
      <c r="F29" s="38"/>
      <c r="G29" s="38"/>
      <c r="H29" s="38"/>
      <c r="I29" s="42">
        <v>264.89999999999998</v>
      </c>
      <c r="J29" s="38"/>
      <c r="K29" s="42">
        <v>257.5</v>
      </c>
      <c r="L29" s="38"/>
      <c r="M29" s="38"/>
      <c r="N29" s="38"/>
      <c r="O29" s="38"/>
      <c r="P29" s="38"/>
      <c r="Q29" s="38"/>
      <c r="U29" s="44"/>
      <c r="V29" s="44"/>
      <c r="W29" s="44"/>
      <c r="X29" s="44"/>
      <c r="Y29" s="45">
        <v>43.593997145171862</v>
      </c>
      <c r="Z29" s="44"/>
      <c r="AA29" s="44">
        <v>31.572071418202935</v>
      </c>
      <c r="AB29" s="44"/>
      <c r="AC29" s="44"/>
      <c r="AD29" s="44"/>
      <c r="AE29" s="44"/>
      <c r="AF29" s="44"/>
      <c r="AG29" s="44"/>
      <c r="AK29" s="44"/>
      <c r="AL29" s="44"/>
      <c r="AM29" s="44"/>
      <c r="AN29" s="44"/>
      <c r="AO29" s="4">
        <v>109</v>
      </c>
      <c r="AP29" s="44"/>
      <c r="AQ29" s="42">
        <v>108.2</v>
      </c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2">
        <v>276</v>
      </c>
      <c r="BF29" s="44"/>
      <c r="BG29" s="42">
        <v>263.2</v>
      </c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2">
        <v>77.099999999999994</v>
      </c>
      <c r="BV29" s="44"/>
      <c r="BW29" s="42">
        <v>67.8</v>
      </c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2">
        <v>180.6</v>
      </c>
      <c r="CL29" s="44"/>
      <c r="CM29" s="42">
        <v>190.8</v>
      </c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2">
        <v>166.8</v>
      </c>
      <c r="DB29" s="44"/>
      <c r="DC29" s="42">
        <v>167.2</v>
      </c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2">
        <v>48.6</v>
      </c>
      <c r="DR29" s="44"/>
      <c r="DS29" s="42">
        <v>40.200000000000003</v>
      </c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2">
        <v>78.7</v>
      </c>
      <c r="EH29" s="44"/>
      <c r="EI29" s="42">
        <v>75.099999999999994</v>
      </c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2">
        <v>10.6</v>
      </c>
      <c r="EX29" s="44"/>
      <c r="EY29" s="42">
        <v>18.100000000000001</v>
      </c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2">
        <v>15.9</v>
      </c>
      <c r="FN29" s="44"/>
      <c r="FO29" s="42">
        <v>18.600000000000001</v>
      </c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2">
        <v>24.5</v>
      </c>
      <c r="GD29" s="44"/>
      <c r="GE29" s="42">
        <v>24.9</v>
      </c>
      <c r="GF29" s="44"/>
      <c r="GG29" s="44"/>
      <c r="GH29" s="44"/>
      <c r="GI29" s="44"/>
      <c r="GJ29" s="44"/>
      <c r="GK29" s="44"/>
      <c r="GL29" s="44"/>
      <c r="GM29" s="44"/>
      <c r="GN29" s="44"/>
      <c r="GO29" s="44"/>
      <c r="GP29" s="44"/>
      <c r="GQ29" s="44"/>
      <c r="GR29" s="44"/>
      <c r="GS29" s="42">
        <v>25.8</v>
      </c>
      <c r="GT29" s="44"/>
      <c r="GU29" s="42">
        <v>24</v>
      </c>
      <c r="GV29" s="44"/>
      <c r="GW29" s="44"/>
      <c r="GX29" s="44"/>
      <c r="GY29" s="44"/>
      <c r="GZ29" s="44"/>
      <c r="HA29" s="44"/>
      <c r="HB29" s="44"/>
      <c r="HC29" s="44"/>
      <c r="HD29" s="44"/>
      <c r="HE29" s="44"/>
      <c r="HF29" s="44"/>
      <c r="HG29" s="44"/>
      <c r="HH29" s="44"/>
      <c r="HI29" s="42">
        <v>33.1</v>
      </c>
      <c r="HJ29" s="44"/>
      <c r="HK29" s="42">
        <v>40.6</v>
      </c>
      <c r="HL29" s="44"/>
      <c r="HM29" s="44"/>
      <c r="HN29" s="44"/>
      <c r="HO29" s="44"/>
      <c r="HP29" s="44"/>
      <c r="HQ29" s="44"/>
      <c r="HR29" s="44"/>
      <c r="HS29" s="44"/>
      <c r="HT29" s="44"/>
      <c r="HU29" s="44"/>
      <c r="HV29" s="44"/>
      <c r="HW29" s="44"/>
      <c r="HX29" s="44"/>
      <c r="HY29" s="42">
        <v>107.8</v>
      </c>
      <c r="HZ29" s="44"/>
      <c r="IA29" s="42">
        <v>114.4</v>
      </c>
      <c r="IB29" s="44"/>
      <c r="IC29" s="44"/>
      <c r="ID29" s="44"/>
      <c r="IE29" s="44"/>
      <c r="IF29" s="44"/>
      <c r="IG29" s="44"/>
      <c r="IH29" s="44"/>
      <c r="II29" s="44"/>
      <c r="IJ29" s="44"/>
      <c r="IK29" s="44"/>
      <c r="IL29" s="44"/>
      <c r="IM29" s="44"/>
      <c r="IN29" s="44"/>
      <c r="IO29" s="42">
        <v>-3.8</v>
      </c>
      <c r="IP29" s="44"/>
      <c r="IQ29" s="42">
        <v>5.0999999999999996</v>
      </c>
      <c r="IR29" s="44"/>
      <c r="IS29" s="44"/>
      <c r="IT29" s="44"/>
      <c r="IU29" s="44"/>
      <c r="IV29" s="44"/>
      <c r="IW29" s="44"/>
      <c r="IX29" s="44"/>
      <c r="IY29" s="44"/>
      <c r="IZ29" s="44"/>
      <c r="JA29" s="44"/>
      <c r="JB29" s="44"/>
      <c r="JC29" s="44"/>
      <c r="JD29" s="44"/>
      <c r="JE29" s="42">
        <v>29.3</v>
      </c>
      <c r="JF29" s="44"/>
      <c r="JG29" s="42">
        <v>27.5</v>
      </c>
      <c r="JH29" s="44"/>
      <c r="JI29" s="44"/>
      <c r="JJ29" s="44"/>
      <c r="JK29" s="44"/>
      <c r="JL29" s="44"/>
      <c r="JM29" s="44"/>
      <c r="JN29" s="44"/>
      <c r="JO29" s="44"/>
      <c r="JP29" s="44"/>
      <c r="JQ29" s="44"/>
      <c r="JR29" s="44"/>
      <c r="JS29" s="44"/>
      <c r="JT29" s="44"/>
      <c r="JU29" s="42">
        <v>58.7</v>
      </c>
      <c r="JV29" s="44"/>
      <c r="JW29" s="42">
        <v>46.7</v>
      </c>
      <c r="JX29" s="44"/>
      <c r="JY29" s="44"/>
      <c r="JZ29" s="44"/>
      <c r="KA29" s="44"/>
      <c r="KB29" s="44"/>
      <c r="KC29" s="44"/>
      <c r="KD29" s="44"/>
      <c r="KE29" s="44"/>
      <c r="KF29" s="44"/>
      <c r="KG29" s="44"/>
      <c r="KH29" s="44"/>
      <c r="KI29" s="44"/>
      <c r="KJ29" s="44"/>
      <c r="KK29" s="42">
        <v>15.6</v>
      </c>
      <c r="KL29" s="44"/>
      <c r="KM29" s="42">
        <v>14.8</v>
      </c>
      <c r="KN29" s="44"/>
      <c r="KO29" s="44"/>
      <c r="KP29" s="44"/>
      <c r="KQ29" s="44"/>
      <c r="KR29" s="44"/>
      <c r="KS29" s="44"/>
      <c r="KT29" s="44"/>
      <c r="KU29" s="44"/>
      <c r="KV29" s="44"/>
      <c r="KW29" s="44"/>
      <c r="KX29" s="44"/>
      <c r="KY29" s="44"/>
      <c r="KZ29" s="44"/>
      <c r="LA29" s="42">
        <v>34</v>
      </c>
      <c r="LB29" s="44"/>
      <c r="LC29" s="42">
        <v>39.9</v>
      </c>
      <c r="LD29" s="44"/>
      <c r="LE29" s="44"/>
      <c r="LF29" s="44"/>
      <c r="LG29" s="44"/>
      <c r="LH29" s="44"/>
      <c r="LI29" s="44"/>
      <c r="LJ29" s="44"/>
      <c r="LK29" s="44"/>
      <c r="LL29" s="44"/>
      <c r="LM29" s="44"/>
      <c r="LN29" s="44"/>
      <c r="LO29" s="44"/>
      <c r="LP29" s="44"/>
      <c r="LQ29" s="42">
        <v>147.69999999999999</v>
      </c>
      <c r="LR29" s="44"/>
      <c r="LS29" s="42">
        <v>131.69999999999999</v>
      </c>
      <c r="LT29" s="44"/>
      <c r="LU29" s="44"/>
      <c r="LV29" s="44"/>
      <c r="LW29" s="44"/>
      <c r="LX29" s="44"/>
      <c r="LY29" s="44"/>
    </row>
    <row r="30" spans="5:337" x14ac:dyDescent="0.25">
      <c r="E30" s="38"/>
      <c r="F30" s="38"/>
      <c r="G30" s="38"/>
      <c r="H30" s="38"/>
      <c r="I30" s="43">
        <v>250.9</v>
      </c>
      <c r="J30" s="38"/>
      <c r="K30" s="42">
        <v>235.8</v>
      </c>
      <c r="L30" s="38"/>
      <c r="M30" s="38"/>
      <c r="N30" s="38"/>
      <c r="O30" s="38"/>
      <c r="P30" s="38"/>
      <c r="Q30" s="38"/>
      <c r="U30" s="44"/>
      <c r="V30" s="44"/>
      <c r="W30" s="44"/>
      <c r="X30" s="44"/>
      <c r="Y30" s="45">
        <v>30.103806228373706</v>
      </c>
      <c r="Z30" s="44"/>
      <c r="AA30" s="44">
        <v>30.120481927710845</v>
      </c>
      <c r="AB30" s="44"/>
      <c r="AC30" s="44"/>
      <c r="AD30" s="44"/>
      <c r="AE30" s="44"/>
      <c r="AF30" s="44"/>
      <c r="AG30" s="44"/>
      <c r="AK30" s="44"/>
      <c r="AL30" s="44"/>
      <c r="AM30" s="44"/>
      <c r="AN30" s="44"/>
      <c r="AO30" s="8">
        <v>105.6</v>
      </c>
      <c r="AP30" s="44"/>
      <c r="AQ30" s="42">
        <v>96.3</v>
      </c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3">
        <v>257.60000000000002</v>
      </c>
      <c r="BF30" s="44"/>
      <c r="BG30" s="42">
        <v>247</v>
      </c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3">
        <v>65.900000000000006</v>
      </c>
      <c r="BV30" s="44"/>
      <c r="BW30" s="42">
        <v>67.2</v>
      </c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3">
        <v>182.6</v>
      </c>
      <c r="CL30" s="44"/>
      <c r="CM30" s="42">
        <v>187.7</v>
      </c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3">
        <v>164.4</v>
      </c>
      <c r="DB30" s="44"/>
      <c r="DC30" s="42">
        <v>170.1</v>
      </c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3">
        <v>40.200000000000003</v>
      </c>
      <c r="DR30" s="44"/>
      <c r="DS30" s="42">
        <v>41.9</v>
      </c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3">
        <v>69.400000000000006</v>
      </c>
      <c r="EH30" s="44"/>
      <c r="EI30" s="42">
        <v>71.900000000000006</v>
      </c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3">
        <v>10.6</v>
      </c>
      <c r="EX30" s="44"/>
      <c r="EY30" s="42">
        <v>1.3</v>
      </c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3">
        <v>19</v>
      </c>
      <c r="FN30" s="44"/>
      <c r="FO30" s="42">
        <v>14.9</v>
      </c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3">
        <v>19.8</v>
      </c>
      <c r="GD30" s="44"/>
      <c r="GE30" s="42">
        <v>22.1</v>
      </c>
      <c r="GF30" s="44"/>
      <c r="GG30" s="44"/>
      <c r="GH30" s="44"/>
      <c r="GI30" s="44"/>
      <c r="GJ30" s="44"/>
      <c r="GK30" s="44"/>
      <c r="GL30" s="44"/>
      <c r="GM30" s="44"/>
      <c r="GN30" s="44"/>
      <c r="GO30" s="44"/>
      <c r="GP30" s="44"/>
      <c r="GQ30" s="44"/>
      <c r="GR30" s="44"/>
      <c r="GS30" s="43">
        <v>22.6</v>
      </c>
      <c r="GT30" s="44"/>
      <c r="GU30" s="42">
        <v>21.3</v>
      </c>
      <c r="GV30" s="44"/>
      <c r="GW30" s="44"/>
      <c r="GX30" s="44"/>
      <c r="GY30" s="44"/>
      <c r="GZ30" s="44"/>
      <c r="HA30" s="44"/>
      <c r="HB30" s="44"/>
      <c r="HC30" s="44"/>
      <c r="HD30" s="44"/>
      <c r="HE30" s="44"/>
      <c r="HF30" s="44"/>
      <c r="HG30" s="44"/>
      <c r="HH30" s="44"/>
      <c r="HI30" s="43">
        <v>34.700000000000003</v>
      </c>
      <c r="HJ30" s="44"/>
      <c r="HK30" s="42">
        <v>40.1</v>
      </c>
      <c r="HL30" s="44"/>
      <c r="HM30" s="44"/>
      <c r="HN30" s="44"/>
      <c r="HO30" s="44"/>
      <c r="HP30" s="44"/>
      <c r="HQ30" s="44"/>
      <c r="HR30" s="44"/>
      <c r="HS30" s="44"/>
      <c r="HT30" s="44"/>
      <c r="HU30" s="44"/>
      <c r="HV30" s="44"/>
      <c r="HW30" s="44"/>
      <c r="HX30" s="44"/>
      <c r="HY30" s="43">
        <v>104.4</v>
      </c>
      <c r="HZ30" s="44"/>
      <c r="IA30" s="42">
        <v>108.8</v>
      </c>
      <c r="IB30" s="44"/>
      <c r="IC30" s="44"/>
      <c r="ID30" s="44"/>
      <c r="IE30" s="44"/>
      <c r="IF30" s="44"/>
      <c r="IG30" s="44"/>
      <c r="IH30" s="44"/>
      <c r="II30" s="44"/>
      <c r="IJ30" s="44"/>
      <c r="IK30" s="44"/>
      <c r="IL30" s="44"/>
      <c r="IM30" s="44"/>
      <c r="IN30" s="44"/>
      <c r="IO30" s="43">
        <v>-0.7</v>
      </c>
      <c r="IP30" s="44"/>
      <c r="IQ30" s="42">
        <v>5.0999999999999996</v>
      </c>
      <c r="IR30" s="44"/>
      <c r="IS30" s="44"/>
      <c r="IT30" s="44"/>
      <c r="IU30" s="44"/>
      <c r="IV30" s="44"/>
      <c r="IW30" s="44"/>
      <c r="IX30" s="44"/>
      <c r="IY30" s="44"/>
      <c r="IZ30" s="44"/>
      <c r="JA30" s="44"/>
      <c r="JB30" s="44"/>
      <c r="JC30" s="44"/>
      <c r="JD30" s="44"/>
      <c r="JE30" s="43">
        <v>28.6</v>
      </c>
      <c r="JF30" s="44"/>
      <c r="JG30" s="42">
        <v>29.5</v>
      </c>
      <c r="JH30" s="44"/>
      <c r="JI30" s="44"/>
      <c r="JJ30" s="44"/>
      <c r="JK30" s="44"/>
      <c r="JL30" s="44"/>
      <c r="JM30" s="44"/>
      <c r="JN30" s="44"/>
      <c r="JO30" s="44"/>
      <c r="JP30" s="44"/>
      <c r="JQ30" s="44"/>
      <c r="JR30" s="44"/>
      <c r="JS30" s="44"/>
      <c r="JT30" s="44"/>
      <c r="JU30" s="43">
        <v>51</v>
      </c>
      <c r="JV30" s="44"/>
      <c r="JW30" s="42">
        <v>48.2</v>
      </c>
      <c r="JX30" s="44"/>
      <c r="JY30" s="44"/>
      <c r="JZ30" s="44"/>
      <c r="KA30" s="44"/>
      <c r="KB30" s="44"/>
      <c r="KC30" s="44"/>
      <c r="KD30" s="44"/>
      <c r="KE30" s="44"/>
      <c r="KF30" s="44"/>
      <c r="KG30" s="44"/>
      <c r="KH30" s="44"/>
      <c r="KI30" s="44"/>
      <c r="KJ30" s="44"/>
      <c r="KK30" s="43">
        <v>18</v>
      </c>
      <c r="KL30" s="44"/>
      <c r="KM30" s="42">
        <v>15</v>
      </c>
      <c r="KN30" s="44"/>
      <c r="KO30" s="44"/>
      <c r="KP30" s="44"/>
      <c r="KQ30" s="44"/>
      <c r="KR30" s="44"/>
      <c r="KS30" s="44"/>
      <c r="KT30" s="44"/>
      <c r="KU30" s="44"/>
      <c r="KV30" s="44"/>
      <c r="KW30" s="44"/>
      <c r="KX30" s="44"/>
      <c r="KY30" s="44"/>
      <c r="KZ30" s="44"/>
      <c r="LA30" s="43">
        <v>37.5</v>
      </c>
      <c r="LB30" s="44"/>
      <c r="LC30" s="42">
        <v>39.4</v>
      </c>
      <c r="LD30" s="44"/>
      <c r="LE30" s="44"/>
      <c r="LF30" s="44"/>
      <c r="LG30" s="44"/>
      <c r="LH30" s="44"/>
      <c r="LI30" s="44"/>
      <c r="LJ30" s="44"/>
      <c r="LK30" s="44"/>
      <c r="LL30" s="44"/>
      <c r="LM30" s="44"/>
      <c r="LN30" s="44"/>
      <c r="LO30" s="44"/>
      <c r="LP30" s="44"/>
      <c r="LQ30" s="43">
        <v>146.69999999999999</v>
      </c>
      <c r="LR30" s="44"/>
      <c r="LS30" s="42">
        <v>146.6</v>
      </c>
      <c r="LT30" s="44"/>
      <c r="LU30" s="44"/>
      <c r="LV30" s="44"/>
      <c r="LW30" s="44"/>
      <c r="LX30" s="44"/>
      <c r="LY30" s="44"/>
    </row>
    <row r="31" spans="5:337" x14ac:dyDescent="0.25">
      <c r="E31" s="38"/>
      <c r="F31" s="38"/>
      <c r="G31" s="38"/>
      <c r="H31" s="38"/>
      <c r="I31" s="42">
        <v>245.4</v>
      </c>
      <c r="J31" s="38"/>
      <c r="K31" s="42">
        <v>236.1</v>
      </c>
      <c r="L31" s="38"/>
      <c r="M31" s="38"/>
      <c r="N31" s="38"/>
      <c r="O31" s="38"/>
      <c r="P31" s="38"/>
      <c r="Q31" s="38"/>
      <c r="U31" s="44"/>
      <c r="V31" s="44"/>
      <c r="W31" s="44"/>
      <c r="X31" s="44"/>
      <c r="Y31" s="45">
        <v>29.642685467072578</v>
      </c>
      <c r="Z31" s="44"/>
      <c r="AA31" s="44">
        <v>30.120481927710845</v>
      </c>
      <c r="AB31" s="44"/>
      <c r="AC31" s="44"/>
      <c r="AD31" s="44"/>
      <c r="AE31" s="44"/>
      <c r="AF31" s="44"/>
      <c r="AG31" s="44"/>
      <c r="AK31" s="44"/>
      <c r="AL31" s="44"/>
      <c r="AM31" s="44"/>
      <c r="AN31" s="44"/>
      <c r="AO31" s="4">
        <v>102.6</v>
      </c>
      <c r="AP31" s="44"/>
      <c r="AQ31" s="42">
        <v>97.7</v>
      </c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2">
        <v>247.9</v>
      </c>
      <c r="BF31" s="44"/>
      <c r="BG31" s="42">
        <v>247.7</v>
      </c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2">
        <v>66.8</v>
      </c>
      <c r="BV31" s="44"/>
      <c r="BW31" s="42">
        <v>66.3</v>
      </c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2">
        <v>182.9</v>
      </c>
      <c r="CL31" s="44"/>
      <c r="CM31" s="42">
        <v>188.3</v>
      </c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2">
        <v>156.4</v>
      </c>
      <c r="DB31" s="44"/>
      <c r="DC31" s="42">
        <v>172.7</v>
      </c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2">
        <v>40.799999999999997</v>
      </c>
      <c r="DR31" s="44"/>
      <c r="DS31" s="42">
        <v>39.5</v>
      </c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2">
        <v>70.2</v>
      </c>
      <c r="EH31" s="44"/>
      <c r="EI31" s="42">
        <v>70.900000000000006</v>
      </c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2">
        <v>14.1</v>
      </c>
      <c r="EX31" s="44"/>
      <c r="EY31" s="42">
        <v>6.6</v>
      </c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2">
        <v>10.9</v>
      </c>
      <c r="FN31" s="44"/>
      <c r="FO31" s="42">
        <v>12.2</v>
      </c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2">
        <v>18.600000000000001</v>
      </c>
      <c r="GD31" s="44"/>
      <c r="GE31" s="42">
        <v>23.2</v>
      </c>
      <c r="GF31" s="44"/>
      <c r="GG31" s="44"/>
      <c r="GH31" s="44"/>
      <c r="GI31" s="44"/>
      <c r="GJ31" s="44"/>
      <c r="GK31" s="44"/>
      <c r="GL31" s="44"/>
      <c r="GM31" s="44"/>
      <c r="GN31" s="44"/>
      <c r="GO31" s="44"/>
      <c r="GP31" s="44"/>
      <c r="GQ31" s="44"/>
      <c r="GR31" s="44"/>
      <c r="GS31" s="42">
        <v>24.5</v>
      </c>
      <c r="GT31" s="44"/>
      <c r="GU31" s="42">
        <v>22.5</v>
      </c>
      <c r="GV31" s="44"/>
      <c r="GW31" s="44"/>
      <c r="GX31" s="44"/>
      <c r="GY31" s="44"/>
      <c r="GZ31" s="44"/>
      <c r="HA31" s="44"/>
      <c r="HB31" s="44"/>
      <c r="HC31" s="44"/>
      <c r="HD31" s="44"/>
      <c r="HE31" s="44"/>
      <c r="HF31" s="44"/>
      <c r="HG31" s="44"/>
      <c r="HH31" s="44"/>
      <c r="HI31" s="42">
        <v>34.299999999999997</v>
      </c>
      <c r="HJ31" s="44"/>
      <c r="HK31" s="42">
        <v>43.2</v>
      </c>
      <c r="HL31" s="44"/>
      <c r="HM31" s="44"/>
      <c r="HN31" s="44"/>
      <c r="HO31" s="44"/>
      <c r="HP31" s="44"/>
      <c r="HQ31" s="44"/>
      <c r="HR31" s="44"/>
      <c r="HS31" s="44"/>
      <c r="HT31" s="44"/>
      <c r="HU31" s="44"/>
      <c r="HV31" s="44"/>
      <c r="HW31" s="44"/>
      <c r="HX31" s="44"/>
      <c r="HY31" s="42">
        <v>100.5</v>
      </c>
      <c r="HZ31" s="44"/>
      <c r="IA31" s="42">
        <v>111.5</v>
      </c>
      <c r="IB31" s="44"/>
      <c r="IC31" s="44"/>
      <c r="ID31" s="44"/>
      <c r="IE31" s="44"/>
      <c r="IF31" s="44"/>
      <c r="IG31" s="44"/>
      <c r="IH31" s="44"/>
      <c r="II31" s="44"/>
      <c r="IJ31" s="44"/>
      <c r="IK31" s="44"/>
      <c r="IL31" s="44"/>
      <c r="IM31" s="44"/>
      <c r="IN31" s="44"/>
      <c r="IO31" s="42">
        <v>1.4</v>
      </c>
      <c r="IP31" s="44"/>
      <c r="IQ31" s="42">
        <v>0.2</v>
      </c>
      <c r="IR31" s="44"/>
      <c r="IS31" s="44"/>
      <c r="IT31" s="44"/>
      <c r="IU31" s="44"/>
      <c r="IV31" s="44"/>
      <c r="IW31" s="44"/>
      <c r="IX31" s="44"/>
      <c r="IY31" s="44"/>
      <c r="IZ31" s="44"/>
      <c r="JA31" s="44"/>
      <c r="JB31" s="44"/>
      <c r="JC31" s="44"/>
      <c r="JD31" s="44"/>
      <c r="JE31" s="42">
        <v>29</v>
      </c>
      <c r="JF31" s="44"/>
      <c r="JG31" s="42">
        <v>29.9</v>
      </c>
      <c r="JH31" s="44"/>
      <c r="JI31" s="44"/>
      <c r="JJ31" s="44"/>
      <c r="JK31" s="44"/>
      <c r="JL31" s="44"/>
      <c r="JM31" s="44"/>
      <c r="JN31" s="44"/>
      <c r="JO31" s="44"/>
      <c r="JP31" s="44"/>
      <c r="JQ31" s="44"/>
      <c r="JR31" s="44"/>
      <c r="JS31" s="44"/>
      <c r="JT31" s="44"/>
      <c r="JU31" s="42">
        <v>47.3</v>
      </c>
      <c r="JV31" s="44"/>
      <c r="JW31" s="42">
        <v>48.5</v>
      </c>
      <c r="JX31" s="44"/>
      <c r="JY31" s="44"/>
      <c r="JZ31" s="44"/>
      <c r="KA31" s="44"/>
      <c r="KB31" s="44"/>
      <c r="KC31" s="44"/>
      <c r="KD31" s="44"/>
      <c r="KE31" s="44"/>
      <c r="KF31" s="44"/>
      <c r="KG31" s="44"/>
      <c r="KH31" s="44"/>
      <c r="KI31" s="44"/>
      <c r="KJ31" s="44"/>
      <c r="KK31" s="42">
        <v>15.9</v>
      </c>
      <c r="KL31" s="44"/>
      <c r="KM31" s="42">
        <v>14.6</v>
      </c>
      <c r="KN31" s="44"/>
      <c r="KO31" s="44"/>
      <c r="KP31" s="44"/>
      <c r="KQ31" s="44"/>
      <c r="KR31" s="44"/>
      <c r="KS31" s="44"/>
      <c r="KT31" s="44"/>
      <c r="KU31" s="44"/>
      <c r="KV31" s="44"/>
      <c r="KW31" s="44"/>
      <c r="KX31" s="44"/>
      <c r="KY31" s="44"/>
      <c r="KZ31" s="44"/>
      <c r="LA31" s="42">
        <v>29.3</v>
      </c>
      <c r="LB31" s="44"/>
      <c r="LC31" s="42">
        <v>38.799999999999997</v>
      </c>
      <c r="LD31" s="44"/>
      <c r="LE31" s="44"/>
      <c r="LF31" s="44"/>
      <c r="LG31" s="44"/>
      <c r="LH31" s="44"/>
      <c r="LI31" s="44"/>
      <c r="LJ31" s="44"/>
      <c r="LK31" s="44"/>
      <c r="LL31" s="44"/>
      <c r="LM31" s="44"/>
      <c r="LN31" s="44"/>
      <c r="LO31" s="44"/>
      <c r="LP31" s="44"/>
      <c r="LQ31" s="42">
        <v>149.5</v>
      </c>
      <c r="LR31" s="44"/>
      <c r="LS31" s="42">
        <v>157.30000000000001</v>
      </c>
      <c r="LT31" s="44"/>
      <c r="LU31" s="44"/>
      <c r="LV31" s="44"/>
      <c r="LW31" s="44"/>
      <c r="LX31" s="44"/>
      <c r="LY31" s="44"/>
    </row>
    <row r="32" spans="5:337" x14ac:dyDescent="0.25">
      <c r="E32" s="38"/>
      <c r="F32" s="38"/>
      <c r="G32" s="38"/>
      <c r="H32" s="38"/>
      <c r="I32" s="38"/>
      <c r="J32" s="38"/>
      <c r="K32" s="43">
        <v>259.60000000000002</v>
      </c>
      <c r="L32" s="38"/>
      <c r="M32" s="38"/>
      <c r="N32" s="38"/>
      <c r="O32" s="38"/>
      <c r="P32" s="38"/>
      <c r="Q32" s="38"/>
      <c r="U32" s="44"/>
      <c r="V32" s="44"/>
      <c r="W32" s="44"/>
      <c r="X32" s="44"/>
      <c r="Y32" s="44"/>
      <c r="Z32" s="44"/>
      <c r="AA32" s="44">
        <v>32.146643411648029</v>
      </c>
      <c r="AB32" s="44"/>
      <c r="AC32" s="44"/>
      <c r="AD32" s="44"/>
      <c r="AE32" s="44"/>
      <c r="AF32" s="44"/>
      <c r="AG32" s="44"/>
      <c r="AK32" s="44"/>
      <c r="AL32" s="44"/>
      <c r="AM32" s="44"/>
      <c r="AN32" s="44"/>
      <c r="AO32" s="44"/>
      <c r="AP32" s="44"/>
      <c r="AQ32" s="43">
        <v>109.3</v>
      </c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3">
        <v>275.39999999999998</v>
      </c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3">
        <v>76.599999999999994</v>
      </c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3">
        <v>193.3</v>
      </c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3">
        <v>170.1</v>
      </c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3">
        <v>40.299999999999997</v>
      </c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3">
        <v>70.599999999999994</v>
      </c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3">
        <v>15.7</v>
      </c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3">
        <v>10.1</v>
      </c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  <c r="GE32" s="43">
        <v>19.600000000000001</v>
      </c>
      <c r="GF32" s="44"/>
      <c r="GG32" s="44"/>
      <c r="GH32" s="44"/>
      <c r="GI32" s="44"/>
      <c r="GJ32" s="44"/>
      <c r="GK32" s="44"/>
      <c r="GL32" s="44"/>
      <c r="GM32" s="44"/>
      <c r="GN32" s="44"/>
      <c r="GO32" s="44"/>
      <c r="GP32" s="44"/>
      <c r="GQ32" s="44"/>
      <c r="GR32" s="44"/>
      <c r="GS32" s="44"/>
      <c r="GT32" s="44"/>
      <c r="GU32" s="43">
        <v>26.5</v>
      </c>
      <c r="GV32" s="44"/>
      <c r="GW32" s="44"/>
      <c r="GX32" s="44"/>
      <c r="GY32" s="44"/>
      <c r="GZ32" s="44"/>
      <c r="HA32" s="44"/>
      <c r="HB32" s="44"/>
      <c r="HC32" s="44"/>
      <c r="HD32" s="44"/>
      <c r="HE32" s="44"/>
      <c r="HF32" s="44"/>
      <c r="HG32" s="44"/>
      <c r="HH32" s="44"/>
      <c r="HI32" s="44"/>
      <c r="HJ32" s="44"/>
      <c r="HK32" s="43">
        <v>38.200000000000003</v>
      </c>
      <c r="HL32" s="44"/>
      <c r="HM32" s="44"/>
      <c r="HN32" s="44"/>
      <c r="HO32" s="44"/>
      <c r="HP32" s="44"/>
      <c r="HQ32" s="44"/>
      <c r="HR32" s="44"/>
      <c r="HS32" s="44"/>
      <c r="HT32" s="44"/>
      <c r="HU32" s="44"/>
      <c r="HV32" s="44"/>
      <c r="HW32" s="44"/>
      <c r="HX32" s="44"/>
      <c r="HY32" s="44"/>
      <c r="HZ32" s="44"/>
      <c r="IA32" s="43">
        <v>97.9</v>
      </c>
      <c r="IB32" s="44"/>
      <c r="IC32" s="44"/>
      <c r="ID32" s="44"/>
      <c r="IE32" s="44"/>
      <c r="IF32" s="44"/>
      <c r="IG32" s="44"/>
      <c r="IH32" s="44"/>
      <c r="II32" s="44"/>
      <c r="IJ32" s="44"/>
      <c r="IK32" s="44"/>
      <c r="IL32" s="44"/>
      <c r="IM32" s="44"/>
      <c r="IN32" s="44"/>
      <c r="IO32" s="44"/>
      <c r="IP32" s="44"/>
      <c r="IQ32" s="43">
        <v>5.3</v>
      </c>
      <c r="IR32" s="44"/>
      <c r="IS32" s="44"/>
      <c r="IT32" s="44"/>
      <c r="IU32" s="44"/>
      <c r="IV32" s="44"/>
      <c r="IW32" s="44"/>
      <c r="IX32" s="44"/>
      <c r="IY32" s="44"/>
      <c r="IZ32" s="44"/>
      <c r="JA32" s="44"/>
      <c r="JB32" s="44"/>
      <c r="JC32" s="44"/>
      <c r="JD32" s="44"/>
      <c r="JE32" s="44"/>
      <c r="JF32" s="44"/>
      <c r="JG32" s="43">
        <v>30.2</v>
      </c>
      <c r="JH32" s="44"/>
      <c r="JI32" s="44"/>
      <c r="JJ32" s="44"/>
      <c r="JK32" s="44"/>
      <c r="JL32" s="44"/>
      <c r="JM32" s="44"/>
      <c r="JN32" s="44"/>
      <c r="JO32" s="44"/>
      <c r="JP32" s="44"/>
      <c r="JQ32" s="44"/>
      <c r="JR32" s="44"/>
      <c r="JS32" s="44"/>
      <c r="JT32" s="44"/>
      <c r="JU32" s="44"/>
      <c r="JV32" s="44"/>
      <c r="JW32" s="43">
        <v>57.3</v>
      </c>
      <c r="JX32" s="44"/>
      <c r="JY32" s="44"/>
      <c r="JZ32" s="44"/>
      <c r="KA32" s="44"/>
      <c r="KB32" s="44"/>
      <c r="KC32" s="44"/>
      <c r="KD32" s="44"/>
      <c r="KE32" s="44"/>
      <c r="KF32" s="44"/>
      <c r="KG32" s="44"/>
      <c r="KH32" s="44"/>
      <c r="KI32" s="44"/>
      <c r="KJ32" s="44"/>
      <c r="KK32" s="44"/>
      <c r="KL32" s="44"/>
      <c r="KM32" s="43">
        <v>6.7</v>
      </c>
      <c r="KN32" s="44"/>
      <c r="KO32" s="44"/>
      <c r="KP32" s="44"/>
      <c r="KQ32" s="44"/>
      <c r="KR32" s="44"/>
      <c r="KS32" s="44"/>
      <c r="KT32" s="44"/>
      <c r="KU32" s="44"/>
      <c r="KV32" s="44"/>
      <c r="KW32" s="44"/>
      <c r="KX32" s="44"/>
      <c r="KY32" s="44"/>
      <c r="KZ32" s="44"/>
      <c r="LA32" s="44"/>
      <c r="LB32" s="44"/>
      <c r="LC32" s="43">
        <v>16.600000000000001</v>
      </c>
      <c r="LD32" s="44"/>
      <c r="LE32" s="44"/>
      <c r="LF32" s="44"/>
      <c r="LG32" s="44"/>
      <c r="LH32" s="44"/>
      <c r="LI32" s="44"/>
      <c r="LJ32" s="44"/>
      <c r="LK32" s="44"/>
      <c r="LL32" s="44"/>
      <c r="LM32" s="44"/>
      <c r="LN32" s="44"/>
      <c r="LO32" s="44"/>
      <c r="LP32" s="44"/>
      <c r="LQ32" s="44"/>
      <c r="LR32" s="44"/>
      <c r="LS32" s="43">
        <v>150.6</v>
      </c>
      <c r="LT32" s="44"/>
      <c r="LU32" s="44"/>
      <c r="LV32" s="44"/>
      <c r="LW32" s="44"/>
      <c r="LX32" s="44"/>
      <c r="LY32" s="44"/>
    </row>
    <row r="33" spans="5:337" x14ac:dyDescent="0.25">
      <c r="E33" s="38"/>
      <c r="F33" s="38"/>
      <c r="G33" s="38"/>
      <c r="H33" s="38"/>
      <c r="I33" s="38"/>
      <c r="J33" s="38"/>
      <c r="K33" s="43">
        <v>268.60000000000002</v>
      </c>
      <c r="L33" s="38"/>
      <c r="M33" s="38"/>
      <c r="N33" s="38"/>
      <c r="O33" s="38"/>
      <c r="P33" s="38"/>
      <c r="Q33" s="38"/>
      <c r="U33" s="44"/>
      <c r="V33" s="44"/>
      <c r="W33" s="44"/>
      <c r="X33" s="44"/>
      <c r="Y33" s="44"/>
      <c r="Z33" s="44"/>
      <c r="AA33" s="44">
        <v>32.146643411648029</v>
      </c>
      <c r="AB33" s="44"/>
      <c r="AC33" s="44"/>
      <c r="AD33" s="44"/>
      <c r="AE33" s="44"/>
      <c r="AF33" s="44"/>
      <c r="AG33" s="44"/>
      <c r="AK33" s="44"/>
      <c r="AL33" s="44"/>
      <c r="AM33" s="44"/>
      <c r="AN33" s="44"/>
      <c r="AO33" s="44"/>
      <c r="AP33" s="44"/>
      <c r="AQ33" s="43">
        <v>114.2</v>
      </c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3">
        <v>277.8</v>
      </c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3">
        <v>75.8</v>
      </c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3">
        <v>192.1</v>
      </c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3">
        <v>171.4</v>
      </c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3">
        <v>38.4</v>
      </c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3">
        <v>67.900000000000006</v>
      </c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3">
        <v>25.6</v>
      </c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3">
        <v>17.399999999999999</v>
      </c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44"/>
      <c r="GB33" s="44"/>
      <c r="GC33" s="44"/>
      <c r="GD33" s="44"/>
      <c r="GE33" s="43">
        <v>22.2</v>
      </c>
      <c r="GF33" s="44"/>
      <c r="GG33" s="44"/>
      <c r="GH33" s="44"/>
      <c r="GI33" s="44"/>
      <c r="GJ33" s="44"/>
      <c r="GK33" s="44"/>
      <c r="GL33" s="44"/>
      <c r="GM33" s="44"/>
      <c r="GN33" s="44"/>
      <c r="GO33" s="44"/>
      <c r="GP33" s="44"/>
      <c r="GQ33" s="44"/>
      <c r="GR33" s="44"/>
      <c r="GS33" s="44"/>
      <c r="GT33" s="44"/>
      <c r="GU33" s="43">
        <v>23.8</v>
      </c>
      <c r="GV33" s="44"/>
      <c r="GW33" s="44"/>
      <c r="GX33" s="44"/>
      <c r="GY33" s="44"/>
      <c r="GZ33" s="44"/>
      <c r="HA33" s="44"/>
      <c r="HB33" s="44"/>
      <c r="HC33" s="44"/>
      <c r="HD33" s="44"/>
      <c r="HE33" s="44"/>
      <c r="HF33" s="44"/>
      <c r="HG33" s="44"/>
      <c r="HH33" s="44"/>
      <c r="HI33" s="44"/>
      <c r="HJ33" s="44"/>
      <c r="HK33" s="43">
        <v>35</v>
      </c>
      <c r="HL33" s="44"/>
      <c r="HM33" s="44"/>
      <c r="HN33" s="44"/>
      <c r="HO33" s="44"/>
      <c r="HP33" s="44"/>
      <c r="HQ33" s="44"/>
      <c r="HR33" s="44"/>
      <c r="HS33" s="44"/>
      <c r="HT33" s="44"/>
      <c r="HU33" s="44"/>
      <c r="HV33" s="44"/>
      <c r="HW33" s="44"/>
      <c r="HX33" s="44"/>
      <c r="HY33" s="44"/>
      <c r="HZ33" s="44"/>
      <c r="IA33" s="43">
        <v>101.6</v>
      </c>
      <c r="IB33" s="44"/>
      <c r="IC33" s="44"/>
      <c r="ID33" s="44"/>
      <c r="IE33" s="44"/>
      <c r="IF33" s="44"/>
      <c r="IG33" s="44"/>
      <c r="IH33" s="44"/>
      <c r="II33" s="44"/>
      <c r="IJ33" s="44"/>
      <c r="IK33" s="44"/>
      <c r="IL33" s="44"/>
      <c r="IM33" s="44"/>
      <c r="IN33" s="44"/>
      <c r="IO33" s="44"/>
      <c r="IP33" s="44"/>
      <c r="IQ33" s="43">
        <v>2.2999999999999998</v>
      </c>
      <c r="IR33" s="44"/>
      <c r="IS33" s="44"/>
      <c r="IT33" s="44"/>
      <c r="IU33" s="44"/>
      <c r="IV33" s="44"/>
      <c r="IW33" s="44"/>
      <c r="IX33" s="44"/>
      <c r="IY33" s="44"/>
      <c r="IZ33" s="44"/>
      <c r="JA33" s="44"/>
      <c r="JB33" s="44"/>
      <c r="JC33" s="44"/>
      <c r="JD33" s="44"/>
      <c r="JE33" s="44"/>
      <c r="JF33" s="44"/>
      <c r="JG33" s="43">
        <v>29.4</v>
      </c>
      <c r="JH33" s="44"/>
      <c r="JI33" s="44"/>
      <c r="JJ33" s="44"/>
      <c r="JK33" s="44"/>
      <c r="JL33" s="44"/>
      <c r="JM33" s="44"/>
      <c r="JN33" s="44"/>
      <c r="JO33" s="44"/>
      <c r="JP33" s="44"/>
      <c r="JQ33" s="44"/>
      <c r="JR33" s="44"/>
      <c r="JS33" s="44"/>
      <c r="JT33" s="44"/>
      <c r="JU33" s="44"/>
      <c r="JV33" s="44"/>
      <c r="JW33" s="43">
        <v>57.7</v>
      </c>
      <c r="JX33" s="44"/>
      <c r="JY33" s="44"/>
      <c r="JZ33" s="44"/>
      <c r="KA33" s="44"/>
      <c r="KB33" s="44"/>
      <c r="KC33" s="44"/>
      <c r="KD33" s="44"/>
      <c r="KE33" s="44"/>
      <c r="KF33" s="44"/>
      <c r="KG33" s="44"/>
      <c r="KH33" s="44"/>
      <c r="KI33" s="44"/>
      <c r="KJ33" s="44"/>
      <c r="KK33" s="44"/>
      <c r="KL33" s="44"/>
      <c r="KM33" s="43">
        <v>3.6</v>
      </c>
      <c r="KN33" s="44"/>
      <c r="KO33" s="44"/>
      <c r="KP33" s="44"/>
      <c r="KQ33" s="44"/>
      <c r="KR33" s="44"/>
      <c r="KS33" s="44"/>
      <c r="KT33" s="44"/>
      <c r="KU33" s="44"/>
      <c r="KV33" s="44"/>
      <c r="KW33" s="44"/>
      <c r="KX33" s="44"/>
      <c r="KY33" s="44"/>
      <c r="KZ33" s="44"/>
      <c r="LA33" s="44"/>
      <c r="LB33" s="44"/>
      <c r="LC33" s="43">
        <v>7</v>
      </c>
      <c r="LD33" s="44"/>
      <c r="LE33" s="44"/>
      <c r="LF33" s="44"/>
      <c r="LG33" s="44"/>
      <c r="LH33" s="44"/>
      <c r="LI33" s="44"/>
      <c r="LJ33" s="44"/>
      <c r="LK33" s="44"/>
      <c r="LL33" s="44"/>
      <c r="LM33" s="44"/>
      <c r="LN33" s="44"/>
      <c r="LO33" s="44"/>
      <c r="LP33" s="44"/>
      <c r="LQ33" s="44"/>
      <c r="LR33" s="44"/>
      <c r="LS33" s="43">
        <v>134.80000000000001</v>
      </c>
      <c r="LT33" s="44"/>
      <c r="LU33" s="44"/>
      <c r="LV33" s="44"/>
      <c r="LW33" s="44"/>
      <c r="LX33" s="44"/>
      <c r="LY33" s="44"/>
    </row>
    <row r="34" spans="5:337" x14ac:dyDescent="0.25">
      <c r="E34" s="38"/>
      <c r="F34" s="38"/>
      <c r="G34" s="38"/>
      <c r="H34" s="38"/>
      <c r="I34" s="38"/>
      <c r="J34" s="38"/>
      <c r="K34" s="43">
        <v>253.8</v>
      </c>
      <c r="L34" s="38"/>
      <c r="M34" s="38"/>
      <c r="N34" s="38"/>
      <c r="O34" s="38"/>
      <c r="P34" s="38"/>
      <c r="Q34" s="38"/>
      <c r="U34" s="44"/>
      <c r="V34" s="44"/>
      <c r="W34" s="44"/>
      <c r="X34" s="44"/>
      <c r="Y34" s="44"/>
      <c r="Z34" s="44"/>
      <c r="AA34" s="44">
        <v>29.744199881023206</v>
      </c>
      <c r="AB34" s="44"/>
      <c r="AC34" s="44"/>
      <c r="AD34" s="44"/>
      <c r="AE34" s="44"/>
      <c r="AF34" s="44"/>
      <c r="AG34" s="44"/>
      <c r="AK34" s="44"/>
      <c r="AL34" s="44"/>
      <c r="AM34" s="44"/>
      <c r="AN34" s="44"/>
      <c r="AO34" s="44"/>
      <c r="AP34" s="44"/>
      <c r="AQ34" s="43">
        <v>106.3</v>
      </c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3">
        <v>256.8</v>
      </c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3">
        <v>70.3</v>
      </c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3">
        <v>183.5</v>
      </c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3">
        <v>168.9</v>
      </c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3">
        <v>39.9</v>
      </c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3">
        <v>66.7</v>
      </c>
      <c r="EJ34" s="44"/>
      <c r="EK34" s="44"/>
      <c r="EL34" s="44"/>
      <c r="EM34" s="44"/>
      <c r="EN34" s="44"/>
      <c r="EO34" s="44"/>
      <c r="EP34" s="44"/>
      <c r="EQ34" s="44"/>
      <c r="ER34" s="44"/>
      <c r="ES34" s="44"/>
      <c r="ET34" s="44"/>
      <c r="EU34" s="44"/>
      <c r="EV34" s="44"/>
      <c r="EW34" s="44"/>
      <c r="EX34" s="44"/>
      <c r="EY34" s="43">
        <v>4.5999999999999996</v>
      </c>
      <c r="EZ34" s="44"/>
      <c r="FA34" s="44"/>
      <c r="FB34" s="44"/>
      <c r="FC34" s="44"/>
      <c r="FD34" s="44"/>
      <c r="FE34" s="44"/>
      <c r="FF34" s="44"/>
      <c r="FG34" s="44"/>
      <c r="FH34" s="44"/>
      <c r="FI34" s="44"/>
      <c r="FJ34" s="44"/>
      <c r="FK34" s="44"/>
      <c r="FL34" s="44"/>
      <c r="FM34" s="44"/>
      <c r="FN34" s="44"/>
      <c r="FO34" s="43">
        <v>23.8</v>
      </c>
      <c r="FP34" s="44"/>
      <c r="FQ34" s="44"/>
      <c r="FR34" s="44"/>
      <c r="FS34" s="44"/>
      <c r="FT34" s="44"/>
      <c r="FU34" s="44"/>
      <c r="FV34" s="44"/>
      <c r="FW34" s="44"/>
      <c r="FX34" s="44"/>
      <c r="FY34" s="44"/>
      <c r="FZ34" s="44"/>
      <c r="GA34" s="44"/>
      <c r="GB34" s="44"/>
      <c r="GC34" s="44"/>
      <c r="GD34" s="44"/>
      <c r="GE34" s="43">
        <v>23.1</v>
      </c>
      <c r="GF34" s="44"/>
      <c r="GG34" s="44"/>
      <c r="GH34" s="44"/>
      <c r="GI34" s="44"/>
      <c r="GJ34" s="44"/>
      <c r="GK34" s="44"/>
      <c r="GL34" s="44"/>
      <c r="GM34" s="44"/>
      <c r="GN34" s="44"/>
      <c r="GO34" s="44"/>
      <c r="GP34" s="44"/>
      <c r="GQ34" s="44"/>
      <c r="GR34" s="44"/>
      <c r="GS34" s="44"/>
      <c r="GT34" s="44"/>
      <c r="GU34" s="43">
        <v>25.6</v>
      </c>
      <c r="GV34" s="44"/>
      <c r="GW34" s="44"/>
      <c r="GX34" s="44"/>
      <c r="GY34" s="44"/>
      <c r="GZ34" s="44"/>
      <c r="HA34" s="44"/>
      <c r="HB34" s="44"/>
      <c r="HC34" s="44"/>
      <c r="HD34" s="44"/>
      <c r="HE34" s="44"/>
      <c r="HF34" s="44"/>
      <c r="HG34" s="44"/>
      <c r="HH34" s="44"/>
      <c r="HI34" s="44"/>
      <c r="HJ34" s="44"/>
      <c r="HK34" s="43">
        <v>37.5</v>
      </c>
      <c r="HL34" s="44"/>
      <c r="HM34" s="44"/>
      <c r="HN34" s="44"/>
      <c r="HO34" s="44"/>
      <c r="HP34" s="44"/>
      <c r="HQ34" s="44"/>
      <c r="HR34" s="44"/>
      <c r="HS34" s="44"/>
      <c r="HT34" s="44"/>
      <c r="HU34" s="44"/>
      <c r="HV34" s="44"/>
      <c r="HW34" s="44"/>
      <c r="HX34" s="44"/>
      <c r="HY34" s="44"/>
      <c r="HZ34" s="44"/>
      <c r="IA34" s="43">
        <v>94.5</v>
      </c>
      <c r="IB34" s="44"/>
      <c r="IC34" s="44"/>
      <c r="ID34" s="44"/>
      <c r="IE34" s="44"/>
      <c r="IF34" s="44"/>
      <c r="IG34" s="44"/>
      <c r="IH34" s="44"/>
      <c r="II34" s="44"/>
      <c r="IJ34" s="44"/>
      <c r="IK34" s="44"/>
      <c r="IL34" s="44"/>
      <c r="IM34" s="44"/>
      <c r="IN34" s="44"/>
      <c r="IO34" s="44"/>
      <c r="IP34" s="44"/>
      <c r="IQ34" s="43">
        <v>2.2999999999999998</v>
      </c>
      <c r="IR34" s="44"/>
      <c r="IS34" s="44"/>
      <c r="IT34" s="44"/>
      <c r="IU34" s="44"/>
      <c r="IV34" s="44"/>
      <c r="IW34" s="44"/>
      <c r="IX34" s="44"/>
      <c r="IY34" s="44"/>
      <c r="IZ34" s="44"/>
      <c r="JA34" s="44"/>
      <c r="JB34" s="44"/>
      <c r="JC34" s="44"/>
      <c r="JD34" s="44"/>
      <c r="JE34" s="44"/>
      <c r="JF34" s="44"/>
      <c r="JG34" s="43">
        <v>29.3</v>
      </c>
      <c r="JH34" s="44"/>
      <c r="JI34" s="44"/>
      <c r="JJ34" s="44"/>
      <c r="JK34" s="44"/>
      <c r="JL34" s="44"/>
      <c r="JM34" s="44"/>
      <c r="JN34" s="44"/>
      <c r="JO34" s="44"/>
      <c r="JP34" s="44"/>
      <c r="JQ34" s="44"/>
      <c r="JR34" s="44"/>
      <c r="JS34" s="44"/>
      <c r="JT34" s="44"/>
      <c r="JU34" s="44"/>
      <c r="JV34" s="44"/>
      <c r="JW34" s="43">
        <v>51.5</v>
      </c>
      <c r="JX34" s="44"/>
      <c r="JY34" s="44"/>
      <c r="JZ34" s="44"/>
      <c r="KA34" s="44"/>
      <c r="KB34" s="44"/>
      <c r="KC34" s="44"/>
      <c r="KD34" s="44"/>
      <c r="KE34" s="44"/>
      <c r="KF34" s="44"/>
      <c r="KG34" s="44"/>
      <c r="KH34" s="44"/>
      <c r="KI34" s="44"/>
      <c r="KJ34" s="44"/>
      <c r="KK34" s="44"/>
      <c r="KL34" s="44"/>
      <c r="KM34" s="43">
        <v>8.1</v>
      </c>
      <c r="KN34" s="44"/>
      <c r="KO34" s="44"/>
      <c r="KP34" s="44"/>
      <c r="KQ34" s="44"/>
      <c r="KR34" s="44"/>
      <c r="KS34" s="44"/>
      <c r="KT34" s="44"/>
      <c r="KU34" s="44"/>
      <c r="KV34" s="44"/>
      <c r="KW34" s="44"/>
      <c r="KX34" s="44"/>
      <c r="KY34" s="44"/>
      <c r="KZ34" s="44"/>
      <c r="LA34" s="44"/>
      <c r="LB34" s="44"/>
      <c r="LC34" s="43">
        <v>25.3</v>
      </c>
      <c r="LD34" s="44"/>
      <c r="LE34" s="44"/>
      <c r="LF34" s="44"/>
      <c r="LG34" s="44"/>
      <c r="LH34" s="44"/>
      <c r="LI34" s="44"/>
      <c r="LJ34" s="44"/>
      <c r="LK34" s="44"/>
      <c r="LL34" s="44"/>
      <c r="LM34" s="44"/>
      <c r="LN34" s="44"/>
      <c r="LO34" s="44"/>
      <c r="LP34" s="44"/>
      <c r="LQ34" s="44"/>
      <c r="LR34" s="44"/>
      <c r="LS34" s="43">
        <v>146</v>
      </c>
      <c r="LT34" s="44"/>
      <c r="LU34" s="44"/>
      <c r="LV34" s="44"/>
      <c r="LW34" s="44"/>
      <c r="LX34" s="44"/>
      <c r="LY34" s="44"/>
    </row>
    <row r="35" spans="5:337" x14ac:dyDescent="0.25">
      <c r="E35" s="38"/>
      <c r="F35" s="38"/>
      <c r="G35" s="38"/>
      <c r="H35" s="38"/>
      <c r="I35" s="38"/>
      <c r="J35" s="38"/>
      <c r="K35" s="43">
        <v>255.7</v>
      </c>
      <c r="L35" s="38"/>
      <c r="M35" s="38"/>
      <c r="N35" s="38"/>
      <c r="O35" s="38"/>
      <c r="P35" s="38"/>
      <c r="Q35" s="38"/>
      <c r="U35" s="44"/>
      <c r="V35" s="44"/>
      <c r="W35" s="44"/>
      <c r="X35" s="44"/>
      <c r="Y35" s="44"/>
      <c r="Z35" s="44"/>
      <c r="AA35" s="44">
        <v>34.159779614325075</v>
      </c>
      <c r="AB35" s="44"/>
      <c r="AC35" s="44"/>
      <c r="AD35" s="44"/>
      <c r="AE35" s="44"/>
      <c r="AF35" s="44"/>
      <c r="AG35" s="44"/>
      <c r="AK35" s="44"/>
      <c r="AL35" s="44"/>
      <c r="AM35" s="44"/>
      <c r="AN35" s="44"/>
      <c r="AO35" s="44"/>
      <c r="AP35" s="44"/>
      <c r="AQ35" s="43">
        <v>106.1</v>
      </c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3">
        <v>268.89999999999998</v>
      </c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3">
        <v>72.900000000000006</v>
      </c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3">
        <v>189.9</v>
      </c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3">
        <v>175</v>
      </c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3">
        <v>41.5</v>
      </c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/>
      <c r="EH35" s="44"/>
      <c r="EI35" s="43">
        <v>70</v>
      </c>
      <c r="EJ35" s="44"/>
      <c r="EK35" s="44"/>
      <c r="EL35" s="44"/>
      <c r="EM35" s="44"/>
      <c r="EN35" s="44"/>
      <c r="EO35" s="44"/>
      <c r="EP35" s="44"/>
      <c r="EQ35" s="44"/>
      <c r="ER35" s="44"/>
      <c r="ES35" s="44"/>
      <c r="ET35" s="44"/>
      <c r="EU35" s="44"/>
      <c r="EV35" s="44"/>
      <c r="EW35" s="44"/>
      <c r="EX35" s="44"/>
      <c r="EY35" s="43">
        <v>8.3000000000000007</v>
      </c>
      <c r="EZ35" s="44"/>
      <c r="FA35" s="44"/>
      <c r="FB35" s="44"/>
      <c r="FC35" s="44"/>
      <c r="FD35" s="44"/>
      <c r="FE35" s="44"/>
      <c r="FF35" s="44"/>
      <c r="FG35" s="44"/>
      <c r="FH35" s="44"/>
      <c r="FI35" s="44"/>
      <c r="FJ35" s="44"/>
      <c r="FK35" s="44"/>
      <c r="FL35" s="44"/>
      <c r="FM35" s="44"/>
      <c r="FN35" s="44"/>
      <c r="FO35" s="43">
        <v>8.6</v>
      </c>
      <c r="FP35" s="44"/>
      <c r="FQ35" s="44"/>
      <c r="FR35" s="44"/>
      <c r="FS35" s="44"/>
      <c r="FT35" s="44"/>
      <c r="FU35" s="44"/>
      <c r="FV35" s="44"/>
      <c r="FW35" s="44"/>
      <c r="FX35" s="44"/>
      <c r="FY35" s="44"/>
      <c r="FZ35" s="44"/>
      <c r="GA35" s="44"/>
      <c r="GB35" s="44"/>
      <c r="GC35" s="44"/>
      <c r="GD35" s="44"/>
      <c r="GE35" s="43">
        <v>21.8</v>
      </c>
      <c r="GF35" s="44"/>
      <c r="GG35" s="44"/>
      <c r="GH35" s="44"/>
      <c r="GI35" s="44"/>
      <c r="GJ35" s="44"/>
      <c r="GK35" s="44"/>
      <c r="GL35" s="44"/>
      <c r="GM35" s="44"/>
      <c r="GN35" s="44"/>
      <c r="GO35" s="44"/>
      <c r="GP35" s="44"/>
      <c r="GQ35" s="44"/>
      <c r="GR35" s="44"/>
      <c r="GS35" s="44"/>
      <c r="GT35" s="44"/>
      <c r="GU35" s="43">
        <v>21.7</v>
      </c>
      <c r="GV35" s="44"/>
      <c r="GW35" s="44"/>
      <c r="GX35" s="44"/>
      <c r="GY35" s="44"/>
      <c r="GZ35" s="44"/>
      <c r="HA35" s="44"/>
      <c r="HB35" s="44"/>
      <c r="HC35" s="44"/>
      <c r="HD35" s="44"/>
      <c r="HE35" s="44"/>
      <c r="HF35" s="44"/>
      <c r="HG35" s="44"/>
      <c r="HH35" s="44"/>
      <c r="HI35" s="44"/>
      <c r="HJ35" s="44"/>
      <c r="HK35" s="43">
        <v>41.8</v>
      </c>
      <c r="HL35" s="44"/>
      <c r="HM35" s="44"/>
      <c r="HN35" s="44"/>
      <c r="HO35" s="44"/>
      <c r="HP35" s="44"/>
      <c r="HQ35" s="44"/>
      <c r="HR35" s="44"/>
      <c r="HS35" s="44"/>
      <c r="HT35" s="44"/>
      <c r="HU35" s="44"/>
      <c r="HV35" s="44"/>
      <c r="HW35" s="44"/>
      <c r="HX35" s="44"/>
      <c r="HY35" s="44"/>
      <c r="HZ35" s="44"/>
      <c r="IA35" s="43">
        <v>112.4</v>
      </c>
      <c r="IB35" s="44"/>
      <c r="IC35" s="44"/>
      <c r="ID35" s="44"/>
      <c r="IE35" s="44"/>
      <c r="IF35" s="44"/>
      <c r="IG35" s="44"/>
      <c r="IH35" s="44"/>
      <c r="II35" s="44"/>
      <c r="IJ35" s="44"/>
      <c r="IK35" s="44"/>
      <c r="IL35" s="44"/>
      <c r="IM35" s="44"/>
      <c r="IN35" s="44"/>
      <c r="IO35" s="44"/>
      <c r="IP35" s="44"/>
      <c r="IQ35" s="43">
        <v>-5.5</v>
      </c>
      <c r="IR35" s="44"/>
      <c r="IS35" s="44"/>
      <c r="IT35" s="44"/>
      <c r="IU35" s="44"/>
      <c r="IV35" s="44"/>
      <c r="IW35" s="44"/>
      <c r="IX35" s="44"/>
      <c r="IY35" s="44"/>
      <c r="IZ35" s="44"/>
      <c r="JA35" s="44"/>
      <c r="JB35" s="44"/>
      <c r="JC35" s="44"/>
      <c r="JD35" s="44"/>
      <c r="JE35" s="44"/>
      <c r="JF35" s="44"/>
      <c r="JG35" s="43">
        <v>30</v>
      </c>
      <c r="JH35" s="44"/>
      <c r="JI35" s="44"/>
      <c r="JJ35" s="44"/>
      <c r="JK35" s="44"/>
      <c r="JL35" s="44"/>
      <c r="JM35" s="44"/>
      <c r="JN35" s="44"/>
      <c r="JO35" s="44"/>
      <c r="JP35" s="44"/>
      <c r="JQ35" s="44"/>
      <c r="JR35" s="44"/>
      <c r="JS35" s="44"/>
      <c r="JT35" s="44"/>
      <c r="JU35" s="44"/>
      <c r="JV35" s="44"/>
      <c r="JW35" s="43">
        <v>50.6</v>
      </c>
      <c r="JX35" s="44"/>
      <c r="JY35" s="44"/>
      <c r="JZ35" s="44"/>
      <c r="KA35" s="44"/>
      <c r="KB35" s="44"/>
      <c r="KC35" s="44"/>
      <c r="KD35" s="44"/>
      <c r="KE35" s="44"/>
      <c r="KF35" s="44"/>
      <c r="KG35" s="44"/>
      <c r="KH35" s="44"/>
      <c r="KI35" s="44"/>
      <c r="KJ35" s="44"/>
      <c r="KK35" s="44"/>
      <c r="KL35" s="44"/>
      <c r="KM35" s="43">
        <v>8</v>
      </c>
      <c r="KN35" s="44"/>
      <c r="KO35" s="44"/>
      <c r="KP35" s="44"/>
      <c r="KQ35" s="44"/>
      <c r="KR35" s="44"/>
      <c r="KS35" s="44"/>
      <c r="KT35" s="44"/>
      <c r="KU35" s="44"/>
      <c r="KV35" s="44"/>
      <c r="KW35" s="44"/>
      <c r="KX35" s="44"/>
      <c r="KY35" s="44"/>
      <c r="KZ35" s="44"/>
      <c r="LA35" s="44"/>
      <c r="LB35" s="44"/>
      <c r="LC35" s="43">
        <v>16.8</v>
      </c>
      <c r="LD35" s="44"/>
      <c r="LE35" s="44"/>
      <c r="LF35" s="44"/>
      <c r="LG35" s="44"/>
      <c r="LH35" s="44"/>
      <c r="LI35" s="44"/>
      <c r="LJ35" s="44"/>
      <c r="LK35" s="44"/>
      <c r="LL35" s="44"/>
      <c r="LM35" s="44"/>
      <c r="LN35" s="44"/>
      <c r="LO35" s="44"/>
      <c r="LP35" s="44"/>
      <c r="LQ35" s="44"/>
      <c r="LR35" s="44"/>
      <c r="LS35" s="43">
        <v>150.80000000000001</v>
      </c>
      <c r="LT35" s="44"/>
      <c r="LU35" s="44"/>
      <c r="LV35" s="44"/>
      <c r="LW35" s="44"/>
      <c r="LX35" s="44"/>
      <c r="LY35" s="44"/>
    </row>
    <row r="36" spans="5:337" x14ac:dyDescent="0.25">
      <c r="E36" s="38"/>
      <c r="F36" s="38"/>
      <c r="G36" s="38"/>
      <c r="H36" s="38"/>
      <c r="I36" s="38"/>
      <c r="J36" s="38"/>
      <c r="K36" s="43">
        <v>257.89999999999998</v>
      </c>
      <c r="L36" s="38"/>
      <c r="M36" s="38"/>
      <c r="N36" s="38"/>
      <c r="O36" s="38"/>
      <c r="P36" s="38"/>
      <c r="Q36" s="38"/>
      <c r="U36" s="44"/>
      <c r="V36" s="44"/>
      <c r="W36" s="44"/>
      <c r="X36" s="44"/>
      <c r="Y36" s="44"/>
      <c r="Z36" s="44"/>
      <c r="AA36" s="44">
        <v>34.159779614325075</v>
      </c>
      <c r="AB36" s="44"/>
      <c r="AC36" s="44"/>
      <c r="AD36" s="44"/>
      <c r="AE36" s="44"/>
      <c r="AF36" s="44"/>
      <c r="AG36" s="44"/>
      <c r="AK36" s="44"/>
      <c r="AL36" s="44"/>
      <c r="AM36" s="44"/>
      <c r="AN36" s="44"/>
      <c r="AO36" s="44"/>
      <c r="AP36" s="44"/>
      <c r="AQ36" s="43">
        <v>107.5</v>
      </c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3">
        <v>265</v>
      </c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3">
        <v>71</v>
      </c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3">
        <v>189.1</v>
      </c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3">
        <v>175.1</v>
      </c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3">
        <v>42.2</v>
      </c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3">
        <v>71</v>
      </c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3">
        <v>13.9</v>
      </c>
      <c r="EZ36" s="44"/>
      <c r="FA36" s="44"/>
      <c r="FB36" s="44"/>
      <c r="FC36" s="44"/>
      <c r="FD36" s="44"/>
      <c r="FE36" s="44"/>
      <c r="FF36" s="44"/>
      <c r="FG36" s="44"/>
      <c r="FH36" s="44"/>
      <c r="FI36" s="44"/>
      <c r="FJ36" s="44"/>
      <c r="FK36" s="44"/>
      <c r="FL36" s="44"/>
      <c r="FM36" s="44"/>
      <c r="FN36" s="44"/>
      <c r="FO36" s="43">
        <v>7.7</v>
      </c>
      <c r="FP36" s="44"/>
      <c r="FQ36" s="44"/>
      <c r="FR36" s="44"/>
      <c r="FS36" s="44"/>
      <c r="FT36" s="44"/>
      <c r="FU36" s="44"/>
      <c r="FV36" s="44"/>
      <c r="FW36" s="44"/>
      <c r="FX36" s="44"/>
      <c r="FY36" s="44"/>
      <c r="FZ36" s="44"/>
      <c r="GA36" s="44"/>
      <c r="GB36" s="44"/>
      <c r="GC36" s="44"/>
      <c r="GD36" s="44"/>
      <c r="GE36" s="43">
        <v>21.7</v>
      </c>
      <c r="GF36" s="44"/>
      <c r="GG36" s="44"/>
      <c r="GH36" s="44"/>
      <c r="GI36" s="44"/>
      <c r="GJ36" s="44"/>
      <c r="GK36" s="44"/>
      <c r="GL36" s="44"/>
      <c r="GM36" s="44"/>
      <c r="GN36" s="44"/>
      <c r="GO36" s="44"/>
      <c r="GP36" s="44"/>
      <c r="GQ36" s="44"/>
      <c r="GR36" s="44"/>
      <c r="GS36" s="44"/>
      <c r="GT36" s="44"/>
      <c r="GU36" s="43">
        <v>19.100000000000001</v>
      </c>
      <c r="GV36" s="44"/>
      <c r="GW36" s="44"/>
      <c r="GX36" s="44"/>
      <c r="GY36" s="44"/>
      <c r="GZ36" s="44"/>
      <c r="HA36" s="44"/>
      <c r="HB36" s="44"/>
      <c r="HC36" s="44"/>
      <c r="HD36" s="44"/>
      <c r="HE36" s="44"/>
      <c r="HF36" s="44"/>
      <c r="HG36" s="44"/>
      <c r="HH36" s="44"/>
      <c r="HI36" s="44"/>
      <c r="HJ36" s="44"/>
      <c r="HK36" s="43">
        <v>41.3</v>
      </c>
      <c r="HL36" s="44"/>
      <c r="HM36" s="44"/>
      <c r="HN36" s="44"/>
      <c r="HO36" s="44"/>
      <c r="HP36" s="44"/>
      <c r="HQ36" s="44"/>
      <c r="HR36" s="44"/>
      <c r="HS36" s="44"/>
      <c r="HT36" s="44"/>
      <c r="HU36" s="44"/>
      <c r="HV36" s="44"/>
      <c r="HW36" s="44"/>
      <c r="HX36" s="44"/>
      <c r="HY36" s="44"/>
      <c r="HZ36" s="44"/>
      <c r="IA36" s="43">
        <v>113.7</v>
      </c>
      <c r="IB36" s="44"/>
      <c r="IC36" s="44"/>
      <c r="ID36" s="44"/>
      <c r="IE36" s="44"/>
      <c r="IF36" s="44"/>
      <c r="IG36" s="44"/>
      <c r="IH36" s="44"/>
      <c r="II36" s="44"/>
      <c r="IJ36" s="44"/>
      <c r="IK36" s="44"/>
      <c r="IL36" s="44"/>
      <c r="IM36" s="44"/>
      <c r="IN36" s="44"/>
      <c r="IO36" s="44"/>
      <c r="IP36" s="44"/>
      <c r="IQ36" s="43">
        <v>-6.1</v>
      </c>
      <c r="IR36" s="44"/>
      <c r="IS36" s="44"/>
      <c r="IT36" s="44"/>
      <c r="IU36" s="44"/>
      <c r="IV36" s="44"/>
      <c r="IW36" s="44"/>
      <c r="IX36" s="44"/>
      <c r="IY36" s="44"/>
      <c r="IZ36" s="44"/>
      <c r="JA36" s="44"/>
      <c r="JB36" s="44"/>
      <c r="JC36" s="44"/>
      <c r="JD36" s="44"/>
      <c r="JE36" s="44"/>
      <c r="JF36" s="44"/>
      <c r="JG36" s="43">
        <v>29.6</v>
      </c>
      <c r="JH36" s="44"/>
      <c r="JI36" s="44"/>
      <c r="JJ36" s="44"/>
      <c r="JK36" s="44"/>
      <c r="JL36" s="44"/>
      <c r="JM36" s="44"/>
      <c r="JN36" s="44"/>
      <c r="JO36" s="44"/>
      <c r="JP36" s="44"/>
      <c r="JQ36" s="44"/>
      <c r="JR36" s="44"/>
      <c r="JS36" s="44"/>
      <c r="JT36" s="44"/>
      <c r="JU36" s="44"/>
      <c r="JV36" s="44"/>
      <c r="JW36" s="43">
        <v>53.7</v>
      </c>
      <c r="JX36" s="44"/>
      <c r="JY36" s="44"/>
      <c r="JZ36" s="44"/>
      <c r="KA36" s="44"/>
      <c r="KB36" s="44"/>
      <c r="KC36" s="44"/>
      <c r="KD36" s="44"/>
      <c r="KE36" s="44"/>
      <c r="KF36" s="44"/>
      <c r="KG36" s="44"/>
      <c r="KH36" s="44"/>
      <c r="KI36" s="44"/>
      <c r="KJ36" s="44"/>
      <c r="KK36" s="44"/>
      <c r="KL36" s="44"/>
      <c r="KM36" s="43">
        <v>10.5</v>
      </c>
      <c r="KN36" s="44"/>
      <c r="KO36" s="44"/>
      <c r="KP36" s="44"/>
      <c r="KQ36" s="44"/>
      <c r="KR36" s="44"/>
      <c r="KS36" s="44"/>
      <c r="KT36" s="44"/>
      <c r="KU36" s="44"/>
      <c r="KV36" s="44"/>
      <c r="KW36" s="44"/>
      <c r="KX36" s="44"/>
      <c r="KY36" s="44"/>
      <c r="KZ36" s="44"/>
      <c r="LA36" s="44"/>
      <c r="LB36" s="44"/>
      <c r="LC36" s="43">
        <v>31.8</v>
      </c>
      <c r="LD36" s="44"/>
      <c r="LE36" s="44"/>
      <c r="LF36" s="44"/>
      <c r="LG36" s="44"/>
      <c r="LH36" s="44"/>
      <c r="LI36" s="44"/>
      <c r="LJ36" s="44"/>
      <c r="LK36" s="44"/>
      <c r="LL36" s="44"/>
      <c r="LM36" s="44"/>
      <c r="LN36" s="44"/>
      <c r="LO36" s="44"/>
      <c r="LP36" s="44"/>
      <c r="LQ36" s="44"/>
      <c r="LR36" s="44"/>
      <c r="LS36" s="43">
        <v>151.4</v>
      </c>
      <c r="LT36" s="44"/>
      <c r="LU36" s="44"/>
      <c r="LV36" s="44"/>
      <c r="LW36" s="44"/>
      <c r="LX36" s="44"/>
      <c r="LY36" s="44"/>
    </row>
    <row r="37" spans="5:337" x14ac:dyDescent="0.25">
      <c r="E37" s="38"/>
      <c r="F37" s="38"/>
      <c r="G37" s="38"/>
      <c r="H37" s="38"/>
      <c r="I37" s="38"/>
      <c r="J37" s="38"/>
      <c r="K37" s="43">
        <v>249.4</v>
      </c>
      <c r="L37" s="38"/>
      <c r="M37" s="38"/>
      <c r="N37" s="38"/>
      <c r="O37" s="38"/>
      <c r="P37" s="38"/>
      <c r="Q37" s="38"/>
      <c r="U37" s="44"/>
      <c r="V37" s="44"/>
      <c r="W37" s="44"/>
      <c r="X37" s="44"/>
      <c r="Y37" s="44"/>
      <c r="Z37" s="44"/>
      <c r="AA37" s="44">
        <v>26.448979591836736</v>
      </c>
      <c r="AB37" s="44"/>
      <c r="AC37" s="44"/>
      <c r="AD37" s="44"/>
      <c r="AE37" s="44"/>
      <c r="AF37" s="44"/>
      <c r="AG37" s="44"/>
      <c r="AK37" s="44"/>
      <c r="AL37" s="44"/>
      <c r="AM37" s="44"/>
      <c r="AN37" s="44"/>
      <c r="AO37" s="44"/>
      <c r="AP37" s="44"/>
      <c r="AQ37" s="43">
        <v>103.8</v>
      </c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3">
        <v>254.4</v>
      </c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3">
        <v>71.099999999999994</v>
      </c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3">
        <v>182.7</v>
      </c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3">
        <v>174.5</v>
      </c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3">
        <v>41.6</v>
      </c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3">
        <v>75.7</v>
      </c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3">
        <v>-6.3</v>
      </c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  <c r="FN37" s="44"/>
      <c r="FO37" s="43">
        <v>17.100000000000001</v>
      </c>
      <c r="FP37" s="44"/>
      <c r="FQ37" s="44"/>
      <c r="FR37" s="44"/>
      <c r="FS37" s="44"/>
      <c r="FT37" s="44"/>
      <c r="FU37" s="44"/>
      <c r="FV37" s="44"/>
      <c r="FW37" s="44"/>
      <c r="FX37" s="44"/>
      <c r="FY37" s="44"/>
      <c r="FZ37" s="44"/>
      <c r="GA37" s="44"/>
      <c r="GB37" s="44"/>
      <c r="GC37" s="44"/>
      <c r="GD37" s="44"/>
      <c r="GE37" s="43">
        <v>21.9</v>
      </c>
      <c r="GF37" s="44"/>
      <c r="GG37" s="44"/>
      <c r="GH37" s="44"/>
      <c r="GI37" s="44"/>
      <c r="GJ37" s="44"/>
      <c r="GK37" s="44"/>
      <c r="GL37" s="44"/>
      <c r="GM37" s="44"/>
      <c r="GN37" s="44"/>
      <c r="GO37" s="44"/>
      <c r="GP37" s="44"/>
      <c r="GQ37" s="44"/>
      <c r="GR37" s="44"/>
      <c r="GS37" s="44"/>
      <c r="GT37" s="44"/>
      <c r="GU37" s="43">
        <v>19.899999999999999</v>
      </c>
      <c r="GV37" s="44"/>
      <c r="GW37" s="44"/>
      <c r="GX37" s="44"/>
      <c r="GY37" s="44"/>
      <c r="GZ37" s="44"/>
      <c r="HA37" s="44"/>
      <c r="HB37" s="44"/>
      <c r="HC37" s="44"/>
      <c r="HD37" s="44"/>
      <c r="HE37" s="44"/>
      <c r="HF37" s="44"/>
      <c r="HG37" s="44"/>
      <c r="HH37" s="44"/>
      <c r="HI37" s="44"/>
      <c r="HJ37" s="44"/>
      <c r="HK37" s="43">
        <v>44.1</v>
      </c>
      <c r="HL37" s="44"/>
      <c r="HM37" s="44"/>
      <c r="HN37" s="44"/>
      <c r="HO37" s="44"/>
      <c r="HP37" s="44"/>
      <c r="HQ37" s="44"/>
      <c r="HR37" s="44"/>
      <c r="HS37" s="44"/>
      <c r="HT37" s="44"/>
      <c r="HU37" s="44"/>
      <c r="HV37" s="44"/>
      <c r="HW37" s="44"/>
      <c r="HX37" s="44"/>
      <c r="HY37" s="44"/>
      <c r="HZ37" s="44"/>
      <c r="IA37" s="43">
        <v>101.8</v>
      </c>
      <c r="IB37" s="44"/>
      <c r="IC37" s="44"/>
      <c r="ID37" s="44"/>
      <c r="IE37" s="44"/>
      <c r="IF37" s="44"/>
      <c r="IG37" s="44"/>
      <c r="IH37" s="44"/>
      <c r="II37" s="44"/>
      <c r="IJ37" s="44"/>
      <c r="IK37" s="44"/>
      <c r="IL37" s="44"/>
      <c r="IM37" s="44"/>
      <c r="IN37" s="44"/>
      <c r="IO37" s="44"/>
      <c r="IP37" s="44"/>
      <c r="IQ37" s="43">
        <v>-5.3</v>
      </c>
      <c r="IR37" s="44"/>
      <c r="IS37" s="44"/>
      <c r="IT37" s="44"/>
      <c r="IU37" s="44"/>
      <c r="IV37" s="44"/>
      <c r="IW37" s="44"/>
      <c r="IX37" s="44"/>
      <c r="IY37" s="44"/>
      <c r="IZ37" s="44"/>
      <c r="JA37" s="44"/>
      <c r="JB37" s="44"/>
      <c r="JC37" s="44"/>
      <c r="JD37" s="44"/>
      <c r="JE37" s="44"/>
      <c r="JF37" s="44"/>
      <c r="JG37" s="43">
        <v>30.4</v>
      </c>
      <c r="JH37" s="44"/>
      <c r="JI37" s="44"/>
      <c r="JJ37" s="44"/>
      <c r="JK37" s="44"/>
      <c r="JL37" s="44"/>
      <c r="JM37" s="44"/>
      <c r="JN37" s="44"/>
      <c r="JO37" s="44"/>
      <c r="JP37" s="44"/>
      <c r="JQ37" s="44"/>
      <c r="JR37" s="44"/>
      <c r="JS37" s="44"/>
      <c r="JT37" s="44"/>
      <c r="JU37" s="44"/>
      <c r="JV37" s="44"/>
      <c r="JW37" s="43">
        <v>56.7</v>
      </c>
      <c r="JX37" s="44"/>
      <c r="JY37" s="44"/>
      <c r="JZ37" s="44"/>
      <c r="KA37" s="44"/>
      <c r="KB37" s="44"/>
      <c r="KC37" s="44"/>
      <c r="KD37" s="44"/>
      <c r="KE37" s="44"/>
      <c r="KF37" s="44"/>
      <c r="KG37" s="44"/>
      <c r="KH37" s="44"/>
      <c r="KI37" s="44"/>
      <c r="KJ37" s="44"/>
      <c r="KK37" s="44"/>
      <c r="KL37" s="44"/>
      <c r="KM37" s="43">
        <v>28.3</v>
      </c>
      <c r="KN37" s="44"/>
      <c r="KO37" s="44"/>
      <c r="KP37" s="44"/>
      <c r="KQ37" s="44"/>
      <c r="KR37" s="44"/>
      <c r="KS37" s="44"/>
      <c r="KT37" s="44"/>
      <c r="KU37" s="44"/>
      <c r="KV37" s="44"/>
      <c r="KW37" s="44"/>
      <c r="KX37" s="44"/>
      <c r="KY37" s="44"/>
      <c r="KZ37" s="44"/>
      <c r="LA37" s="44"/>
      <c r="LB37" s="44"/>
      <c r="LC37" s="43">
        <v>52.3</v>
      </c>
      <c r="LD37" s="44"/>
      <c r="LE37" s="44"/>
      <c r="LF37" s="44"/>
      <c r="LG37" s="44"/>
      <c r="LH37" s="44"/>
      <c r="LI37" s="44"/>
      <c r="LJ37" s="44"/>
      <c r="LK37" s="44"/>
      <c r="LL37" s="44"/>
      <c r="LM37" s="44"/>
      <c r="LN37" s="44"/>
      <c r="LO37" s="44"/>
      <c r="LP37" s="44"/>
      <c r="LQ37" s="44"/>
      <c r="LR37" s="44"/>
      <c r="LS37" s="43">
        <v>145.1</v>
      </c>
      <c r="LT37" s="44"/>
      <c r="LU37" s="44"/>
      <c r="LV37" s="44"/>
      <c r="LW37" s="44"/>
      <c r="LX37" s="44"/>
      <c r="LY37" s="44"/>
    </row>
    <row r="38" spans="5:337" x14ac:dyDescent="0.25">
      <c r="E38" s="38"/>
      <c r="F38" s="38"/>
      <c r="G38" s="38"/>
      <c r="H38" s="38"/>
      <c r="I38" s="38"/>
      <c r="J38" s="38"/>
      <c r="K38" s="42">
        <v>250.7</v>
      </c>
      <c r="L38" s="38"/>
      <c r="M38" s="38"/>
      <c r="N38" s="38"/>
      <c r="O38" s="38"/>
      <c r="P38" s="38"/>
      <c r="Q38" s="38"/>
      <c r="U38" s="44"/>
      <c r="V38" s="44"/>
      <c r="W38" s="44"/>
      <c r="X38" s="44"/>
      <c r="Y38" s="44"/>
      <c r="Z38" s="44"/>
      <c r="AA38" s="44">
        <v>29.733900410252552</v>
      </c>
      <c r="AB38" s="44"/>
      <c r="AC38" s="44"/>
      <c r="AD38" s="44"/>
      <c r="AE38" s="44"/>
      <c r="AF38" s="44"/>
      <c r="AG38" s="44"/>
      <c r="AK38" s="44"/>
      <c r="AL38" s="44"/>
      <c r="AM38" s="44"/>
      <c r="AN38" s="44"/>
      <c r="AO38" s="44"/>
      <c r="AP38" s="44"/>
      <c r="AQ38" s="42">
        <v>100.9</v>
      </c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2">
        <v>255.7</v>
      </c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2">
        <v>70.2</v>
      </c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2">
        <v>191.1</v>
      </c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2">
        <v>167.2</v>
      </c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2">
        <v>43.7</v>
      </c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2">
        <v>72.7</v>
      </c>
      <c r="EJ38" s="44"/>
      <c r="EK38" s="44"/>
      <c r="EL38" s="44"/>
      <c r="EM38" s="44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2">
        <v>6.7</v>
      </c>
      <c r="EZ38" s="44"/>
      <c r="FA38" s="44"/>
      <c r="FB38" s="44"/>
      <c r="FC38" s="44"/>
      <c r="FD38" s="44"/>
      <c r="FE38" s="44"/>
      <c r="FF38" s="44"/>
      <c r="FG38" s="44"/>
      <c r="FH38" s="44"/>
      <c r="FI38" s="44"/>
      <c r="FJ38" s="44"/>
      <c r="FK38" s="44"/>
      <c r="FL38" s="44"/>
      <c r="FM38" s="44"/>
      <c r="FN38" s="44"/>
      <c r="FO38" s="42">
        <v>14.7</v>
      </c>
      <c r="FP38" s="44"/>
      <c r="FQ38" s="44"/>
      <c r="FR38" s="44"/>
      <c r="FS38" s="44"/>
      <c r="FT38" s="44"/>
      <c r="FU38" s="44"/>
      <c r="FV38" s="44"/>
      <c r="FW38" s="44"/>
      <c r="FX38" s="44"/>
      <c r="FY38" s="44"/>
      <c r="FZ38" s="44"/>
      <c r="GA38" s="44"/>
      <c r="GB38" s="44"/>
      <c r="GC38" s="44"/>
      <c r="GD38" s="44"/>
      <c r="GE38" s="42">
        <v>21.3</v>
      </c>
      <c r="GF38" s="44"/>
      <c r="GG38" s="44"/>
      <c r="GH38" s="44"/>
      <c r="GI38" s="44"/>
      <c r="GJ38" s="44"/>
      <c r="GK38" s="44"/>
      <c r="GL38" s="44"/>
      <c r="GM38" s="44"/>
      <c r="GN38" s="44"/>
      <c r="GO38" s="44"/>
      <c r="GP38" s="44"/>
      <c r="GQ38" s="44"/>
      <c r="GR38" s="44"/>
      <c r="GS38" s="44"/>
      <c r="GT38" s="44"/>
      <c r="GU38" s="42">
        <v>20.5</v>
      </c>
      <c r="GV38" s="44"/>
      <c r="GW38" s="44"/>
      <c r="GX38" s="44"/>
      <c r="GY38" s="44"/>
      <c r="GZ38" s="44"/>
      <c r="HA38" s="44"/>
      <c r="HB38" s="44"/>
      <c r="HC38" s="44"/>
      <c r="HD38" s="44"/>
      <c r="HE38" s="44"/>
      <c r="HF38" s="44"/>
      <c r="HG38" s="44"/>
      <c r="HH38" s="44"/>
      <c r="HI38" s="44"/>
      <c r="HJ38" s="44"/>
      <c r="HK38" s="42">
        <v>39.299999999999997</v>
      </c>
      <c r="HL38" s="44"/>
      <c r="HM38" s="44"/>
      <c r="HN38" s="44"/>
      <c r="HO38" s="44"/>
      <c r="HP38" s="44"/>
      <c r="HQ38" s="44"/>
      <c r="HR38" s="44"/>
      <c r="HS38" s="44"/>
      <c r="HT38" s="44"/>
      <c r="HU38" s="44"/>
      <c r="HV38" s="44"/>
      <c r="HW38" s="44"/>
      <c r="HX38" s="44"/>
      <c r="HY38" s="44"/>
      <c r="HZ38" s="44"/>
      <c r="IA38" s="42">
        <v>104.8</v>
      </c>
      <c r="IB38" s="44"/>
      <c r="IC38" s="44"/>
      <c r="ID38" s="44"/>
      <c r="IE38" s="44"/>
      <c r="IF38" s="44"/>
      <c r="IG38" s="44"/>
      <c r="IH38" s="44"/>
      <c r="II38" s="44"/>
      <c r="IJ38" s="44"/>
      <c r="IK38" s="44"/>
      <c r="IL38" s="44"/>
      <c r="IM38" s="44"/>
      <c r="IN38" s="44"/>
      <c r="IO38" s="44"/>
      <c r="IP38" s="44"/>
      <c r="IQ38" s="42">
        <v>4.9000000000000004</v>
      </c>
      <c r="IR38" s="44"/>
      <c r="IS38" s="44"/>
      <c r="IT38" s="44"/>
      <c r="IU38" s="44"/>
      <c r="IV38" s="44"/>
      <c r="IW38" s="44"/>
      <c r="IX38" s="44"/>
      <c r="IY38" s="44"/>
      <c r="IZ38" s="44"/>
      <c r="JA38" s="44"/>
      <c r="JB38" s="44"/>
      <c r="JC38" s="44"/>
      <c r="JD38" s="44"/>
      <c r="JE38" s="44"/>
      <c r="JF38" s="44"/>
      <c r="JG38" s="42">
        <v>30.1</v>
      </c>
      <c r="JH38" s="44"/>
      <c r="JI38" s="44"/>
      <c r="JJ38" s="44"/>
      <c r="JK38" s="44"/>
      <c r="JL38" s="44"/>
      <c r="JM38" s="44"/>
      <c r="JN38" s="44"/>
      <c r="JO38" s="44"/>
      <c r="JP38" s="44"/>
      <c r="JQ38" s="44"/>
      <c r="JR38" s="44"/>
      <c r="JS38" s="44"/>
      <c r="JT38" s="44"/>
      <c r="JU38" s="44"/>
      <c r="JV38" s="44"/>
      <c r="JW38" s="42">
        <v>53.2</v>
      </c>
      <c r="JX38" s="44"/>
      <c r="JY38" s="44"/>
      <c r="JZ38" s="44"/>
      <c r="KA38" s="44"/>
      <c r="KB38" s="44"/>
      <c r="KC38" s="44"/>
      <c r="KD38" s="44"/>
      <c r="KE38" s="44"/>
      <c r="KF38" s="44"/>
      <c r="KG38" s="44"/>
      <c r="KH38" s="44"/>
      <c r="KI38" s="44"/>
      <c r="KJ38" s="44"/>
      <c r="KK38" s="44"/>
      <c r="KL38" s="44"/>
      <c r="KM38" s="42">
        <v>13.5</v>
      </c>
      <c r="KN38" s="44"/>
      <c r="KO38" s="44"/>
      <c r="KP38" s="44"/>
      <c r="KQ38" s="44"/>
      <c r="KR38" s="44"/>
      <c r="KS38" s="44"/>
      <c r="KT38" s="44"/>
      <c r="KU38" s="44"/>
      <c r="KV38" s="44"/>
      <c r="KW38" s="44"/>
      <c r="KX38" s="44"/>
      <c r="KY38" s="44"/>
      <c r="KZ38" s="44"/>
      <c r="LA38" s="44"/>
      <c r="LB38" s="44"/>
      <c r="LC38" s="42">
        <v>34.1</v>
      </c>
      <c r="LD38" s="44"/>
      <c r="LE38" s="44"/>
      <c r="LF38" s="44"/>
      <c r="LG38" s="44"/>
      <c r="LH38" s="44"/>
      <c r="LI38" s="44"/>
      <c r="LJ38" s="44"/>
      <c r="LK38" s="44"/>
      <c r="LL38" s="44"/>
      <c r="LM38" s="44"/>
      <c r="LN38" s="44"/>
      <c r="LO38" s="44"/>
      <c r="LP38" s="44"/>
      <c r="LQ38" s="44"/>
      <c r="LR38" s="44"/>
      <c r="LS38" s="42">
        <v>149.80000000000001</v>
      </c>
      <c r="LT38" s="44"/>
      <c r="LU38" s="44"/>
      <c r="LV38" s="44"/>
      <c r="LW38" s="44"/>
      <c r="LX38" s="44"/>
      <c r="LY38" s="44"/>
    </row>
    <row r="39" spans="5:337" x14ac:dyDescent="0.25">
      <c r="E39" s="38"/>
      <c r="F39" s="38"/>
      <c r="G39" s="38"/>
      <c r="H39" s="38"/>
      <c r="I39" s="38"/>
      <c r="J39" s="38"/>
      <c r="K39" s="42">
        <v>249.8</v>
      </c>
      <c r="L39" s="38"/>
      <c r="M39" s="38"/>
      <c r="N39" s="38"/>
      <c r="O39" s="38"/>
      <c r="P39" s="38"/>
      <c r="Q39" s="38"/>
      <c r="U39" s="44"/>
      <c r="V39" s="44"/>
      <c r="W39" s="44"/>
      <c r="X39" s="44"/>
      <c r="Y39" s="44"/>
      <c r="Z39" s="44"/>
      <c r="AA39" s="44">
        <v>29.733900410252552</v>
      </c>
      <c r="AB39" s="44"/>
      <c r="AC39" s="44"/>
      <c r="AD39" s="44"/>
      <c r="AE39" s="44"/>
      <c r="AF39" s="44"/>
      <c r="AG39" s="44"/>
      <c r="AK39" s="44"/>
      <c r="AL39" s="44"/>
      <c r="AM39" s="44"/>
      <c r="AN39" s="44"/>
      <c r="AO39" s="44"/>
      <c r="AP39" s="44"/>
      <c r="AQ39" s="42">
        <v>102.5</v>
      </c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2">
        <v>253.6</v>
      </c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2">
        <v>68.3</v>
      </c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2">
        <v>189.3</v>
      </c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2">
        <v>167.9</v>
      </c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2">
        <v>42</v>
      </c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/>
      <c r="EI39" s="42">
        <v>69.900000000000006</v>
      </c>
      <c r="EJ39" s="44"/>
      <c r="EK39" s="44"/>
      <c r="EL39" s="44"/>
      <c r="EM39" s="44"/>
      <c r="EN39" s="44"/>
      <c r="EO39" s="44"/>
      <c r="EP39" s="44"/>
      <c r="EQ39" s="44"/>
      <c r="ER39" s="44"/>
      <c r="ES39" s="44"/>
      <c r="ET39" s="44"/>
      <c r="EU39" s="44"/>
      <c r="EV39" s="44"/>
      <c r="EW39" s="44"/>
      <c r="EX39" s="44"/>
      <c r="EY39" s="42">
        <v>10.8</v>
      </c>
      <c r="EZ39" s="44"/>
      <c r="FA39" s="44"/>
      <c r="FB39" s="44"/>
      <c r="FC39" s="44"/>
      <c r="FD39" s="44"/>
      <c r="FE39" s="44"/>
      <c r="FF39" s="44"/>
      <c r="FG39" s="44"/>
      <c r="FH39" s="44"/>
      <c r="FI39" s="44"/>
      <c r="FJ39" s="44"/>
      <c r="FK39" s="44"/>
      <c r="FL39" s="44"/>
      <c r="FM39" s="44"/>
      <c r="FN39" s="44"/>
      <c r="FO39" s="42">
        <v>14.5</v>
      </c>
      <c r="FP39" s="44"/>
      <c r="FQ39" s="44"/>
      <c r="FR39" s="44"/>
      <c r="FS39" s="44"/>
      <c r="FT39" s="44"/>
      <c r="FU39" s="44"/>
      <c r="FV39" s="44"/>
      <c r="FW39" s="44"/>
      <c r="FX39" s="44"/>
      <c r="FY39" s="44"/>
      <c r="FZ39" s="44"/>
      <c r="GA39" s="44"/>
      <c r="GB39" s="44"/>
      <c r="GC39" s="44"/>
      <c r="GD39" s="44"/>
      <c r="GE39" s="42">
        <v>19.899999999999999</v>
      </c>
      <c r="GF39" s="44"/>
      <c r="GG39" s="44"/>
      <c r="GH39" s="44"/>
      <c r="GI39" s="44"/>
      <c r="GJ39" s="44"/>
      <c r="GK39" s="44"/>
      <c r="GL39" s="44"/>
      <c r="GM39" s="44"/>
      <c r="GN39" s="44"/>
      <c r="GO39" s="44"/>
      <c r="GP39" s="44"/>
      <c r="GQ39" s="44"/>
      <c r="GR39" s="44"/>
      <c r="GS39" s="44"/>
      <c r="GT39" s="44"/>
      <c r="GU39" s="42">
        <v>21.7</v>
      </c>
      <c r="GV39" s="44"/>
      <c r="GW39" s="44"/>
      <c r="GX39" s="44"/>
      <c r="GY39" s="44"/>
      <c r="GZ39" s="44"/>
      <c r="HA39" s="44"/>
      <c r="HB39" s="44"/>
      <c r="HC39" s="44"/>
      <c r="HD39" s="44"/>
      <c r="HE39" s="44"/>
      <c r="HF39" s="44"/>
      <c r="HG39" s="44"/>
      <c r="HH39" s="44"/>
      <c r="HI39" s="44"/>
      <c r="HJ39" s="44"/>
      <c r="HK39" s="42">
        <v>39.799999999999997</v>
      </c>
      <c r="HL39" s="44"/>
      <c r="HM39" s="44"/>
      <c r="HN39" s="44"/>
      <c r="HO39" s="44"/>
      <c r="HP39" s="44"/>
      <c r="HQ39" s="44"/>
      <c r="HR39" s="44"/>
      <c r="HS39" s="44"/>
      <c r="HT39" s="44"/>
      <c r="HU39" s="44"/>
      <c r="HV39" s="44"/>
      <c r="HW39" s="44"/>
      <c r="HX39" s="44"/>
      <c r="HY39" s="44"/>
      <c r="HZ39" s="44"/>
      <c r="IA39" s="42">
        <v>104.1</v>
      </c>
      <c r="IB39" s="44"/>
      <c r="IC39" s="44"/>
      <c r="ID39" s="44"/>
      <c r="IE39" s="44"/>
      <c r="IF39" s="44"/>
      <c r="IG39" s="44"/>
      <c r="IH39" s="44"/>
      <c r="II39" s="44"/>
      <c r="IJ39" s="44"/>
      <c r="IK39" s="44"/>
      <c r="IL39" s="44"/>
      <c r="IM39" s="44"/>
      <c r="IN39" s="44"/>
      <c r="IO39" s="44"/>
      <c r="IP39" s="44"/>
      <c r="IQ39" s="42">
        <v>-1</v>
      </c>
      <c r="IR39" s="44"/>
      <c r="IS39" s="44"/>
      <c r="IT39" s="44"/>
      <c r="IU39" s="44"/>
      <c r="IV39" s="44"/>
      <c r="IW39" s="44"/>
      <c r="IX39" s="44"/>
      <c r="IY39" s="44"/>
      <c r="IZ39" s="44"/>
      <c r="JA39" s="44"/>
      <c r="JB39" s="44"/>
      <c r="JC39" s="44"/>
      <c r="JD39" s="44"/>
      <c r="JE39" s="44"/>
      <c r="JF39" s="44"/>
      <c r="JG39" s="42">
        <v>30.6</v>
      </c>
      <c r="JH39" s="44"/>
      <c r="JI39" s="44"/>
      <c r="JJ39" s="44"/>
      <c r="JK39" s="44"/>
      <c r="JL39" s="44"/>
      <c r="JM39" s="44"/>
      <c r="JN39" s="44"/>
      <c r="JO39" s="44"/>
      <c r="JP39" s="44"/>
      <c r="JQ39" s="44"/>
      <c r="JR39" s="44"/>
      <c r="JS39" s="44"/>
      <c r="JT39" s="44"/>
      <c r="JU39" s="44"/>
      <c r="JV39" s="44"/>
      <c r="JW39" s="42">
        <v>53.1</v>
      </c>
      <c r="JX39" s="44"/>
      <c r="JY39" s="44"/>
      <c r="JZ39" s="44"/>
      <c r="KA39" s="44"/>
      <c r="KB39" s="44"/>
      <c r="KC39" s="44"/>
      <c r="KD39" s="44"/>
      <c r="KE39" s="44"/>
      <c r="KF39" s="44"/>
      <c r="KG39" s="44"/>
      <c r="KH39" s="44"/>
      <c r="KI39" s="44"/>
      <c r="KJ39" s="44"/>
      <c r="KK39" s="44"/>
      <c r="KL39" s="44"/>
      <c r="KM39" s="42">
        <v>12.9</v>
      </c>
      <c r="KN39" s="44"/>
      <c r="KO39" s="44"/>
      <c r="KP39" s="44"/>
      <c r="KQ39" s="44"/>
      <c r="KR39" s="44"/>
      <c r="KS39" s="44"/>
      <c r="KT39" s="44"/>
      <c r="KU39" s="44"/>
      <c r="KV39" s="44"/>
      <c r="KW39" s="44"/>
      <c r="KX39" s="44"/>
      <c r="KY39" s="44"/>
      <c r="KZ39" s="44"/>
      <c r="LA39" s="44"/>
      <c r="LB39" s="44"/>
      <c r="LC39" s="42">
        <v>34.6</v>
      </c>
      <c r="LD39" s="44"/>
      <c r="LE39" s="44"/>
      <c r="LF39" s="44"/>
      <c r="LG39" s="44"/>
      <c r="LH39" s="44"/>
      <c r="LI39" s="44"/>
      <c r="LJ39" s="44"/>
      <c r="LK39" s="44"/>
      <c r="LL39" s="44"/>
      <c r="LM39" s="44"/>
      <c r="LN39" s="44"/>
      <c r="LO39" s="44"/>
      <c r="LP39" s="44"/>
      <c r="LQ39" s="44"/>
      <c r="LR39" s="44"/>
      <c r="LS39" s="42">
        <v>154</v>
      </c>
      <c r="LT39" s="44"/>
      <c r="LU39" s="44"/>
      <c r="LV39" s="44"/>
      <c r="LW39" s="44"/>
      <c r="LX39" s="44"/>
      <c r="LY39" s="44"/>
    </row>
    <row r="40" spans="5:337" x14ac:dyDescent="0.25">
      <c r="E40" s="38"/>
      <c r="F40" s="38"/>
      <c r="G40" s="38"/>
      <c r="H40" s="38"/>
      <c r="I40" s="38"/>
      <c r="J40" s="38"/>
      <c r="K40" s="42">
        <v>253.1</v>
      </c>
      <c r="L40" s="38"/>
      <c r="M40" s="38"/>
      <c r="N40" s="38"/>
      <c r="O40" s="38"/>
      <c r="P40" s="38"/>
      <c r="Q40" s="38"/>
      <c r="U40" s="44"/>
      <c r="V40" s="44"/>
      <c r="W40" s="44"/>
      <c r="X40" s="44"/>
      <c r="Y40" s="44"/>
      <c r="Z40" s="44"/>
      <c r="AA40" s="44">
        <v>26.775510204081634</v>
      </c>
      <c r="AB40" s="44"/>
      <c r="AC40" s="44"/>
      <c r="AD40" s="44"/>
      <c r="AE40" s="44"/>
      <c r="AF40" s="44"/>
      <c r="AG40" s="44"/>
      <c r="AK40" s="44"/>
      <c r="AL40" s="44"/>
      <c r="AM40" s="44"/>
      <c r="AN40" s="44"/>
      <c r="AO40" s="44"/>
      <c r="AP40" s="44"/>
      <c r="AQ40" s="42">
        <v>104.3</v>
      </c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2">
        <v>252.6</v>
      </c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2">
        <v>69.7</v>
      </c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2">
        <v>188.2</v>
      </c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2">
        <v>163.80000000000001</v>
      </c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2">
        <v>45.2</v>
      </c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2">
        <v>70</v>
      </c>
      <c r="EJ40" s="44"/>
      <c r="EK40" s="44"/>
      <c r="EL40" s="44"/>
      <c r="EM40" s="44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2">
        <v>22.4</v>
      </c>
      <c r="EZ40" s="44"/>
      <c r="FA40" s="44"/>
      <c r="FB40" s="44"/>
      <c r="FC40" s="44"/>
      <c r="FD40" s="44"/>
      <c r="FE40" s="44"/>
      <c r="FF40" s="44"/>
      <c r="FG40" s="44"/>
      <c r="FH40" s="44"/>
      <c r="FI40" s="44"/>
      <c r="FJ40" s="44"/>
      <c r="FK40" s="44"/>
      <c r="FL40" s="44"/>
      <c r="FM40" s="44"/>
      <c r="FN40" s="44"/>
      <c r="FO40" s="42">
        <v>6.7</v>
      </c>
      <c r="FP40" s="44"/>
      <c r="FQ40" s="44"/>
      <c r="FR40" s="44"/>
      <c r="FS40" s="44"/>
      <c r="FT40" s="44"/>
      <c r="FU40" s="44"/>
      <c r="FV40" s="44"/>
      <c r="FW40" s="44"/>
      <c r="FX40" s="44"/>
      <c r="FY40" s="44"/>
      <c r="FZ40" s="44"/>
      <c r="GA40" s="44"/>
      <c r="GB40" s="44"/>
      <c r="GC40" s="44"/>
      <c r="GD40" s="44"/>
      <c r="GE40" s="42">
        <v>25.1</v>
      </c>
      <c r="GF40" s="44"/>
      <c r="GG40" s="44"/>
      <c r="GH40" s="44"/>
      <c r="GI40" s="44"/>
      <c r="GJ40" s="44"/>
      <c r="GK40" s="44"/>
      <c r="GL40" s="44"/>
      <c r="GM40" s="44"/>
      <c r="GN40" s="44"/>
      <c r="GO40" s="44"/>
      <c r="GP40" s="44"/>
      <c r="GQ40" s="44"/>
      <c r="GR40" s="44"/>
      <c r="GS40" s="44"/>
      <c r="GT40" s="44"/>
      <c r="GU40" s="42">
        <v>33.9</v>
      </c>
      <c r="GV40" s="44"/>
      <c r="GW40" s="44"/>
      <c r="GX40" s="44"/>
      <c r="GY40" s="44"/>
      <c r="GZ40" s="44"/>
      <c r="HA40" s="44"/>
      <c r="HB40" s="44"/>
      <c r="HC40" s="44"/>
      <c r="HD40" s="44"/>
      <c r="HE40" s="44"/>
      <c r="HF40" s="44"/>
      <c r="HG40" s="44"/>
      <c r="HH40" s="44"/>
      <c r="HI40" s="44"/>
      <c r="HJ40" s="44"/>
      <c r="HK40" s="42">
        <v>41.9</v>
      </c>
      <c r="HL40" s="44"/>
      <c r="HM40" s="44"/>
      <c r="HN40" s="44"/>
      <c r="HO40" s="44"/>
      <c r="HP40" s="44"/>
      <c r="HQ40" s="44"/>
      <c r="HR40" s="44"/>
      <c r="HS40" s="44"/>
      <c r="HT40" s="44"/>
      <c r="HU40" s="44"/>
      <c r="HV40" s="44"/>
      <c r="HW40" s="44"/>
      <c r="HX40" s="44"/>
      <c r="HY40" s="44"/>
      <c r="HZ40" s="44"/>
      <c r="IA40" s="42">
        <v>105.9</v>
      </c>
      <c r="IB40" s="44"/>
      <c r="IC40" s="44"/>
      <c r="ID40" s="44"/>
      <c r="IE40" s="44"/>
      <c r="IF40" s="44"/>
      <c r="IG40" s="44"/>
      <c r="IH40" s="44"/>
      <c r="II40" s="44"/>
      <c r="IJ40" s="44"/>
      <c r="IK40" s="44"/>
      <c r="IL40" s="44"/>
      <c r="IM40" s="44"/>
      <c r="IN40" s="44"/>
      <c r="IO40" s="44"/>
      <c r="IP40" s="44"/>
      <c r="IQ40" s="42">
        <v>4.3</v>
      </c>
      <c r="IR40" s="44"/>
      <c r="IS40" s="44"/>
      <c r="IT40" s="44"/>
      <c r="IU40" s="44"/>
      <c r="IV40" s="44"/>
      <c r="IW40" s="44"/>
      <c r="IX40" s="44"/>
      <c r="IY40" s="44"/>
      <c r="IZ40" s="44"/>
      <c r="JA40" s="44"/>
      <c r="JB40" s="44"/>
      <c r="JC40" s="44"/>
      <c r="JD40" s="44"/>
      <c r="JE40" s="44"/>
      <c r="JF40" s="44"/>
      <c r="JG40" s="42">
        <v>30</v>
      </c>
      <c r="JH40" s="44"/>
      <c r="JI40" s="44"/>
      <c r="JJ40" s="44"/>
      <c r="JK40" s="44"/>
      <c r="JL40" s="44"/>
      <c r="JM40" s="44"/>
      <c r="JN40" s="44"/>
      <c r="JO40" s="44"/>
      <c r="JP40" s="44"/>
      <c r="JQ40" s="44"/>
      <c r="JR40" s="44"/>
      <c r="JS40" s="44"/>
      <c r="JT40" s="44"/>
      <c r="JU40" s="44"/>
      <c r="JV40" s="44"/>
      <c r="JW40" s="42">
        <v>55.4</v>
      </c>
      <c r="JX40" s="44"/>
      <c r="JY40" s="44"/>
      <c r="JZ40" s="44"/>
      <c r="KA40" s="44"/>
      <c r="KB40" s="44"/>
      <c r="KC40" s="44"/>
      <c r="KD40" s="44"/>
      <c r="KE40" s="44"/>
      <c r="KF40" s="44"/>
      <c r="KG40" s="44"/>
      <c r="KH40" s="44"/>
      <c r="KI40" s="44"/>
      <c r="KJ40" s="44"/>
      <c r="KK40" s="44"/>
      <c r="KL40" s="44"/>
      <c r="KM40" s="42">
        <v>12.8</v>
      </c>
      <c r="KN40" s="44"/>
      <c r="KO40" s="44"/>
      <c r="KP40" s="44"/>
      <c r="KQ40" s="44"/>
      <c r="KR40" s="44"/>
      <c r="KS40" s="44"/>
      <c r="KT40" s="44"/>
      <c r="KU40" s="44"/>
      <c r="KV40" s="44"/>
      <c r="KW40" s="44"/>
      <c r="KX40" s="44"/>
      <c r="KY40" s="44"/>
      <c r="KZ40" s="44"/>
      <c r="LA40" s="44"/>
      <c r="LB40" s="44"/>
      <c r="LC40" s="42">
        <v>30</v>
      </c>
      <c r="LD40" s="44"/>
      <c r="LE40" s="44"/>
      <c r="LF40" s="44"/>
      <c r="LG40" s="44"/>
      <c r="LH40" s="44"/>
      <c r="LI40" s="44"/>
      <c r="LJ40" s="44"/>
      <c r="LK40" s="44"/>
      <c r="LL40" s="44"/>
      <c r="LM40" s="44"/>
      <c r="LN40" s="44"/>
      <c r="LO40" s="44"/>
      <c r="LP40" s="44"/>
      <c r="LQ40" s="44"/>
      <c r="LR40" s="44"/>
      <c r="LS40" s="42">
        <v>139.6</v>
      </c>
      <c r="LT40" s="44"/>
      <c r="LU40" s="44"/>
      <c r="LV40" s="44"/>
      <c r="LW40" s="44"/>
      <c r="LX40" s="44"/>
      <c r="LY40" s="44"/>
    </row>
    <row r="41" spans="5:337" x14ac:dyDescent="0.25">
      <c r="E41" s="38"/>
      <c r="F41" s="38"/>
      <c r="G41" s="38"/>
      <c r="H41" s="38"/>
      <c r="I41" s="38"/>
      <c r="J41" s="38"/>
      <c r="K41" s="42">
        <v>251.7</v>
      </c>
      <c r="L41" s="38"/>
      <c r="M41" s="38"/>
      <c r="N41" s="38"/>
      <c r="O41" s="38"/>
      <c r="P41" s="38"/>
      <c r="Q41" s="38"/>
      <c r="U41" s="44"/>
      <c r="V41" s="44"/>
      <c r="W41" s="44"/>
      <c r="X41" s="44"/>
      <c r="Y41" s="44"/>
      <c r="Z41" s="44"/>
      <c r="AA41" s="44">
        <v>26.775510204081634</v>
      </c>
      <c r="AB41" s="44"/>
      <c r="AC41" s="44"/>
      <c r="AD41" s="44"/>
      <c r="AE41" s="44"/>
      <c r="AF41" s="44"/>
      <c r="AG41" s="44"/>
      <c r="AK41" s="44"/>
      <c r="AL41" s="44"/>
      <c r="AM41" s="44"/>
      <c r="AN41" s="44"/>
      <c r="AO41" s="44"/>
      <c r="AP41" s="44"/>
      <c r="AQ41" s="42">
        <v>106.9</v>
      </c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2">
        <v>257.5</v>
      </c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2">
        <v>72.900000000000006</v>
      </c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2">
        <v>188</v>
      </c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2">
        <v>163.69999999999999</v>
      </c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2">
        <v>39.9</v>
      </c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2">
        <v>69.3</v>
      </c>
      <c r="EJ41" s="44"/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2">
        <v>13.3</v>
      </c>
      <c r="EZ41" s="44"/>
      <c r="FA41" s="44"/>
      <c r="FB41" s="44"/>
      <c r="FC41" s="44"/>
      <c r="FD41" s="44"/>
      <c r="FE41" s="44"/>
      <c r="FF41" s="44"/>
      <c r="FG41" s="44"/>
      <c r="FH41" s="44"/>
      <c r="FI41" s="44"/>
      <c r="FJ41" s="44"/>
      <c r="FK41" s="44"/>
      <c r="FL41" s="44"/>
      <c r="FM41" s="44"/>
      <c r="FN41" s="44"/>
      <c r="FO41" s="42">
        <v>6.6</v>
      </c>
      <c r="FP41" s="44"/>
      <c r="FQ41" s="44"/>
      <c r="FR41" s="44"/>
      <c r="FS41" s="44"/>
      <c r="FT41" s="44"/>
      <c r="FU41" s="44"/>
      <c r="FV41" s="44"/>
      <c r="FW41" s="44"/>
      <c r="FX41" s="44"/>
      <c r="FY41" s="44"/>
      <c r="FZ41" s="44"/>
      <c r="GA41" s="44"/>
      <c r="GB41" s="44"/>
      <c r="GC41" s="44"/>
      <c r="GD41" s="44"/>
      <c r="GE41" s="42">
        <v>25.9</v>
      </c>
      <c r="GF41" s="44"/>
      <c r="GG41" s="44"/>
      <c r="GH41" s="44"/>
      <c r="GI41" s="44"/>
      <c r="GJ41" s="44"/>
      <c r="GK41" s="44"/>
      <c r="GL41" s="44"/>
      <c r="GM41" s="44"/>
      <c r="GN41" s="44"/>
      <c r="GO41" s="44"/>
      <c r="GP41" s="44"/>
      <c r="GQ41" s="44"/>
      <c r="GR41" s="44"/>
      <c r="GS41" s="44"/>
      <c r="GT41" s="44"/>
      <c r="GU41" s="42">
        <v>30.4</v>
      </c>
      <c r="GV41" s="44"/>
      <c r="GW41" s="44"/>
      <c r="GX41" s="44"/>
      <c r="GY41" s="44"/>
      <c r="GZ41" s="44"/>
      <c r="HA41" s="44"/>
      <c r="HB41" s="44"/>
      <c r="HC41" s="44"/>
      <c r="HD41" s="44"/>
      <c r="HE41" s="44"/>
      <c r="HF41" s="44"/>
      <c r="HG41" s="44"/>
      <c r="HH41" s="44"/>
      <c r="HI41" s="44"/>
      <c r="HJ41" s="44"/>
      <c r="HK41" s="42">
        <v>44.1</v>
      </c>
      <c r="HL41" s="44"/>
      <c r="HM41" s="44"/>
      <c r="HN41" s="44"/>
      <c r="HO41" s="44"/>
      <c r="HP41" s="44"/>
      <c r="HQ41" s="44"/>
      <c r="HR41" s="44"/>
      <c r="HS41" s="44"/>
      <c r="HT41" s="44"/>
      <c r="HU41" s="44"/>
      <c r="HV41" s="44"/>
      <c r="HW41" s="44"/>
      <c r="HX41" s="44"/>
      <c r="HY41" s="44"/>
      <c r="HZ41" s="44"/>
      <c r="IA41" s="42">
        <v>106.1</v>
      </c>
      <c r="IB41" s="44"/>
      <c r="IC41" s="44"/>
      <c r="ID41" s="44"/>
      <c r="IE41" s="44"/>
      <c r="IF41" s="44"/>
      <c r="IG41" s="44"/>
      <c r="IH41" s="44"/>
      <c r="II41" s="44"/>
      <c r="IJ41" s="44"/>
      <c r="IK41" s="44"/>
      <c r="IL41" s="44"/>
      <c r="IM41" s="44"/>
      <c r="IN41" s="44"/>
      <c r="IO41" s="44"/>
      <c r="IP41" s="44"/>
      <c r="IQ41" s="42">
        <v>1.8</v>
      </c>
      <c r="IR41" s="44"/>
      <c r="IS41" s="44"/>
      <c r="IT41" s="44"/>
      <c r="IU41" s="44"/>
      <c r="IV41" s="44"/>
      <c r="IW41" s="44"/>
      <c r="IX41" s="44"/>
      <c r="IY41" s="44"/>
      <c r="IZ41" s="44"/>
      <c r="JA41" s="44"/>
      <c r="JB41" s="44"/>
      <c r="JC41" s="44"/>
      <c r="JD41" s="44"/>
      <c r="JE41" s="44"/>
      <c r="JF41" s="44"/>
      <c r="JG41" s="42">
        <v>30</v>
      </c>
      <c r="JH41" s="44"/>
      <c r="JI41" s="44"/>
      <c r="JJ41" s="44"/>
      <c r="JK41" s="44"/>
      <c r="JL41" s="44"/>
      <c r="JM41" s="44"/>
      <c r="JN41" s="44"/>
      <c r="JO41" s="44"/>
      <c r="JP41" s="44"/>
      <c r="JQ41" s="44"/>
      <c r="JR41" s="44"/>
      <c r="JS41" s="44"/>
      <c r="JT41" s="44"/>
      <c r="JU41" s="44"/>
      <c r="JV41" s="44"/>
      <c r="JW41" s="42">
        <v>58</v>
      </c>
      <c r="JX41" s="44"/>
      <c r="JY41" s="44"/>
      <c r="JZ41" s="44"/>
      <c r="KA41" s="44"/>
      <c r="KB41" s="44"/>
      <c r="KC41" s="44"/>
      <c r="KD41" s="44"/>
      <c r="KE41" s="44"/>
      <c r="KF41" s="44"/>
      <c r="KG41" s="44"/>
      <c r="KH41" s="44"/>
      <c r="KI41" s="44"/>
      <c r="KJ41" s="44"/>
      <c r="KK41" s="44"/>
      <c r="KL41" s="44"/>
      <c r="KM41" s="42">
        <v>11.9</v>
      </c>
      <c r="KN41" s="44"/>
      <c r="KO41" s="44"/>
      <c r="KP41" s="44"/>
      <c r="KQ41" s="44"/>
      <c r="KR41" s="44"/>
      <c r="KS41" s="44"/>
      <c r="KT41" s="44"/>
      <c r="KU41" s="44"/>
      <c r="KV41" s="44"/>
      <c r="KW41" s="44"/>
      <c r="KX41" s="44"/>
      <c r="KY41" s="44"/>
      <c r="KZ41" s="44"/>
      <c r="LA41" s="44"/>
      <c r="LB41" s="44"/>
      <c r="LC41" s="42">
        <v>28.3</v>
      </c>
      <c r="LD41" s="44"/>
      <c r="LE41" s="44"/>
      <c r="LF41" s="44"/>
      <c r="LG41" s="44"/>
      <c r="LH41" s="44"/>
      <c r="LI41" s="44"/>
      <c r="LJ41" s="44"/>
      <c r="LK41" s="44"/>
      <c r="LL41" s="44"/>
      <c r="LM41" s="44"/>
      <c r="LN41" s="44"/>
      <c r="LO41" s="44"/>
      <c r="LP41" s="44"/>
      <c r="LQ41" s="44"/>
      <c r="LR41" s="44"/>
      <c r="LS41" s="42">
        <v>147.9</v>
      </c>
      <c r="LT41" s="44"/>
      <c r="LU41" s="44"/>
      <c r="LV41" s="44"/>
      <c r="LW41" s="44"/>
      <c r="LX41" s="44"/>
      <c r="LY41" s="44"/>
    </row>
    <row r="42" spans="5:337" x14ac:dyDescent="0.25">
      <c r="E42" s="38"/>
      <c r="F42" s="38"/>
      <c r="G42" s="38"/>
      <c r="H42" s="38"/>
      <c r="I42" s="38"/>
      <c r="J42" s="38"/>
      <c r="K42" s="42">
        <v>238.6</v>
      </c>
      <c r="L42" s="38"/>
      <c r="M42" s="38"/>
      <c r="N42" s="38"/>
      <c r="O42" s="38"/>
      <c r="P42" s="38"/>
      <c r="Q42" s="38"/>
      <c r="U42" s="44"/>
      <c r="V42" s="44"/>
      <c r="W42" s="44"/>
      <c r="X42" s="44"/>
      <c r="Y42" s="44"/>
      <c r="Z42" s="44"/>
      <c r="AA42" s="44">
        <v>35.139302233855645</v>
      </c>
      <c r="AB42" s="44"/>
      <c r="AC42" s="44"/>
      <c r="AD42" s="44"/>
      <c r="AE42" s="44"/>
      <c r="AF42" s="44"/>
      <c r="AG42" s="44"/>
      <c r="AK42" s="44"/>
      <c r="AL42" s="44"/>
      <c r="AM42" s="44"/>
      <c r="AN42" s="44"/>
      <c r="AO42" s="44"/>
      <c r="AP42" s="44"/>
      <c r="AQ42" s="42">
        <v>96.9</v>
      </c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2">
        <v>243.3</v>
      </c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2">
        <v>68</v>
      </c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2">
        <v>183.9</v>
      </c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2">
        <v>163.9</v>
      </c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2">
        <v>43</v>
      </c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2">
        <v>66.3</v>
      </c>
      <c r="EJ42" s="44"/>
      <c r="EK42" s="44"/>
      <c r="EL42" s="44"/>
      <c r="EM42" s="44"/>
      <c r="EN42" s="44"/>
      <c r="EO42" s="44"/>
      <c r="EP42" s="44"/>
      <c r="EQ42" s="44"/>
      <c r="ER42" s="44"/>
      <c r="ES42" s="44"/>
      <c r="ET42" s="44"/>
      <c r="EU42" s="44"/>
      <c r="EV42" s="44"/>
      <c r="EW42" s="44"/>
      <c r="EX42" s="44"/>
      <c r="EY42" s="42">
        <v>9</v>
      </c>
      <c r="EZ42" s="44"/>
      <c r="FA42" s="44"/>
      <c r="FB42" s="44"/>
      <c r="FC42" s="44"/>
      <c r="FD42" s="44"/>
      <c r="FE42" s="44"/>
      <c r="FF42" s="44"/>
      <c r="FG42" s="44"/>
      <c r="FH42" s="44"/>
      <c r="FI42" s="44"/>
      <c r="FJ42" s="44"/>
      <c r="FK42" s="44"/>
      <c r="FL42" s="44"/>
      <c r="FM42" s="44"/>
      <c r="FN42" s="44"/>
      <c r="FO42" s="42">
        <v>10</v>
      </c>
      <c r="FP42" s="44"/>
      <c r="FQ42" s="44"/>
      <c r="FR42" s="44"/>
      <c r="FS42" s="44"/>
      <c r="FT42" s="44"/>
      <c r="FU42" s="44"/>
      <c r="FV42" s="44"/>
      <c r="FW42" s="44"/>
      <c r="FX42" s="44"/>
      <c r="FY42" s="44"/>
      <c r="FZ42" s="44"/>
      <c r="GA42" s="44"/>
      <c r="GB42" s="44"/>
      <c r="GC42" s="44"/>
      <c r="GD42" s="44"/>
      <c r="GE42" s="42">
        <v>18.399999999999999</v>
      </c>
      <c r="GF42" s="44"/>
      <c r="GG42" s="44"/>
      <c r="GH42" s="44"/>
      <c r="GI42" s="44"/>
      <c r="GJ42" s="44"/>
      <c r="GK42" s="44"/>
      <c r="GL42" s="44"/>
      <c r="GM42" s="44"/>
      <c r="GN42" s="44"/>
      <c r="GO42" s="44"/>
      <c r="GP42" s="44"/>
      <c r="GQ42" s="44"/>
      <c r="GR42" s="44"/>
      <c r="GS42" s="44"/>
      <c r="GT42" s="44"/>
      <c r="GU42" s="42">
        <v>23.8</v>
      </c>
      <c r="GV42" s="44"/>
      <c r="GW42" s="44"/>
      <c r="GX42" s="44"/>
      <c r="GY42" s="44"/>
      <c r="GZ42" s="44"/>
      <c r="HA42" s="44"/>
      <c r="HB42" s="44"/>
      <c r="HC42" s="44"/>
      <c r="HD42" s="44"/>
      <c r="HE42" s="44"/>
      <c r="HF42" s="44"/>
      <c r="HG42" s="44"/>
      <c r="HH42" s="44"/>
      <c r="HI42" s="44"/>
      <c r="HJ42" s="44"/>
      <c r="HK42" s="42">
        <v>41.3</v>
      </c>
      <c r="HL42" s="44"/>
      <c r="HM42" s="44"/>
      <c r="HN42" s="44"/>
      <c r="HO42" s="44"/>
      <c r="HP42" s="44"/>
      <c r="HQ42" s="44"/>
      <c r="HR42" s="44"/>
      <c r="HS42" s="44"/>
      <c r="HT42" s="44"/>
      <c r="HU42" s="44"/>
      <c r="HV42" s="44"/>
      <c r="HW42" s="44"/>
      <c r="HX42" s="44"/>
      <c r="HY42" s="44"/>
      <c r="HZ42" s="44"/>
      <c r="IA42" s="42">
        <v>101.4</v>
      </c>
      <c r="IB42" s="44"/>
      <c r="IC42" s="44"/>
      <c r="ID42" s="44"/>
      <c r="IE42" s="44"/>
      <c r="IF42" s="44"/>
      <c r="IG42" s="44"/>
      <c r="IH42" s="44"/>
      <c r="II42" s="44"/>
      <c r="IJ42" s="44"/>
      <c r="IK42" s="44"/>
      <c r="IL42" s="44"/>
      <c r="IM42" s="44"/>
      <c r="IN42" s="44"/>
      <c r="IO42" s="44"/>
      <c r="IP42" s="44"/>
      <c r="IQ42" s="42">
        <v>8.6</v>
      </c>
      <c r="IR42" s="44"/>
      <c r="IS42" s="44"/>
      <c r="IT42" s="44"/>
      <c r="IU42" s="44"/>
      <c r="IV42" s="44"/>
      <c r="IW42" s="44"/>
      <c r="IX42" s="44"/>
      <c r="IY42" s="44"/>
      <c r="IZ42" s="44"/>
      <c r="JA42" s="44"/>
      <c r="JB42" s="44"/>
      <c r="JC42" s="44"/>
      <c r="JD42" s="44"/>
      <c r="JE42" s="44"/>
      <c r="JF42" s="44"/>
      <c r="JG42" s="42">
        <v>32.6</v>
      </c>
      <c r="JH42" s="44"/>
      <c r="JI42" s="44"/>
      <c r="JJ42" s="44"/>
      <c r="JK42" s="44"/>
      <c r="JL42" s="44"/>
      <c r="JM42" s="44"/>
      <c r="JN42" s="44"/>
      <c r="JO42" s="44"/>
      <c r="JP42" s="44"/>
      <c r="JQ42" s="44"/>
      <c r="JR42" s="44"/>
      <c r="JS42" s="44"/>
      <c r="JT42" s="44"/>
      <c r="JU42" s="44"/>
      <c r="JV42" s="44"/>
      <c r="JW42" s="42">
        <v>61</v>
      </c>
      <c r="JX42" s="44"/>
      <c r="JY42" s="44"/>
      <c r="JZ42" s="44"/>
      <c r="KA42" s="44"/>
      <c r="KB42" s="44"/>
      <c r="KC42" s="44"/>
      <c r="KD42" s="44"/>
      <c r="KE42" s="44"/>
      <c r="KF42" s="44"/>
      <c r="KG42" s="44"/>
      <c r="KH42" s="44"/>
      <c r="KI42" s="44"/>
      <c r="KJ42" s="44"/>
      <c r="KK42" s="44"/>
      <c r="KL42" s="44"/>
      <c r="KM42" s="42">
        <v>12.6</v>
      </c>
      <c r="KN42" s="44"/>
      <c r="KO42" s="44"/>
      <c r="KP42" s="44"/>
      <c r="KQ42" s="44"/>
      <c r="KR42" s="44"/>
      <c r="KS42" s="44"/>
      <c r="KT42" s="44"/>
      <c r="KU42" s="44"/>
      <c r="KV42" s="44"/>
      <c r="KW42" s="44"/>
      <c r="KX42" s="44"/>
      <c r="KY42" s="44"/>
      <c r="KZ42" s="44"/>
      <c r="LA42" s="44"/>
      <c r="LB42" s="44"/>
      <c r="LC42" s="42">
        <v>34.4</v>
      </c>
      <c r="LD42" s="44"/>
      <c r="LE42" s="44"/>
      <c r="LF42" s="44"/>
      <c r="LG42" s="44"/>
      <c r="LH42" s="44"/>
      <c r="LI42" s="44"/>
      <c r="LJ42" s="44"/>
      <c r="LK42" s="44"/>
      <c r="LL42" s="44"/>
      <c r="LM42" s="44"/>
      <c r="LN42" s="44"/>
      <c r="LO42" s="44"/>
      <c r="LP42" s="44"/>
      <c r="LQ42" s="44"/>
      <c r="LR42" s="44"/>
      <c r="LS42" s="42">
        <v>160.80000000000001</v>
      </c>
      <c r="LT42" s="44"/>
      <c r="LU42" s="44"/>
      <c r="LV42" s="44"/>
      <c r="LW42" s="44"/>
      <c r="LX42" s="44"/>
      <c r="LY42" s="44"/>
    </row>
    <row r="43" spans="5:337" x14ac:dyDescent="0.25">
      <c r="E43" s="38"/>
      <c r="F43" s="38"/>
      <c r="G43" s="38"/>
      <c r="H43" s="38"/>
      <c r="I43" s="38"/>
      <c r="J43" s="38"/>
      <c r="K43" s="42">
        <v>272</v>
      </c>
      <c r="L43" s="38"/>
      <c r="M43" s="38"/>
      <c r="N43" s="38"/>
      <c r="O43" s="38"/>
      <c r="P43" s="38"/>
      <c r="Q43" s="38"/>
      <c r="U43" s="44"/>
      <c r="V43" s="44"/>
      <c r="W43" s="44"/>
      <c r="X43" s="44"/>
      <c r="Y43" s="44"/>
      <c r="Z43" s="44"/>
      <c r="AA43" s="44">
        <v>41.401633482630139</v>
      </c>
      <c r="AB43" s="44"/>
      <c r="AC43" s="44"/>
      <c r="AD43" s="44"/>
      <c r="AE43" s="44"/>
      <c r="AF43" s="44"/>
      <c r="AG43" s="44"/>
      <c r="AK43" s="44"/>
      <c r="AL43" s="44"/>
      <c r="AM43" s="44"/>
      <c r="AN43" s="44"/>
      <c r="AO43" s="44"/>
      <c r="AP43" s="44"/>
      <c r="AQ43" s="42">
        <v>111.6</v>
      </c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2">
        <v>276.8</v>
      </c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2">
        <v>74.099999999999994</v>
      </c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2">
        <v>189.2</v>
      </c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2">
        <v>161.80000000000001</v>
      </c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2">
        <v>49.8</v>
      </c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2">
        <v>72.7</v>
      </c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2">
        <v>13.6</v>
      </c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2">
        <v>13.5</v>
      </c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  <c r="GE43" s="42">
        <v>22.9</v>
      </c>
      <c r="GF43" s="44"/>
      <c r="GG43" s="44"/>
      <c r="GH43" s="44"/>
      <c r="GI43" s="44"/>
      <c r="GJ43" s="44"/>
      <c r="GK43" s="44"/>
      <c r="GL43" s="44"/>
      <c r="GM43" s="44"/>
      <c r="GN43" s="44"/>
      <c r="GO43" s="44"/>
      <c r="GP43" s="44"/>
      <c r="GQ43" s="44"/>
      <c r="GR43" s="44"/>
      <c r="GS43" s="44"/>
      <c r="GT43" s="44"/>
      <c r="GU43" s="42">
        <v>24.5</v>
      </c>
      <c r="GV43" s="44"/>
      <c r="GW43" s="44"/>
      <c r="GX43" s="44"/>
      <c r="GY43" s="44"/>
      <c r="GZ43" s="44"/>
      <c r="HA43" s="44"/>
      <c r="HB43" s="44"/>
      <c r="HC43" s="44"/>
      <c r="HD43" s="44"/>
      <c r="HE43" s="44"/>
      <c r="HF43" s="44"/>
      <c r="HG43" s="44"/>
      <c r="HH43" s="44"/>
      <c r="HI43" s="44"/>
      <c r="HJ43" s="44"/>
      <c r="HK43" s="42">
        <v>41.5</v>
      </c>
      <c r="HL43" s="44"/>
      <c r="HM43" s="44"/>
      <c r="HN43" s="44"/>
      <c r="HO43" s="44"/>
      <c r="HP43" s="44"/>
      <c r="HQ43" s="44"/>
      <c r="HR43" s="44"/>
      <c r="HS43" s="44"/>
      <c r="HT43" s="44"/>
      <c r="HU43" s="44"/>
      <c r="HV43" s="44"/>
      <c r="HW43" s="44"/>
      <c r="HX43" s="44"/>
      <c r="HY43" s="44"/>
      <c r="HZ43" s="44"/>
      <c r="IA43" s="42">
        <v>102.6</v>
      </c>
      <c r="IB43" s="44"/>
      <c r="IC43" s="44"/>
      <c r="ID43" s="44"/>
      <c r="IE43" s="44"/>
      <c r="IF43" s="44"/>
      <c r="IG43" s="44"/>
      <c r="IH43" s="44"/>
      <c r="II43" s="44"/>
      <c r="IJ43" s="44"/>
      <c r="IK43" s="44"/>
      <c r="IL43" s="44"/>
      <c r="IM43" s="44"/>
      <c r="IN43" s="44"/>
      <c r="IO43" s="44"/>
      <c r="IP43" s="44"/>
      <c r="IQ43" s="42">
        <v>3.3</v>
      </c>
      <c r="IR43" s="44"/>
      <c r="IS43" s="44"/>
      <c r="IT43" s="44"/>
      <c r="IU43" s="44"/>
      <c r="IV43" s="44"/>
      <c r="IW43" s="44"/>
      <c r="IX43" s="44"/>
      <c r="IY43" s="44"/>
      <c r="IZ43" s="44"/>
      <c r="JA43" s="44"/>
      <c r="JB43" s="44"/>
      <c r="JC43" s="44"/>
      <c r="JD43" s="44"/>
      <c r="JE43" s="44"/>
      <c r="JF43" s="44"/>
      <c r="JG43" s="42">
        <v>29.6</v>
      </c>
      <c r="JH43" s="44"/>
      <c r="JI43" s="44"/>
      <c r="JJ43" s="44"/>
      <c r="JK43" s="44"/>
      <c r="JL43" s="44"/>
      <c r="JM43" s="44"/>
      <c r="JN43" s="44"/>
      <c r="JO43" s="44"/>
      <c r="JP43" s="44"/>
      <c r="JQ43" s="44"/>
      <c r="JR43" s="44"/>
      <c r="JS43" s="44"/>
      <c r="JT43" s="44"/>
      <c r="JU43" s="44"/>
      <c r="JV43" s="44"/>
      <c r="JW43" s="42">
        <v>56.1</v>
      </c>
      <c r="JX43" s="44"/>
      <c r="JY43" s="44"/>
      <c r="JZ43" s="44"/>
      <c r="KA43" s="44"/>
      <c r="KB43" s="44"/>
      <c r="KC43" s="44"/>
      <c r="KD43" s="44"/>
      <c r="KE43" s="44"/>
      <c r="KF43" s="44"/>
      <c r="KG43" s="44"/>
      <c r="KH43" s="44"/>
      <c r="KI43" s="44"/>
      <c r="KJ43" s="44"/>
      <c r="KK43" s="44"/>
      <c r="KL43" s="44"/>
      <c r="KM43" s="42">
        <v>9</v>
      </c>
      <c r="KN43" s="44"/>
      <c r="KO43" s="44"/>
      <c r="KP43" s="44"/>
      <c r="KQ43" s="44"/>
      <c r="KR43" s="44"/>
      <c r="KS43" s="44"/>
      <c r="KT43" s="44"/>
      <c r="KU43" s="44"/>
      <c r="KV43" s="44"/>
      <c r="KW43" s="44"/>
      <c r="KX43" s="44"/>
      <c r="KY43" s="44"/>
      <c r="KZ43" s="44"/>
      <c r="LA43" s="44"/>
      <c r="LB43" s="44"/>
      <c r="LC43" s="42">
        <v>22.2</v>
      </c>
      <c r="LD43" s="44"/>
      <c r="LE43" s="44"/>
      <c r="LF43" s="44"/>
      <c r="LG43" s="44"/>
      <c r="LH43" s="44"/>
      <c r="LI43" s="44"/>
      <c r="LJ43" s="44"/>
      <c r="LK43" s="44"/>
      <c r="LL43" s="44"/>
      <c r="LM43" s="44"/>
      <c r="LN43" s="44"/>
      <c r="LO43" s="44"/>
      <c r="LP43" s="44"/>
      <c r="LQ43" s="44"/>
      <c r="LR43" s="44"/>
      <c r="LS43" s="42">
        <v>146.69999999999999</v>
      </c>
      <c r="LT43" s="44"/>
      <c r="LU43" s="44"/>
      <c r="LV43" s="44"/>
      <c r="LW43" s="44"/>
      <c r="LX43" s="44"/>
      <c r="LY43" s="44"/>
    </row>
    <row r="44" spans="5:337" x14ac:dyDescent="0.25">
      <c r="E44" s="38"/>
      <c r="F44" s="38"/>
      <c r="G44" s="38"/>
      <c r="H44" s="38"/>
      <c r="I44" s="38"/>
      <c r="J44" s="38"/>
      <c r="K44" s="42">
        <v>256.2</v>
      </c>
      <c r="L44" s="38"/>
      <c r="M44" s="38"/>
      <c r="N44" s="38"/>
      <c r="O44" s="38"/>
      <c r="P44" s="38"/>
      <c r="Q44" s="38"/>
      <c r="U44" s="44"/>
      <c r="V44" s="44"/>
      <c r="W44" s="44"/>
      <c r="X44" s="44"/>
      <c r="Y44" s="44"/>
      <c r="Z44" s="44"/>
      <c r="AA44" s="44">
        <v>35.294117647058826</v>
      </c>
      <c r="AB44" s="44"/>
      <c r="AC44" s="44"/>
      <c r="AD44" s="44"/>
      <c r="AE44" s="44"/>
      <c r="AF44" s="44"/>
      <c r="AG44" s="44"/>
      <c r="AK44" s="44"/>
      <c r="AL44" s="44"/>
      <c r="AM44" s="44"/>
      <c r="AN44" s="44"/>
      <c r="AO44" s="44"/>
      <c r="AP44" s="44"/>
      <c r="AQ44" s="42">
        <v>107</v>
      </c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2">
        <v>268.7</v>
      </c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2">
        <v>76.7</v>
      </c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2">
        <v>194.6</v>
      </c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2">
        <v>168.1</v>
      </c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2">
        <v>43</v>
      </c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/>
      <c r="EI44" s="42">
        <v>77.5</v>
      </c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2">
        <v>3.6</v>
      </c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  <c r="FN44" s="44"/>
      <c r="FO44" s="42">
        <v>16.100000000000001</v>
      </c>
      <c r="FP44" s="44"/>
      <c r="FQ44" s="44"/>
      <c r="FR44" s="44"/>
      <c r="FS44" s="44"/>
      <c r="FT44" s="44"/>
      <c r="FU44" s="44"/>
      <c r="FV44" s="44"/>
      <c r="FW44" s="44"/>
      <c r="FX44" s="44"/>
      <c r="FY44" s="44"/>
      <c r="FZ44" s="44"/>
      <c r="GA44" s="44"/>
      <c r="GB44" s="44"/>
      <c r="GC44" s="44"/>
      <c r="GD44" s="44"/>
      <c r="GE44" s="42">
        <v>20.6</v>
      </c>
      <c r="GF44" s="44"/>
      <c r="GG44" s="44"/>
      <c r="GH44" s="44"/>
      <c r="GI44" s="44"/>
      <c r="GJ44" s="44"/>
      <c r="GK44" s="44"/>
      <c r="GL44" s="44"/>
      <c r="GM44" s="44"/>
      <c r="GN44" s="44"/>
      <c r="GO44" s="44"/>
      <c r="GP44" s="44"/>
      <c r="GQ44" s="44"/>
      <c r="GR44" s="44"/>
      <c r="GS44" s="44"/>
      <c r="GT44" s="44"/>
      <c r="GU44" s="42">
        <v>23.3</v>
      </c>
      <c r="GV44" s="44"/>
      <c r="GW44" s="44"/>
      <c r="GX44" s="44"/>
      <c r="GY44" s="44"/>
      <c r="GZ44" s="44"/>
      <c r="HA44" s="44"/>
      <c r="HB44" s="44"/>
      <c r="HC44" s="44"/>
      <c r="HD44" s="44"/>
      <c r="HE44" s="44"/>
      <c r="HF44" s="44"/>
      <c r="HG44" s="44"/>
      <c r="HH44" s="44"/>
      <c r="HI44" s="44"/>
      <c r="HJ44" s="44"/>
      <c r="HK44" s="42">
        <v>44.7</v>
      </c>
      <c r="HL44" s="44"/>
      <c r="HM44" s="44"/>
      <c r="HN44" s="44"/>
      <c r="HO44" s="44"/>
      <c r="HP44" s="44"/>
      <c r="HQ44" s="44"/>
      <c r="HR44" s="44"/>
      <c r="HS44" s="44"/>
      <c r="HT44" s="44"/>
      <c r="HU44" s="44"/>
      <c r="HV44" s="44"/>
      <c r="HW44" s="44"/>
      <c r="HX44" s="44"/>
      <c r="HY44" s="44"/>
      <c r="HZ44" s="44"/>
      <c r="IA44" s="42">
        <v>98.5</v>
      </c>
      <c r="IB44" s="44"/>
      <c r="IC44" s="44"/>
      <c r="ID44" s="44"/>
      <c r="IE44" s="44"/>
      <c r="IF44" s="44"/>
      <c r="IG44" s="44"/>
      <c r="IH44" s="44"/>
      <c r="II44" s="44"/>
      <c r="IJ44" s="44"/>
      <c r="IK44" s="44"/>
      <c r="IL44" s="44"/>
      <c r="IM44" s="44"/>
      <c r="IN44" s="44"/>
      <c r="IO44" s="44"/>
      <c r="IP44" s="44"/>
      <c r="IQ44" s="42">
        <v>1.3</v>
      </c>
      <c r="IR44" s="44"/>
      <c r="IS44" s="44"/>
      <c r="IT44" s="44"/>
      <c r="IU44" s="44"/>
      <c r="IV44" s="44"/>
      <c r="IW44" s="44"/>
      <c r="IX44" s="44"/>
      <c r="IY44" s="44"/>
      <c r="IZ44" s="44"/>
      <c r="JA44" s="44"/>
      <c r="JB44" s="44"/>
      <c r="JC44" s="44"/>
      <c r="JD44" s="44"/>
      <c r="JE44" s="44"/>
      <c r="JF44" s="44"/>
      <c r="JG44" s="42">
        <v>29.8</v>
      </c>
      <c r="JH44" s="44"/>
      <c r="JI44" s="44"/>
      <c r="JJ44" s="44"/>
      <c r="JK44" s="44"/>
      <c r="JL44" s="44"/>
      <c r="JM44" s="44"/>
      <c r="JN44" s="44"/>
      <c r="JO44" s="44"/>
      <c r="JP44" s="44"/>
      <c r="JQ44" s="44"/>
      <c r="JR44" s="44"/>
      <c r="JS44" s="44"/>
      <c r="JT44" s="44"/>
      <c r="JU44" s="44"/>
      <c r="JV44" s="44"/>
      <c r="JW44" s="42">
        <v>56.3</v>
      </c>
      <c r="JX44" s="44"/>
      <c r="JY44" s="44"/>
      <c r="JZ44" s="44"/>
      <c r="KA44" s="44"/>
      <c r="KB44" s="44"/>
      <c r="KC44" s="44"/>
      <c r="KD44" s="44"/>
      <c r="KE44" s="44"/>
      <c r="KF44" s="44"/>
      <c r="KG44" s="44"/>
      <c r="KH44" s="44"/>
      <c r="KI44" s="44"/>
      <c r="KJ44" s="44"/>
      <c r="KK44" s="44"/>
      <c r="KL44" s="44"/>
      <c r="KM44" s="42">
        <v>17.3</v>
      </c>
      <c r="KN44" s="44"/>
      <c r="KO44" s="44"/>
      <c r="KP44" s="44"/>
      <c r="KQ44" s="44"/>
      <c r="KR44" s="44"/>
      <c r="KS44" s="44"/>
      <c r="KT44" s="44"/>
      <c r="KU44" s="44"/>
      <c r="KV44" s="44"/>
      <c r="KW44" s="44"/>
      <c r="KX44" s="44"/>
      <c r="KY44" s="44"/>
      <c r="KZ44" s="44"/>
      <c r="LA44" s="44"/>
      <c r="LB44" s="44"/>
      <c r="LC44" s="42">
        <v>38.200000000000003</v>
      </c>
      <c r="LD44" s="44"/>
      <c r="LE44" s="44"/>
      <c r="LF44" s="44"/>
      <c r="LG44" s="44"/>
      <c r="LH44" s="44"/>
      <c r="LI44" s="44"/>
      <c r="LJ44" s="44"/>
      <c r="LK44" s="44"/>
      <c r="LL44" s="44"/>
      <c r="LM44" s="44"/>
      <c r="LN44" s="44"/>
      <c r="LO44" s="44"/>
      <c r="LP44" s="44"/>
      <c r="LQ44" s="44"/>
      <c r="LR44" s="44"/>
      <c r="LS44" s="42">
        <v>155.6</v>
      </c>
      <c r="LT44" s="44"/>
      <c r="LU44" s="44"/>
      <c r="LV44" s="44"/>
      <c r="LW44" s="44"/>
      <c r="LX44" s="44"/>
      <c r="LY44" s="44"/>
    </row>
    <row r="45" spans="5:337" x14ac:dyDescent="0.25">
      <c r="E45" s="38"/>
      <c r="F45" s="38"/>
      <c r="G45" s="38"/>
      <c r="H45" s="38"/>
      <c r="I45" s="38"/>
      <c r="J45" s="38"/>
      <c r="K45" s="43">
        <v>254.3</v>
      </c>
      <c r="L45" s="38"/>
      <c r="M45" s="38"/>
      <c r="N45" s="38"/>
      <c r="O45" s="38"/>
      <c r="P45" s="38"/>
      <c r="Q45" s="38"/>
      <c r="U45" s="44"/>
      <c r="V45" s="44"/>
      <c r="W45" s="44"/>
      <c r="X45" s="44"/>
      <c r="Y45" s="44"/>
      <c r="Z45" s="44"/>
      <c r="AA45" s="44">
        <v>24.977043158861342</v>
      </c>
      <c r="AB45" s="44"/>
      <c r="AC45" s="44"/>
      <c r="AD45" s="44"/>
      <c r="AE45" s="44"/>
      <c r="AF45" s="44"/>
      <c r="AG45" s="44"/>
      <c r="AK45" s="44"/>
      <c r="AL45" s="44"/>
      <c r="AM45" s="44"/>
      <c r="AN45" s="44"/>
      <c r="AO45" s="44"/>
      <c r="AP45" s="44"/>
      <c r="AQ45" s="43">
        <v>107.6</v>
      </c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3">
        <v>252</v>
      </c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3">
        <v>77.7</v>
      </c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3">
        <v>192.7</v>
      </c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3">
        <v>167.7</v>
      </c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3">
        <v>36.9</v>
      </c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44"/>
      <c r="EH45" s="44"/>
      <c r="EI45" s="43">
        <v>67.8</v>
      </c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3">
        <v>30.4</v>
      </c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  <c r="FN45" s="44"/>
      <c r="FO45" s="43">
        <v>22.1</v>
      </c>
      <c r="FP45" s="44"/>
      <c r="FQ45" s="44"/>
      <c r="FR45" s="44"/>
      <c r="FS45" s="44"/>
      <c r="FT45" s="44"/>
      <c r="FU45" s="44"/>
      <c r="FV45" s="44"/>
      <c r="FW45" s="44"/>
      <c r="FX45" s="44"/>
      <c r="FY45" s="44"/>
      <c r="FZ45" s="44"/>
      <c r="GA45" s="44"/>
      <c r="GB45" s="44"/>
      <c r="GC45" s="44"/>
      <c r="GD45" s="44"/>
      <c r="GE45" s="43">
        <v>30.4</v>
      </c>
      <c r="GF45" s="44"/>
      <c r="GG45" s="44"/>
      <c r="GH45" s="44"/>
      <c r="GI45" s="44"/>
      <c r="GJ45" s="44"/>
      <c r="GK45" s="44"/>
      <c r="GL45" s="44"/>
      <c r="GM45" s="44"/>
      <c r="GN45" s="44"/>
      <c r="GO45" s="44"/>
      <c r="GP45" s="44"/>
      <c r="GQ45" s="44"/>
      <c r="GR45" s="44"/>
      <c r="GS45" s="44"/>
      <c r="GT45" s="44"/>
      <c r="GU45" s="43">
        <v>32.1</v>
      </c>
      <c r="GV45" s="44"/>
      <c r="GW45" s="44"/>
      <c r="GX45" s="44"/>
      <c r="GY45" s="44"/>
      <c r="GZ45" s="44"/>
      <c r="HA45" s="44"/>
      <c r="HB45" s="44"/>
      <c r="HC45" s="44"/>
      <c r="HD45" s="44"/>
      <c r="HE45" s="44"/>
      <c r="HF45" s="44"/>
      <c r="HG45" s="44"/>
      <c r="HH45" s="44"/>
      <c r="HI45" s="44"/>
      <c r="HJ45" s="44"/>
      <c r="HK45" s="43">
        <v>39.6</v>
      </c>
      <c r="HL45" s="44"/>
      <c r="HM45" s="44"/>
      <c r="HN45" s="44"/>
      <c r="HO45" s="44"/>
      <c r="HP45" s="44"/>
      <c r="HQ45" s="44"/>
      <c r="HR45" s="44"/>
      <c r="HS45" s="44"/>
      <c r="HT45" s="44"/>
      <c r="HU45" s="44"/>
      <c r="HV45" s="44"/>
      <c r="HW45" s="44"/>
      <c r="HX45" s="44"/>
      <c r="HY45" s="44"/>
      <c r="HZ45" s="44"/>
      <c r="IA45" s="43">
        <v>103</v>
      </c>
      <c r="IB45" s="44"/>
      <c r="IC45" s="44"/>
      <c r="ID45" s="44"/>
      <c r="IE45" s="44"/>
      <c r="IF45" s="44"/>
      <c r="IG45" s="44"/>
      <c r="IH45" s="44"/>
      <c r="II45" s="44"/>
      <c r="IJ45" s="44"/>
      <c r="IK45" s="44"/>
      <c r="IL45" s="44"/>
      <c r="IM45" s="44"/>
      <c r="IN45" s="44"/>
      <c r="IO45" s="44"/>
      <c r="IP45" s="44"/>
      <c r="IQ45" s="43">
        <v>1.9</v>
      </c>
      <c r="IR45" s="44"/>
      <c r="IS45" s="44"/>
      <c r="IT45" s="44"/>
      <c r="IU45" s="44"/>
      <c r="IV45" s="44"/>
      <c r="IW45" s="44"/>
      <c r="IX45" s="44"/>
      <c r="IY45" s="44"/>
      <c r="IZ45" s="44"/>
      <c r="JA45" s="44"/>
      <c r="JB45" s="44"/>
      <c r="JC45" s="44"/>
      <c r="JD45" s="44"/>
      <c r="JE45" s="44"/>
      <c r="JF45" s="44"/>
      <c r="JG45" s="43">
        <v>30</v>
      </c>
      <c r="JH45" s="44"/>
      <c r="JI45" s="44"/>
      <c r="JJ45" s="44"/>
      <c r="JK45" s="44"/>
      <c r="JL45" s="44"/>
      <c r="JM45" s="44"/>
      <c r="JN45" s="44"/>
      <c r="JO45" s="44"/>
      <c r="JP45" s="44"/>
      <c r="JQ45" s="44"/>
      <c r="JR45" s="44"/>
      <c r="JS45" s="44"/>
      <c r="JT45" s="44"/>
      <c r="JU45" s="44"/>
      <c r="JV45" s="44"/>
      <c r="JW45" s="43">
        <v>62.2</v>
      </c>
      <c r="JX45" s="44"/>
      <c r="JY45" s="44"/>
      <c r="JZ45" s="44"/>
      <c r="KA45" s="44"/>
      <c r="KB45" s="44"/>
      <c r="KC45" s="44"/>
      <c r="KD45" s="44"/>
      <c r="KE45" s="44"/>
      <c r="KF45" s="44"/>
      <c r="KG45" s="44"/>
      <c r="KH45" s="44"/>
      <c r="KI45" s="44"/>
      <c r="KJ45" s="44"/>
      <c r="KK45" s="44"/>
      <c r="KL45" s="44"/>
      <c r="KM45" s="43">
        <v>14.6</v>
      </c>
      <c r="KN45" s="44"/>
      <c r="KO45" s="44"/>
      <c r="KP45" s="44"/>
      <c r="KQ45" s="44"/>
      <c r="KR45" s="44"/>
      <c r="KS45" s="44"/>
      <c r="KT45" s="44"/>
      <c r="KU45" s="44"/>
      <c r="KV45" s="44"/>
      <c r="KW45" s="44"/>
      <c r="KX45" s="44"/>
      <c r="KY45" s="44"/>
      <c r="KZ45" s="44"/>
      <c r="LA45" s="44"/>
      <c r="LB45" s="44"/>
      <c r="LC45" s="43">
        <v>33</v>
      </c>
      <c r="LD45" s="44"/>
      <c r="LE45" s="44"/>
      <c r="LF45" s="44"/>
      <c r="LG45" s="44"/>
      <c r="LH45" s="44"/>
      <c r="LI45" s="44"/>
      <c r="LJ45" s="44"/>
      <c r="LK45" s="44"/>
      <c r="LL45" s="44"/>
      <c r="LM45" s="44"/>
      <c r="LN45" s="44"/>
      <c r="LO45" s="44"/>
      <c r="LP45" s="44"/>
      <c r="LQ45" s="44"/>
      <c r="LR45" s="44"/>
      <c r="LS45" s="43">
        <v>142.30000000000001</v>
      </c>
      <c r="LT45" s="44"/>
      <c r="LU45" s="44"/>
      <c r="LV45" s="44"/>
      <c r="LW45" s="44"/>
      <c r="LX45" s="44"/>
      <c r="LY45" s="44"/>
    </row>
    <row r="46" spans="5:337" x14ac:dyDescent="0.25">
      <c r="E46" s="38"/>
      <c r="F46" s="38"/>
      <c r="G46" s="38"/>
      <c r="H46" s="38"/>
      <c r="I46" s="38"/>
      <c r="J46" s="38"/>
      <c r="K46" s="42">
        <v>275.8</v>
      </c>
      <c r="L46" s="38"/>
      <c r="M46" s="38"/>
      <c r="N46" s="38"/>
      <c r="O46" s="38"/>
      <c r="P46" s="38"/>
      <c r="Q46" s="38"/>
      <c r="U46" s="44"/>
      <c r="V46" s="44"/>
      <c r="W46" s="44"/>
      <c r="X46" s="44"/>
      <c r="Y46" s="44"/>
      <c r="Z46" s="44"/>
      <c r="AA46" s="44">
        <v>45.537667180608842</v>
      </c>
      <c r="AB46" s="44"/>
      <c r="AC46" s="44"/>
      <c r="AD46" s="44"/>
      <c r="AE46" s="44"/>
      <c r="AF46" s="44"/>
      <c r="AG46" s="44"/>
      <c r="AK46" s="44"/>
      <c r="AL46" s="44"/>
      <c r="AM46" s="44"/>
      <c r="AN46" s="44"/>
      <c r="AO46" s="44"/>
      <c r="AP46" s="44"/>
      <c r="AQ46" s="42">
        <v>115.2</v>
      </c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2">
        <v>289.39999999999998</v>
      </c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2">
        <v>76.900000000000006</v>
      </c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2">
        <v>188.6</v>
      </c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2">
        <v>164.3</v>
      </c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2">
        <v>48</v>
      </c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44"/>
      <c r="EH46" s="44"/>
      <c r="EI46" s="42">
        <v>78.2</v>
      </c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2">
        <v>11</v>
      </c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4"/>
      <c r="FL46" s="44"/>
      <c r="FM46" s="44"/>
      <c r="FN46" s="44"/>
      <c r="FO46" s="42">
        <v>16.399999999999999</v>
      </c>
      <c r="FP46" s="44"/>
      <c r="FQ46" s="44"/>
      <c r="FR46" s="44"/>
      <c r="FS46" s="44"/>
      <c r="FT46" s="44"/>
      <c r="FU46" s="44"/>
      <c r="FV46" s="44"/>
      <c r="FW46" s="44"/>
      <c r="FX46" s="44"/>
      <c r="FY46" s="44"/>
      <c r="FZ46" s="44"/>
      <c r="GA46" s="44"/>
      <c r="GB46" s="44"/>
      <c r="GC46" s="44"/>
      <c r="GD46" s="44"/>
      <c r="GE46" s="42">
        <v>21.1</v>
      </c>
      <c r="GF46" s="44"/>
      <c r="GG46" s="44"/>
      <c r="GH46" s="44"/>
      <c r="GI46" s="44"/>
      <c r="GJ46" s="44"/>
      <c r="GK46" s="44"/>
      <c r="GL46" s="44"/>
      <c r="GM46" s="44"/>
      <c r="GN46" s="44"/>
      <c r="GO46" s="44"/>
      <c r="GP46" s="44"/>
      <c r="GQ46" s="44"/>
      <c r="GR46" s="44"/>
      <c r="GS46" s="44"/>
      <c r="GT46" s="44"/>
      <c r="GU46" s="42">
        <v>28.2</v>
      </c>
      <c r="GV46" s="44"/>
      <c r="GW46" s="44"/>
      <c r="GX46" s="44"/>
      <c r="GY46" s="44"/>
      <c r="GZ46" s="44"/>
      <c r="HA46" s="44"/>
      <c r="HB46" s="44"/>
      <c r="HC46" s="44"/>
      <c r="HD46" s="44"/>
      <c r="HE46" s="44"/>
      <c r="HF46" s="44"/>
      <c r="HG46" s="44"/>
      <c r="HH46" s="44"/>
      <c r="HI46" s="44"/>
      <c r="HJ46" s="44"/>
      <c r="HK46" s="42">
        <v>44.9</v>
      </c>
      <c r="HL46" s="44"/>
      <c r="HM46" s="44"/>
      <c r="HN46" s="44"/>
      <c r="HO46" s="44"/>
      <c r="HP46" s="44"/>
      <c r="HQ46" s="44"/>
      <c r="HR46" s="44"/>
      <c r="HS46" s="44"/>
      <c r="HT46" s="44"/>
      <c r="HU46" s="44"/>
      <c r="HV46" s="44"/>
      <c r="HW46" s="44"/>
      <c r="HX46" s="44"/>
      <c r="HY46" s="44"/>
      <c r="HZ46" s="44"/>
      <c r="IA46" s="42">
        <v>107.4</v>
      </c>
      <c r="IB46" s="44"/>
      <c r="IC46" s="44"/>
      <c r="ID46" s="44"/>
      <c r="IE46" s="44"/>
      <c r="IF46" s="44"/>
      <c r="IG46" s="44"/>
      <c r="IH46" s="44"/>
      <c r="II46" s="44"/>
      <c r="IJ46" s="44"/>
      <c r="IK46" s="44"/>
      <c r="IL46" s="44"/>
      <c r="IM46" s="44"/>
      <c r="IN46" s="44"/>
      <c r="IO46" s="44"/>
      <c r="IP46" s="44"/>
      <c r="IQ46" s="42">
        <v>0.5</v>
      </c>
      <c r="IR46" s="44"/>
      <c r="IS46" s="44"/>
      <c r="IT46" s="44"/>
      <c r="IU46" s="44"/>
      <c r="IV46" s="44"/>
      <c r="IW46" s="44"/>
      <c r="IX46" s="44"/>
      <c r="IY46" s="44"/>
      <c r="IZ46" s="44"/>
      <c r="JA46" s="44"/>
      <c r="JB46" s="44"/>
      <c r="JC46" s="44"/>
      <c r="JD46" s="44"/>
      <c r="JE46" s="44"/>
      <c r="JF46" s="44"/>
      <c r="JG46" s="42">
        <v>29.6</v>
      </c>
      <c r="JH46" s="44"/>
      <c r="JI46" s="44"/>
      <c r="JJ46" s="44"/>
      <c r="JK46" s="44"/>
      <c r="JL46" s="44"/>
      <c r="JM46" s="44"/>
      <c r="JN46" s="44"/>
      <c r="JO46" s="44"/>
      <c r="JP46" s="44"/>
      <c r="JQ46" s="44"/>
      <c r="JR46" s="44"/>
      <c r="JS46" s="44"/>
      <c r="JT46" s="44"/>
      <c r="JU46" s="44"/>
      <c r="JV46" s="44"/>
      <c r="JW46" s="42">
        <v>57.6</v>
      </c>
      <c r="JX46" s="44"/>
      <c r="JY46" s="44"/>
      <c r="JZ46" s="44"/>
      <c r="KA46" s="44"/>
      <c r="KB46" s="44"/>
      <c r="KC46" s="44"/>
      <c r="KD46" s="44"/>
      <c r="KE46" s="44"/>
      <c r="KF46" s="44"/>
      <c r="KG46" s="44"/>
      <c r="KH46" s="44"/>
      <c r="KI46" s="44"/>
      <c r="KJ46" s="44"/>
      <c r="KK46" s="44"/>
      <c r="KL46" s="44"/>
      <c r="KM46" s="42">
        <v>17.7</v>
      </c>
      <c r="KN46" s="44"/>
      <c r="KO46" s="44"/>
      <c r="KP46" s="44"/>
      <c r="KQ46" s="44"/>
      <c r="KR46" s="44"/>
      <c r="KS46" s="44"/>
      <c r="KT46" s="44"/>
      <c r="KU46" s="44"/>
      <c r="KV46" s="44"/>
      <c r="KW46" s="44"/>
      <c r="KX46" s="44"/>
      <c r="KY46" s="44"/>
      <c r="KZ46" s="44"/>
      <c r="LA46" s="44"/>
      <c r="LB46" s="44"/>
      <c r="LC46" s="42">
        <v>32.200000000000003</v>
      </c>
      <c r="LD46" s="44"/>
      <c r="LE46" s="44"/>
      <c r="LF46" s="44"/>
      <c r="LG46" s="44"/>
      <c r="LH46" s="44"/>
      <c r="LI46" s="44"/>
      <c r="LJ46" s="44"/>
      <c r="LK46" s="44"/>
      <c r="LL46" s="44"/>
      <c r="LM46" s="44"/>
      <c r="LN46" s="44"/>
      <c r="LO46" s="44"/>
      <c r="LP46" s="44"/>
      <c r="LQ46" s="44"/>
      <c r="LR46" s="44"/>
      <c r="LS46" s="42">
        <v>141.30000000000001</v>
      </c>
      <c r="LT46" s="44"/>
      <c r="LU46" s="44"/>
      <c r="LV46" s="44"/>
      <c r="LW46" s="44"/>
      <c r="LX46" s="44"/>
      <c r="LY46" s="44"/>
    </row>
    <row r="47" spans="5:337" x14ac:dyDescent="0.25">
      <c r="E47" s="38"/>
      <c r="F47" s="38"/>
      <c r="G47" s="38"/>
      <c r="H47" s="38"/>
      <c r="I47" s="38"/>
      <c r="J47" s="38"/>
      <c r="K47" s="43">
        <v>262.3</v>
      </c>
      <c r="L47" s="38"/>
      <c r="M47" s="38"/>
      <c r="N47" s="38"/>
      <c r="O47" s="38"/>
      <c r="P47" s="38"/>
      <c r="Q47" s="38"/>
      <c r="U47" s="44"/>
      <c r="V47" s="44"/>
      <c r="W47" s="44"/>
      <c r="X47" s="44"/>
      <c r="Y47" s="44"/>
      <c r="Z47" s="44"/>
      <c r="AA47" s="44">
        <v>28.692652849424622</v>
      </c>
      <c r="AB47" s="44"/>
      <c r="AC47" s="44"/>
      <c r="AD47" s="44"/>
      <c r="AE47" s="44"/>
      <c r="AF47" s="44"/>
      <c r="AG47" s="44"/>
      <c r="AK47" s="44"/>
      <c r="AL47" s="44"/>
      <c r="AM47" s="44"/>
      <c r="AN47" s="44"/>
      <c r="AO47" s="44"/>
      <c r="AP47" s="44"/>
      <c r="AQ47" s="43">
        <v>108.1</v>
      </c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3">
        <v>259.5</v>
      </c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3">
        <v>68.5</v>
      </c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3">
        <v>188</v>
      </c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3">
        <v>166.5</v>
      </c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3">
        <v>48.8</v>
      </c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44"/>
      <c r="EH47" s="44"/>
      <c r="EI47" s="43">
        <v>78</v>
      </c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3">
        <v>7.8</v>
      </c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  <c r="FN47" s="44"/>
      <c r="FO47" s="43">
        <v>15.3</v>
      </c>
      <c r="FP47" s="44"/>
      <c r="FQ47" s="44"/>
      <c r="FR47" s="44"/>
      <c r="FS47" s="44"/>
      <c r="FT47" s="44"/>
      <c r="FU47" s="44"/>
      <c r="FV47" s="44"/>
      <c r="FW47" s="44"/>
      <c r="FX47" s="44"/>
      <c r="FY47" s="44"/>
      <c r="FZ47" s="44"/>
      <c r="GA47" s="44"/>
      <c r="GB47" s="44"/>
      <c r="GC47" s="44"/>
      <c r="GD47" s="44"/>
      <c r="GE47" s="43">
        <v>21.9</v>
      </c>
      <c r="GF47" s="44"/>
      <c r="GG47" s="44"/>
      <c r="GH47" s="44"/>
      <c r="GI47" s="44"/>
      <c r="GJ47" s="44"/>
      <c r="GK47" s="44"/>
      <c r="GL47" s="44"/>
      <c r="GM47" s="44"/>
      <c r="GN47" s="44"/>
      <c r="GO47" s="44"/>
      <c r="GP47" s="44"/>
      <c r="GQ47" s="44"/>
      <c r="GR47" s="44"/>
      <c r="GS47" s="44"/>
      <c r="GT47" s="44"/>
      <c r="GU47" s="43">
        <v>20.9</v>
      </c>
      <c r="GV47" s="44"/>
      <c r="GW47" s="44"/>
      <c r="GX47" s="44"/>
      <c r="GY47" s="44"/>
      <c r="GZ47" s="44"/>
      <c r="HA47" s="44"/>
      <c r="HB47" s="44"/>
      <c r="HC47" s="44"/>
      <c r="HD47" s="44"/>
      <c r="HE47" s="44"/>
      <c r="HF47" s="44"/>
      <c r="HG47" s="44"/>
      <c r="HH47" s="44"/>
      <c r="HI47" s="44"/>
      <c r="HJ47" s="44"/>
      <c r="HK47" s="43">
        <v>42.9</v>
      </c>
      <c r="HL47" s="44"/>
      <c r="HM47" s="44"/>
      <c r="HN47" s="44"/>
      <c r="HO47" s="44"/>
      <c r="HP47" s="44"/>
      <c r="HQ47" s="44"/>
      <c r="HR47" s="44"/>
      <c r="HS47" s="44"/>
      <c r="HT47" s="44"/>
      <c r="HU47" s="44"/>
      <c r="HV47" s="44"/>
      <c r="HW47" s="44"/>
      <c r="HX47" s="44"/>
      <c r="HY47" s="44"/>
      <c r="HZ47" s="44"/>
      <c r="IA47" s="43">
        <v>105.8</v>
      </c>
      <c r="IB47" s="44"/>
      <c r="IC47" s="44"/>
      <c r="ID47" s="44"/>
      <c r="IE47" s="44"/>
      <c r="IF47" s="44"/>
      <c r="IG47" s="44"/>
      <c r="IH47" s="44"/>
      <c r="II47" s="44"/>
      <c r="IJ47" s="44"/>
      <c r="IK47" s="44"/>
      <c r="IL47" s="44"/>
      <c r="IM47" s="44"/>
      <c r="IN47" s="44"/>
      <c r="IO47" s="44"/>
      <c r="IP47" s="44"/>
      <c r="IQ47" s="43">
        <v>-2.4</v>
      </c>
      <c r="IR47" s="44"/>
      <c r="IS47" s="44"/>
      <c r="IT47" s="44"/>
      <c r="IU47" s="44"/>
      <c r="IV47" s="44"/>
      <c r="IW47" s="44"/>
      <c r="IX47" s="44"/>
      <c r="IY47" s="44"/>
      <c r="IZ47" s="44"/>
      <c r="JA47" s="44"/>
      <c r="JB47" s="44"/>
      <c r="JC47" s="44"/>
      <c r="JD47" s="44"/>
      <c r="JE47" s="44"/>
      <c r="JF47" s="44"/>
      <c r="JG47" s="43">
        <v>30.1</v>
      </c>
      <c r="JH47" s="44"/>
      <c r="JI47" s="44"/>
      <c r="JJ47" s="44"/>
      <c r="JK47" s="44"/>
      <c r="JL47" s="44"/>
      <c r="JM47" s="44"/>
      <c r="JN47" s="44"/>
      <c r="JO47" s="44"/>
      <c r="JP47" s="44"/>
      <c r="JQ47" s="44"/>
      <c r="JR47" s="44"/>
      <c r="JS47" s="44"/>
      <c r="JT47" s="44"/>
      <c r="JU47" s="44"/>
      <c r="JV47" s="44"/>
      <c r="JW47" s="43">
        <v>54.6</v>
      </c>
      <c r="JX47" s="44"/>
      <c r="JY47" s="44"/>
      <c r="JZ47" s="44"/>
      <c r="KA47" s="44"/>
      <c r="KB47" s="44"/>
      <c r="KC47" s="44"/>
      <c r="KD47" s="44"/>
      <c r="KE47" s="44"/>
      <c r="KF47" s="44"/>
      <c r="KG47" s="44"/>
      <c r="KH47" s="44"/>
      <c r="KI47" s="44"/>
      <c r="KJ47" s="44"/>
      <c r="KK47" s="44"/>
      <c r="KL47" s="44"/>
      <c r="KM47" s="43">
        <v>31.4</v>
      </c>
      <c r="KN47" s="44"/>
      <c r="KO47" s="44"/>
      <c r="KP47" s="44"/>
      <c r="KQ47" s="44"/>
      <c r="KR47" s="44"/>
      <c r="KS47" s="44"/>
      <c r="KT47" s="44"/>
      <c r="KU47" s="44"/>
      <c r="KV47" s="44"/>
      <c r="KW47" s="44"/>
      <c r="KX47" s="44"/>
      <c r="KY47" s="44"/>
      <c r="KZ47" s="44"/>
      <c r="LA47" s="44"/>
      <c r="LB47" s="44"/>
      <c r="LC47" s="43">
        <v>44.7</v>
      </c>
      <c r="LD47" s="44"/>
      <c r="LE47" s="44"/>
      <c r="LF47" s="44"/>
      <c r="LG47" s="44"/>
      <c r="LH47" s="44"/>
      <c r="LI47" s="44"/>
      <c r="LJ47" s="44"/>
      <c r="LK47" s="44"/>
      <c r="LL47" s="44"/>
      <c r="LM47" s="44"/>
      <c r="LN47" s="44"/>
      <c r="LO47" s="44"/>
      <c r="LP47" s="44"/>
      <c r="LQ47" s="44"/>
      <c r="LR47" s="44"/>
      <c r="LS47" s="43">
        <v>148.5</v>
      </c>
      <c r="LT47" s="44"/>
      <c r="LU47" s="44"/>
      <c r="LV47" s="44"/>
      <c r="LW47" s="44"/>
      <c r="LX47" s="44"/>
      <c r="LY47" s="44"/>
    </row>
    <row r="48" spans="5:337" x14ac:dyDescent="0.25">
      <c r="E48" s="38"/>
      <c r="F48" s="38"/>
      <c r="G48" s="38"/>
      <c r="H48" s="38"/>
      <c r="I48" s="38"/>
      <c r="J48" s="38"/>
      <c r="K48" s="43">
        <v>249.6</v>
      </c>
      <c r="L48" s="38"/>
      <c r="M48" s="38"/>
      <c r="N48" s="38"/>
      <c r="O48" s="38"/>
      <c r="P48" s="38"/>
      <c r="Q48" s="38"/>
      <c r="U48" s="44"/>
      <c r="V48" s="44"/>
      <c r="W48" s="44"/>
      <c r="X48" s="44"/>
      <c r="Y48" s="44"/>
      <c r="Z48" s="44"/>
      <c r="AA48" s="44">
        <v>29.384756657483933</v>
      </c>
      <c r="AB48" s="44"/>
      <c r="AC48" s="44"/>
      <c r="AD48" s="44"/>
      <c r="AE48" s="44"/>
      <c r="AF48" s="44"/>
      <c r="AG48" s="44"/>
      <c r="AK48" s="44"/>
      <c r="AL48" s="44"/>
      <c r="AM48" s="44"/>
      <c r="AN48" s="44"/>
      <c r="AO48" s="44"/>
      <c r="AP48" s="44"/>
      <c r="AQ48" s="43">
        <v>102.6</v>
      </c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3">
        <v>262.8</v>
      </c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3">
        <v>73</v>
      </c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3">
        <v>183.8</v>
      </c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3">
        <v>164.9</v>
      </c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3">
        <v>46.3</v>
      </c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44"/>
      <c r="EH48" s="44"/>
      <c r="EI48" s="43">
        <v>82.1</v>
      </c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3">
        <v>1.6</v>
      </c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4"/>
      <c r="FL48" s="44"/>
      <c r="FM48" s="44"/>
      <c r="FN48" s="44"/>
      <c r="FO48" s="43">
        <v>14.6</v>
      </c>
      <c r="FP48" s="44"/>
      <c r="FQ48" s="44"/>
      <c r="FR48" s="44"/>
      <c r="FS48" s="44"/>
      <c r="FT48" s="44"/>
      <c r="FU48" s="44"/>
      <c r="FV48" s="44"/>
      <c r="FW48" s="44"/>
      <c r="FX48" s="44"/>
      <c r="FY48" s="44"/>
      <c r="FZ48" s="44"/>
      <c r="GA48" s="44"/>
      <c r="GB48" s="44"/>
      <c r="GC48" s="44"/>
      <c r="GD48" s="44"/>
      <c r="GE48" s="43">
        <v>21.4</v>
      </c>
      <c r="GF48" s="44"/>
      <c r="GG48" s="44"/>
      <c r="GH48" s="44"/>
      <c r="GI48" s="44"/>
      <c r="GJ48" s="44"/>
      <c r="GK48" s="44"/>
      <c r="GL48" s="44"/>
      <c r="GM48" s="44"/>
      <c r="GN48" s="44"/>
      <c r="GO48" s="44"/>
      <c r="GP48" s="44"/>
      <c r="GQ48" s="44"/>
      <c r="GR48" s="44"/>
      <c r="GS48" s="44"/>
      <c r="GT48" s="44"/>
      <c r="GU48" s="43">
        <v>24.1</v>
      </c>
      <c r="GV48" s="44"/>
      <c r="GW48" s="44"/>
      <c r="GX48" s="44"/>
      <c r="GY48" s="44"/>
      <c r="GZ48" s="44"/>
      <c r="HA48" s="44"/>
      <c r="HB48" s="44"/>
      <c r="HC48" s="44"/>
      <c r="HD48" s="44"/>
      <c r="HE48" s="44"/>
      <c r="HF48" s="44"/>
      <c r="HG48" s="44"/>
      <c r="HH48" s="44"/>
      <c r="HI48" s="44"/>
      <c r="HJ48" s="44"/>
      <c r="HK48" s="43">
        <v>42.3</v>
      </c>
      <c r="HL48" s="44"/>
      <c r="HM48" s="44"/>
      <c r="HN48" s="44"/>
      <c r="HO48" s="44"/>
      <c r="HP48" s="44"/>
      <c r="HQ48" s="44"/>
      <c r="HR48" s="44"/>
      <c r="HS48" s="44"/>
      <c r="HT48" s="44"/>
      <c r="HU48" s="44"/>
      <c r="HV48" s="44"/>
      <c r="HW48" s="44"/>
      <c r="HX48" s="44"/>
      <c r="HY48" s="44"/>
      <c r="HZ48" s="44"/>
      <c r="IA48" s="43">
        <v>108.4</v>
      </c>
      <c r="IB48" s="44"/>
      <c r="IC48" s="44"/>
      <c r="ID48" s="44"/>
      <c r="IE48" s="44"/>
      <c r="IF48" s="44"/>
      <c r="IG48" s="44"/>
      <c r="IH48" s="44"/>
      <c r="II48" s="44"/>
      <c r="IJ48" s="44"/>
      <c r="IK48" s="44"/>
      <c r="IL48" s="44"/>
      <c r="IM48" s="44"/>
      <c r="IN48" s="44"/>
      <c r="IO48" s="44"/>
      <c r="IP48" s="44"/>
      <c r="IQ48" s="43">
        <v>-0.2</v>
      </c>
      <c r="IR48" s="44"/>
      <c r="IS48" s="44"/>
      <c r="IT48" s="44"/>
      <c r="IU48" s="44"/>
      <c r="IV48" s="44"/>
      <c r="IW48" s="44"/>
      <c r="IX48" s="44"/>
      <c r="IY48" s="44"/>
      <c r="IZ48" s="44"/>
      <c r="JA48" s="44"/>
      <c r="JB48" s="44"/>
      <c r="JC48" s="44"/>
      <c r="JD48" s="44"/>
      <c r="JE48" s="44"/>
      <c r="JF48" s="44"/>
      <c r="JG48" s="43">
        <v>30.3</v>
      </c>
      <c r="JH48" s="44"/>
      <c r="JI48" s="44"/>
      <c r="JJ48" s="44"/>
      <c r="JK48" s="44"/>
      <c r="JL48" s="44"/>
      <c r="JM48" s="44"/>
      <c r="JN48" s="44"/>
      <c r="JO48" s="44"/>
      <c r="JP48" s="44"/>
      <c r="JQ48" s="44"/>
      <c r="JR48" s="44"/>
      <c r="JS48" s="44"/>
      <c r="JT48" s="44"/>
      <c r="JU48" s="44"/>
      <c r="JV48" s="44"/>
      <c r="JW48" s="43">
        <v>58.3</v>
      </c>
      <c r="JX48" s="44"/>
      <c r="JY48" s="44"/>
      <c r="JZ48" s="44"/>
      <c r="KA48" s="44"/>
      <c r="KB48" s="44"/>
      <c r="KC48" s="44"/>
      <c r="KD48" s="44"/>
      <c r="KE48" s="44"/>
      <c r="KF48" s="44"/>
      <c r="KG48" s="44"/>
      <c r="KH48" s="44"/>
      <c r="KI48" s="44"/>
      <c r="KJ48" s="44"/>
      <c r="KK48" s="44"/>
      <c r="KL48" s="44"/>
      <c r="KM48" s="43">
        <v>27.6</v>
      </c>
      <c r="KN48" s="44"/>
      <c r="KO48" s="44"/>
      <c r="KP48" s="44"/>
      <c r="KQ48" s="44"/>
      <c r="KR48" s="44"/>
      <c r="KS48" s="44"/>
      <c r="KT48" s="44"/>
      <c r="KU48" s="44"/>
      <c r="KV48" s="44"/>
      <c r="KW48" s="44"/>
      <c r="KX48" s="44"/>
      <c r="KY48" s="44"/>
      <c r="KZ48" s="44"/>
      <c r="LA48" s="44"/>
      <c r="LB48" s="44"/>
      <c r="LC48" s="43">
        <v>45.7</v>
      </c>
      <c r="LD48" s="44"/>
      <c r="LE48" s="44"/>
      <c r="LF48" s="44"/>
      <c r="LG48" s="44"/>
      <c r="LH48" s="44"/>
      <c r="LI48" s="44"/>
      <c r="LJ48" s="44"/>
      <c r="LK48" s="44"/>
      <c r="LL48" s="44"/>
      <c r="LM48" s="44"/>
      <c r="LN48" s="44"/>
      <c r="LO48" s="44"/>
      <c r="LP48" s="44"/>
      <c r="LQ48" s="44"/>
      <c r="LR48" s="44"/>
      <c r="LS48" s="43">
        <v>149.69999999999999</v>
      </c>
      <c r="LT48" s="44"/>
      <c r="LU48" s="44"/>
      <c r="LV48" s="44"/>
      <c r="LW48" s="44"/>
      <c r="LX48" s="44"/>
      <c r="LY48" s="44"/>
    </row>
    <row r="49" spans="5:337" x14ac:dyDescent="0.25">
      <c r="E49" s="38"/>
      <c r="F49" s="38"/>
      <c r="G49" s="38"/>
      <c r="H49" s="38"/>
      <c r="I49" s="38"/>
      <c r="J49" s="38"/>
      <c r="K49" s="42">
        <v>246.1</v>
      </c>
      <c r="L49" s="38"/>
      <c r="M49" s="38"/>
      <c r="N49" s="38"/>
      <c r="O49" s="38"/>
      <c r="P49" s="38"/>
      <c r="Q49" s="38"/>
      <c r="U49" s="44"/>
      <c r="V49" s="44"/>
      <c r="W49" s="44"/>
      <c r="X49" s="44"/>
      <c r="Y49" s="44"/>
      <c r="Z49" s="44"/>
      <c r="AA49" s="44">
        <v>26.365603028664147</v>
      </c>
      <c r="AB49" s="44"/>
      <c r="AC49" s="44"/>
      <c r="AD49" s="44"/>
      <c r="AE49" s="44"/>
      <c r="AF49" s="44"/>
      <c r="AG49" s="44"/>
      <c r="AK49" s="44"/>
      <c r="AL49" s="44"/>
      <c r="AM49" s="44"/>
      <c r="AN49" s="44"/>
      <c r="AO49" s="44"/>
      <c r="AP49" s="44"/>
      <c r="AQ49" s="42">
        <v>100.8</v>
      </c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2">
        <v>254.4</v>
      </c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2">
        <v>67.8</v>
      </c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2">
        <v>186.2</v>
      </c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2">
        <v>165.7</v>
      </c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2">
        <v>43.2</v>
      </c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44"/>
      <c r="EH49" s="44"/>
      <c r="EI49" s="42">
        <v>69.7</v>
      </c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2">
        <v>7.5</v>
      </c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4"/>
      <c r="FL49" s="44"/>
      <c r="FM49" s="44"/>
      <c r="FN49" s="44"/>
      <c r="FO49" s="42">
        <v>11.7</v>
      </c>
      <c r="FP49" s="44"/>
      <c r="FQ49" s="44"/>
      <c r="FR49" s="44"/>
      <c r="FS49" s="44"/>
      <c r="FT49" s="44"/>
      <c r="FU49" s="44"/>
      <c r="FV49" s="44"/>
      <c r="FW49" s="44"/>
      <c r="FX49" s="44"/>
      <c r="FY49" s="44"/>
      <c r="FZ49" s="44"/>
      <c r="GA49" s="44"/>
      <c r="GB49" s="44"/>
      <c r="GC49" s="44"/>
      <c r="GD49" s="44"/>
      <c r="GE49" s="42">
        <v>24.5</v>
      </c>
      <c r="GF49" s="44"/>
      <c r="GG49" s="44"/>
      <c r="GH49" s="44"/>
      <c r="GI49" s="44"/>
      <c r="GJ49" s="44"/>
      <c r="GK49" s="44"/>
      <c r="GL49" s="44"/>
      <c r="GM49" s="44"/>
      <c r="GN49" s="44"/>
      <c r="GO49" s="44"/>
      <c r="GP49" s="44"/>
      <c r="GQ49" s="44"/>
      <c r="GR49" s="44"/>
      <c r="GS49" s="44"/>
      <c r="GT49" s="44"/>
      <c r="GU49" s="42">
        <v>20</v>
      </c>
      <c r="GV49" s="44"/>
      <c r="GW49" s="44"/>
      <c r="GX49" s="44"/>
      <c r="GY49" s="44"/>
      <c r="GZ49" s="44"/>
      <c r="HA49" s="44"/>
      <c r="HB49" s="44"/>
      <c r="HC49" s="44"/>
      <c r="HD49" s="44"/>
      <c r="HE49" s="44"/>
      <c r="HF49" s="44"/>
      <c r="HG49" s="44"/>
      <c r="HH49" s="44"/>
      <c r="HI49" s="44"/>
      <c r="HJ49" s="44"/>
      <c r="HK49" s="42">
        <v>38.299999999999997</v>
      </c>
      <c r="HL49" s="44"/>
      <c r="HM49" s="44"/>
      <c r="HN49" s="44"/>
      <c r="HO49" s="44"/>
      <c r="HP49" s="44"/>
      <c r="HQ49" s="44"/>
      <c r="HR49" s="44"/>
      <c r="HS49" s="44"/>
      <c r="HT49" s="44"/>
      <c r="HU49" s="44"/>
      <c r="HV49" s="44"/>
      <c r="HW49" s="44"/>
      <c r="HX49" s="44"/>
      <c r="HY49" s="44"/>
      <c r="HZ49" s="44"/>
      <c r="IA49" s="42">
        <v>108.1</v>
      </c>
      <c r="IB49" s="44"/>
      <c r="IC49" s="44"/>
      <c r="ID49" s="44"/>
      <c r="IE49" s="44"/>
      <c r="IF49" s="44"/>
      <c r="IG49" s="44"/>
      <c r="IH49" s="44"/>
      <c r="II49" s="44"/>
      <c r="IJ49" s="44"/>
      <c r="IK49" s="44"/>
      <c r="IL49" s="44"/>
      <c r="IM49" s="44"/>
      <c r="IN49" s="44"/>
      <c r="IO49" s="44"/>
      <c r="IP49" s="44"/>
      <c r="IQ49" s="42">
        <v>3</v>
      </c>
      <c r="IR49" s="44"/>
      <c r="IS49" s="44"/>
      <c r="IT49" s="44"/>
      <c r="IU49" s="44"/>
      <c r="IV49" s="44"/>
      <c r="IW49" s="44"/>
      <c r="IX49" s="44"/>
      <c r="IY49" s="44"/>
      <c r="IZ49" s="44"/>
      <c r="JA49" s="44"/>
      <c r="JB49" s="44"/>
      <c r="JC49" s="44"/>
      <c r="JD49" s="44"/>
      <c r="JE49" s="44"/>
      <c r="JF49" s="44"/>
      <c r="JG49" s="42">
        <v>29.5</v>
      </c>
      <c r="JH49" s="44"/>
      <c r="JI49" s="44"/>
      <c r="JJ49" s="44"/>
      <c r="JK49" s="44"/>
      <c r="JL49" s="44"/>
      <c r="JM49" s="44"/>
      <c r="JN49" s="44"/>
      <c r="JO49" s="44"/>
      <c r="JP49" s="44"/>
      <c r="JQ49" s="44"/>
      <c r="JR49" s="44"/>
      <c r="JS49" s="44"/>
      <c r="JT49" s="44"/>
      <c r="JU49" s="44"/>
      <c r="JV49" s="44"/>
      <c r="JW49" s="42">
        <v>50.7</v>
      </c>
      <c r="JX49" s="44"/>
      <c r="JY49" s="44"/>
      <c r="JZ49" s="44"/>
      <c r="KA49" s="44"/>
      <c r="KB49" s="44"/>
      <c r="KC49" s="44"/>
      <c r="KD49" s="44"/>
      <c r="KE49" s="44"/>
      <c r="KF49" s="44"/>
      <c r="KG49" s="44"/>
      <c r="KH49" s="44"/>
      <c r="KI49" s="44"/>
      <c r="KJ49" s="44"/>
      <c r="KK49" s="44"/>
      <c r="KL49" s="44"/>
      <c r="KM49" s="42">
        <v>13.9</v>
      </c>
      <c r="KN49" s="44"/>
      <c r="KO49" s="44"/>
      <c r="KP49" s="44"/>
      <c r="KQ49" s="44"/>
      <c r="KR49" s="44"/>
      <c r="KS49" s="44"/>
      <c r="KT49" s="44"/>
      <c r="KU49" s="44"/>
      <c r="KV49" s="44"/>
      <c r="KW49" s="44"/>
      <c r="KX49" s="44"/>
      <c r="KY49" s="44"/>
      <c r="KZ49" s="44"/>
      <c r="LA49" s="44"/>
      <c r="LB49" s="44"/>
      <c r="LC49" s="42">
        <v>37.700000000000003</v>
      </c>
      <c r="LD49" s="44"/>
      <c r="LE49" s="44"/>
      <c r="LF49" s="44"/>
      <c r="LG49" s="44"/>
      <c r="LH49" s="44"/>
      <c r="LI49" s="44"/>
      <c r="LJ49" s="44"/>
      <c r="LK49" s="44"/>
      <c r="LL49" s="44"/>
      <c r="LM49" s="44"/>
      <c r="LN49" s="44"/>
      <c r="LO49" s="44"/>
      <c r="LP49" s="44"/>
      <c r="LQ49" s="44"/>
      <c r="LR49" s="44"/>
      <c r="LS49" s="42">
        <v>141.80000000000001</v>
      </c>
      <c r="LT49" s="44"/>
      <c r="LU49" s="44"/>
      <c r="LV49" s="44"/>
      <c r="LW49" s="44"/>
      <c r="LX49" s="44"/>
      <c r="LY49" s="44"/>
    </row>
    <row r="50" spans="5:337" x14ac:dyDescent="0.25"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4"/>
      <c r="GG50" s="44"/>
      <c r="GH50" s="44"/>
      <c r="GI50" s="44"/>
      <c r="GJ50" s="44"/>
      <c r="GK50" s="44"/>
      <c r="GL50" s="44"/>
      <c r="GM50" s="44"/>
      <c r="GN50" s="44"/>
      <c r="GO50" s="44"/>
      <c r="GP50" s="44"/>
      <c r="GQ50" s="44"/>
      <c r="GR50" s="44"/>
      <c r="GS50" s="44"/>
      <c r="GT50" s="44"/>
      <c r="GU50" s="44"/>
      <c r="GV50" s="44"/>
      <c r="GW50" s="44"/>
      <c r="GX50" s="44"/>
      <c r="GY50" s="44"/>
      <c r="GZ50" s="44"/>
      <c r="HA50" s="44"/>
      <c r="HB50" s="44"/>
      <c r="HC50" s="44"/>
      <c r="HD50" s="44"/>
      <c r="HE50" s="44"/>
      <c r="HF50" s="44"/>
      <c r="HG50" s="44"/>
      <c r="HH50" s="44"/>
      <c r="HI50" s="44"/>
      <c r="HJ50" s="44"/>
      <c r="HK50" s="44"/>
      <c r="HL50" s="44"/>
      <c r="HM50" s="44"/>
      <c r="HN50" s="44"/>
      <c r="HO50" s="44"/>
      <c r="HP50" s="44"/>
      <c r="HQ50" s="44"/>
      <c r="HR50" s="44"/>
      <c r="HS50" s="44"/>
      <c r="HT50" s="44"/>
      <c r="HU50" s="44"/>
      <c r="HV50" s="44"/>
      <c r="HW50" s="44"/>
      <c r="HX50" s="44"/>
      <c r="HY50" s="44"/>
      <c r="HZ50" s="44"/>
      <c r="IA50" s="44"/>
      <c r="IB50" s="44"/>
      <c r="IC50" s="44"/>
      <c r="ID50" s="44"/>
      <c r="IE50" s="44"/>
      <c r="IF50" s="44"/>
      <c r="IG50" s="44"/>
      <c r="IH50" s="44"/>
      <c r="II50" s="44"/>
      <c r="IJ50" s="44"/>
      <c r="IK50" s="44"/>
      <c r="IL50" s="44"/>
      <c r="IM50" s="44"/>
      <c r="IN50" s="44"/>
      <c r="IO50" s="44"/>
      <c r="IP50" s="44"/>
      <c r="IQ50" s="44"/>
      <c r="IR50" s="44"/>
      <c r="IS50" s="44"/>
      <c r="IT50" s="44"/>
      <c r="IU50" s="44"/>
      <c r="IV50" s="44"/>
      <c r="IW50" s="44"/>
      <c r="IX50" s="44"/>
      <c r="IY50" s="44"/>
      <c r="IZ50" s="44"/>
      <c r="JA50" s="44"/>
      <c r="JB50" s="44"/>
      <c r="JC50" s="44"/>
      <c r="JD50" s="44"/>
      <c r="JE50" s="44"/>
      <c r="JF50" s="44"/>
      <c r="JG50" s="44"/>
      <c r="JH50" s="44"/>
      <c r="JI50" s="44"/>
      <c r="JJ50" s="44"/>
      <c r="JK50" s="44"/>
      <c r="JL50" s="44"/>
      <c r="JM50" s="44"/>
      <c r="JN50" s="44"/>
      <c r="JO50" s="44"/>
      <c r="JP50" s="44"/>
      <c r="JQ50" s="44"/>
      <c r="JR50" s="44"/>
      <c r="JS50" s="44"/>
      <c r="JT50" s="44"/>
      <c r="JU50" s="44"/>
      <c r="JV50" s="44"/>
      <c r="JW50" s="44"/>
      <c r="JX50" s="44"/>
      <c r="JY50" s="44"/>
      <c r="JZ50" s="44"/>
      <c r="KA50" s="44"/>
      <c r="KB50" s="44"/>
      <c r="KC50" s="44"/>
      <c r="KD50" s="44"/>
      <c r="KE50" s="44"/>
      <c r="KF50" s="44"/>
      <c r="KG50" s="44"/>
      <c r="KH50" s="44"/>
      <c r="KI50" s="44"/>
      <c r="KJ50" s="44"/>
      <c r="KK50" s="44"/>
      <c r="KL50" s="44"/>
      <c r="KM50" s="44"/>
      <c r="KN50" s="44"/>
      <c r="KO50" s="44"/>
      <c r="KP50" s="44"/>
      <c r="KQ50" s="44"/>
      <c r="KR50" s="44"/>
      <c r="KS50" s="44"/>
      <c r="KT50" s="44"/>
      <c r="KU50" s="44"/>
      <c r="KV50" s="44"/>
      <c r="KW50" s="44"/>
      <c r="KX50" s="44"/>
      <c r="KY50" s="44"/>
      <c r="KZ50" s="44"/>
      <c r="LA50" s="44"/>
      <c r="LB50" s="44"/>
      <c r="LC50" s="44"/>
      <c r="LD50" s="44"/>
      <c r="LE50" s="44"/>
      <c r="LF50" s="44"/>
      <c r="LG50" s="44"/>
      <c r="LH50" s="44"/>
      <c r="LI50" s="44"/>
      <c r="LJ50" s="44"/>
      <c r="LK50" s="44"/>
      <c r="LL50" s="44"/>
      <c r="LM50" s="44"/>
      <c r="LN50" s="44"/>
      <c r="LO50" s="44"/>
      <c r="LP50" s="44"/>
      <c r="LQ50" s="44"/>
      <c r="LR50" s="44"/>
      <c r="LS50" s="44"/>
      <c r="LT50" s="44"/>
      <c r="LU50" s="44"/>
      <c r="LV50" s="44"/>
      <c r="LW50" s="44"/>
      <c r="LX50" s="44"/>
      <c r="LY50" s="44"/>
    </row>
    <row r="51" spans="5:337" x14ac:dyDescent="0.25"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FV51" s="8"/>
      <c r="FW51" s="8"/>
      <c r="FX51" s="8"/>
      <c r="FY51" s="8"/>
      <c r="FZ51" s="8"/>
      <c r="GA51" s="8"/>
      <c r="GB51" s="8"/>
      <c r="GC51" s="8"/>
      <c r="GD51" s="8"/>
      <c r="GE51" s="8"/>
    </row>
    <row r="52" spans="5:337" x14ac:dyDescent="0.25">
      <c r="FV52" s="8"/>
      <c r="FW52" s="8"/>
      <c r="FX52" s="8"/>
      <c r="FY52" s="8"/>
      <c r="FZ52" s="8"/>
      <c r="GA52" s="8"/>
      <c r="GB52" s="8"/>
      <c r="GC52" s="8"/>
      <c r="GD52" s="8"/>
      <c r="GE52" s="8"/>
    </row>
    <row r="53" spans="5:337" x14ac:dyDescent="0.25">
      <c r="FV53" s="8"/>
      <c r="FW53" s="8"/>
      <c r="FX53" s="8"/>
      <c r="FY53" s="8"/>
      <c r="FZ53" s="8"/>
      <c r="GA53" s="8"/>
      <c r="GB53" s="8"/>
      <c r="GC53" s="8"/>
      <c r="GD53" s="8"/>
      <c r="GE53" s="8"/>
    </row>
    <row r="54" spans="5:337" x14ac:dyDescent="0.25">
      <c r="FV54" s="4"/>
      <c r="FW54" s="4"/>
      <c r="FX54" s="4"/>
      <c r="FY54" s="4"/>
      <c r="FZ54" s="4"/>
      <c r="GA54" s="4"/>
      <c r="GB54" s="4"/>
      <c r="GC54" s="4"/>
      <c r="GD54" s="4"/>
      <c r="GE54" s="4"/>
    </row>
    <row r="55" spans="5:337" x14ac:dyDescent="0.25">
      <c r="F55" s="37" t="s">
        <v>237</v>
      </c>
      <c r="G55" s="37" t="s">
        <v>254</v>
      </c>
      <c r="H55" s="37" t="s">
        <v>241</v>
      </c>
      <c r="FV55" s="4"/>
      <c r="FW55" s="4"/>
      <c r="FX55" s="4"/>
      <c r="FY55" s="4"/>
      <c r="FZ55" s="4"/>
      <c r="GA55" s="4"/>
      <c r="GB55" s="4"/>
      <c r="GC55" s="4"/>
      <c r="GD55" s="4"/>
      <c r="GE55" s="4"/>
    </row>
    <row r="56" spans="5:337" x14ac:dyDescent="0.25">
      <c r="FV56" s="8"/>
      <c r="FW56" s="8"/>
      <c r="FX56" s="8"/>
      <c r="FY56" s="8"/>
      <c r="FZ56" s="8"/>
      <c r="GA56" s="8"/>
      <c r="GB56" s="8"/>
      <c r="GC56" s="8"/>
      <c r="GD56" s="8"/>
      <c r="GE56" s="8"/>
    </row>
    <row r="57" spans="5:337" x14ac:dyDescent="0.25">
      <c r="F57" s="37">
        <v>23</v>
      </c>
      <c r="G57" s="37">
        <v>234.68</v>
      </c>
      <c r="H57" s="37">
        <v>24.773658844196209</v>
      </c>
      <c r="FV57" s="8"/>
      <c r="FW57" s="8"/>
      <c r="FX57" s="8"/>
      <c r="FY57" s="8"/>
      <c r="FZ57" s="8"/>
      <c r="GA57" s="8"/>
      <c r="GB57" s="8"/>
      <c r="GC57" s="8"/>
      <c r="GD57" s="8"/>
      <c r="GE57" s="8"/>
    </row>
    <row r="58" spans="5:337" x14ac:dyDescent="0.25">
      <c r="F58" s="37">
        <v>23.5</v>
      </c>
      <c r="G58" s="37">
        <v>236.98</v>
      </c>
      <c r="H58" s="37">
        <v>25.461980633463213</v>
      </c>
      <c r="FV58" s="8"/>
      <c r="FW58" s="8"/>
      <c r="FX58" s="8"/>
      <c r="FY58" s="8"/>
      <c r="FZ58" s="8"/>
      <c r="GA58" s="8"/>
      <c r="GB58" s="8"/>
      <c r="GC58" s="8"/>
      <c r="GD58" s="8"/>
      <c r="GE58" s="8"/>
    </row>
    <row r="59" spans="5:337" x14ac:dyDescent="0.25">
      <c r="F59" s="37">
        <v>24</v>
      </c>
      <c r="G59" s="37">
        <v>247.78</v>
      </c>
      <c r="H59" s="37">
        <v>26.794698764643172</v>
      </c>
      <c r="FV59" s="8"/>
      <c r="FW59" s="8"/>
      <c r="FX59" s="8"/>
      <c r="FY59" s="8"/>
      <c r="FZ59" s="8"/>
      <c r="GA59" s="8"/>
      <c r="GB59" s="8"/>
      <c r="GC59" s="8"/>
      <c r="GD59" s="8"/>
      <c r="GE59" s="8"/>
    </row>
    <row r="60" spans="5:337" x14ac:dyDescent="0.25">
      <c r="F60" s="37">
        <v>24.5</v>
      </c>
      <c r="G60" s="37">
        <v>246.1</v>
      </c>
      <c r="H60" s="37">
        <v>30.252846147756419</v>
      </c>
      <c r="FV60" s="4"/>
      <c r="FW60" s="4"/>
      <c r="FX60" s="4"/>
      <c r="FY60" s="4"/>
      <c r="FZ60" s="4"/>
      <c r="GA60" s="4"/>
      <c r="GB60" s="4"/>
      <c r="GC60" s="4"/>
      <c r="GD60" s="4"/>
      <c r="GE60" s="4"/>
    </row>
    <row r="61" spans="5:337" x14ac:dyDescent="0.25">
      <c r="F61" s="37">
        <v>25</v>
      </c>
      <c r="G61" s="37">
        <v>248</v>
      </c>
      <c r="H61" s="37">
        <v>28.515624999999993</v>
      </c>
      <c r="FV61" s="4"/>
      <c r="FW61" s="4"/>
      <c r="FX61" s="4"/>
      <c r="FY61" s="4"/>
      <c r="FZ61" s="4"/>
      <c r="GA61" s="4"/>
      <c r="GB61" s="4"/>
      <c r="GC61" s="4"/>
      <c r="GD61" s="4"/>
      <c r="GE61" s="4"/>
    </row>
    <row r="62" spans="5:337" x14ac:dyDescent="0.25">
      <c r="F62" s="37">
        <v>25.5</v>
      </c>
      <c r="G62" s="37">
        <v>254.3</v>
      </c>
      <c r="H62" s="37">
        <v>30.091431657729252</v>
      </c>
      <c r="FV62" s="4"/>
      <c r="FW62" s="4"/>
      <c r="FX62" s="4"/>
      <c r="FY62" s="4"/>
      <c r="FZ62" s="4"/>
      <c r="GA62" s="4"/>
      <c r="GB62" s="4"/>
      <c r="GC62" s="4"/>
      <c r="GD62" s="4"/>
      <c r="GE62" s="4"/>
    </row>
    <row r="63" spans="5:337" x14ac:dyDescent="0.25">
      <c r="F63" s="37">
        <v>26</v>
      </c>
      <c r="G63" s="37">
        <v>251.82</v>
      </c>
      <c r="H63" s="37">
        <v>29.744199881023206</v>
      </c>
      <c r="FV63" s="4"/>
      <c r="FW63" s="4"/>
      <c r="FX63" s="4"/>
      <c r="FY63" s="4"/>
      <c r="FZ63" s="4"/>
      <c r="GA63" s="4"/>
      <c r="GB63" s="4"/>
      <c r="GC63" s="4"/>
      <c r="GD63" s="4"/>
      <c r="GE63" s="4"/>
    </row>
    <row r="64" spans="5:337" x14ac:dyDescent="0.25">
      <c r="F64" s="37">
        <v>26.5</v>
      </c>
      <c r="G64" s="37">
        <v>255.5</v>
      </c>
      <c r="H64" s="37">
        <v>31.861629494765594</v>
      </c>
      <c r="FV64" s="8"/>
      <c r="FW64" s="8"/>
      <c r="FX64" s="8"/>
      <c r="FY64" s="8"/>
      <c r="FZ64" s="8"/>
      <c r="GA64" s="8"/>
      <c r="GB64" s="8"/>
      <c r="GC64" s="8"/>
      <c r="GD64" s="8"/>
      <c r="GE64" s="8"/>
    </row>
    <row r="65" spans="4:187" x14ac:dyDescent="0.25">
      <c r="F65" s="37">
        <v>27</v>
      </c>
      <c r="G65" s="37">
        <v>260.78000000000003</v>
      </c>
      <c r="H65" s="37">
        <v>29.737044338267232</v>
      </c>
      <c r="FV65" s="8"/>
      <c r="FW65" s="8"/>
      <c r="FX65" s="8"/>
      <c r="FY65" s="8"/>
      <c r="FZ65" s="8"/>
      <c r="GA65" s="8"/>
      <c r="GB65" s="8"/>
      <c r="GC65" s="8"/>
      <c r="GD65" s="8"/>
      <c r="GE65" s="8"/>
    </row>
    <row r="66" spans="4:187" x14ac:dyDescent="0.25">
      <c r="F66" s="37">
        <v>27.5</v>
      </c>
      <c r="G66" s="37">
        <v>254.8</v>
      </c>
      <c r="H66" s="37">
        <v>30.858038191423745</v>
      </c>
      <c r="FV66" s="8"/>
      <c r="FW66" s="8"/>
      <c r="FX66" s="8"/>
      <c r="FY66" s="8"/>
      <c r="FZ66" s="8"/>
      <c r="GA66" s="8"/>
      <c r="GB66" s="8"/>
      <c r="GC66" s="8"/>
      <c r="GD66" s="8"/>
      <c r="GE66" s="8"/>
    </row>
    <row r="67" spans="4:187" x14ac:dyDescent="0.25">
      <c r="F67" s="37">
        <v>28</v>
      </c>
      <c r="G67" s="37">
        <v>261.5</v>
      </c>
      <c r="H67" s="37">
        <v>30.710618404319312</v>
      </c>
      <c r="FV67" s="8"/>
      <c r="FW67" s="8"/>
      <c r="FX67" s="8"/>
      <c r="FY67" s="8"/>
      <c r="FZ67" s="8"/>
      <c r="GA67" s="8"/>
      <c r="GB67" s="8"/>
      <c r="GC67" s="8"/>
      <c r="GD67" s="8"/>
      <c r="GE67" s="8"/>
    </row>
    <row r="68" spans="4:187" x14ac:dyDescent="0.25">
      <c r="F68" s="37">
        <v>28.5</v>
      </c>
      <c r="G68" s="37">
        <v>252.18</v>
      </c>
      <c r="H68" s="37">
        <v>30.182249977689995</v>
      </c>
      <c r="FV68" s="4"/>
      <c r="FW68" s="4"/>
      <c r="FX68" s="4"/>
      <c r="FY68" s="4"/>
      <c r="FZ68" s="4"/>
      <c r="GA68" s="4"/>
      <c r="GB68" s="4"/>
      <c r="GC68" s="4"/>
      <c r="GD68" s="4"/>
      <c r="GE68" s="4"/>
    </row>
    <row r="69" spans="4:187" x14ac:dyDescent="0.25">
      <c r="F69" s="37">
        <v>29</v>
      </c>
      <c r="G69" s="37">
        <v>267.10000000000002</v>
      </c>
      <c r="H69" s="37">
        <v>41.661406388082312</v>
      </c>
      <c r="FV69" s="4"/>
      <c r="FW69" s="4"/>
      <c r="FX69" s="4"/>
      <c r="FY69" s="4"/>
      <c r="FZ69" s="4"/>
      <c r="GA69" s="4"/>
      <c r="GB69" s="4"/>
      <c r="GC69" s="4"/>
      <c r="GD69" s="4"/>
      <c r="GE69" s="4"/>
    </row>
    <row r="70" spans="4:187" x14ac:dyDescent="0.25">
      <c r="FV70" s="4"/>
      <c r="FW70" s="4"/>
      <c r="FX70" s="4"/>
      <c r="FY70" s="4"/>
      <c r="FZ70" s="4"/>
      <c r="GA70" s="4"/>
      <c r="GB70" s="4"/>
      <c r="GC70" s="4"/>
      <c r="GD70" s="4"/>
      <c r="GE70" s="4"/>
    </row>
    <row r="71" spans="4:187" x14ac:dyDescent="0.25">
      <c r="FV71" s="4"/>
      <c r="FW71" s="4"/>
      <c r="FX71" s="4"/>
      <c r="FY71" s="4"/>
      <c r="FZ71" s="4"/>
      <c r="GA71" s="4"/>
      <c r="GB71" s="4"/>
      <c r="GC71" s="4"/>
      <c r="GD71" s="4"/>
      <c r="GE71" s="4"/>
    </row>
    <row r="72" spans="4:187" x14ac:dyDescent="0.25">
      <c r="D72" t="s">
        <v>255</v>
      </c>
      <c r="E72" s="39" t="s">
        <v>259</v>
      </c>
      <c r="FV72" s="8"/>
      <c r="FW72" s="8"/>
      <c r="FX72" s="8"/>
      <c r="FY72" s="8"/>
      <c r="FZ72" s="8"/>
      <c r="GA72" s="8"/>
      <c r="GB72" s="8"/>
      <c r="GC72" s="8"/>
      <c r="GD72" s="8"/>
      <c r="GE72" s="8"/>
    </row>
    <row r="73" spans="4:187" x14ac:dyDescent="0.25">
      <c r="D73" t="s">
        <v>256</v>
      </c>
      <c r="G73" s="37">
        <v>82.115799999999993</v>
      </c>
      <c r="FV73" s="8"/>
      <c r="FW73" s="8"/>
      <c r="FX73" s="8"/>
      <c r="FY73" s="8"/>
      <c r="FZ73" s="8"/>
      <c r="GA73" s="8"/>
      <c r="GB73" s="8"/>
      <c r="GC73" s="8"/>
      <c r="GD73" s="8"/>
      <c r="GE73" s="8"/>
    </row>
    <row r="74" spans="4:187" x14ac:dyDescent="0.25">
      <c r="D74" t="s">
        <v>7</v>
      </c>
      <c r="G74" s="37">
        <v>22.96</v>
      </c>
      <c r="FV74" s="4"/>
      <c r="FW74" s="4"/>
      <c r="FX74" s="4"/>
      <c r="FY74" s="4"/>
      <c r="FZ74" s="4"/>
      <c r="GA74" s="4"/>
      <c r="GB74" s="4"/>
      <c r="GC74" s="4"/>
      <c r="GD74" s="4"/>
      <c r="GE74" s="4"/>
    </row>
    <row r="75" spans="4:187" x14ac:dyDescent="0.25">
      <c r="D75" t="s">
        <v>257</v>
      </c>
      <c r="G75" s="37">
        <v>2.15788</v>
      </c>
      <c r="FV75" s="4"/>
      <c r="FW75" s="4"/>
      <c r="FX75" s="4"/>
      <c r="FY75" s="4"/>
      <c r="FZ75" s="4"/>
      <c r="GA75" s="4"/>
      <c r="GB75" s="4"/>
      <c r="GC75" s="4"/>
      <c r="GD75" s="4"/>
      <c r="GE75" s="4"/>
    </row>
    <row r="76" spans="4:187" x14ac:dyDescent="0.25">
      <c r="D76" t="s">
        <v>258</v>
      </c>
      <c r="F76" s="40">
        <v>1.3100000000000001E-2</v>
      </c>
      <c r="G76" s="40"/>
      <c r="H76" s="40">
        <v>0.14199999999999999</v>
      </c>
      <c r="FV76" s="8"/>
      <c r="FW76" s="8"/>
      <c r="FX76" s="8"/>
      <c r="FY76" s="8"/>
      <c r="FZ76" s="8"/>
      <c r="GA76" s="8"/>
      <c r="GB76" s="8"/>
      <c r="GC76" s="8"/>
      <c r="GD76" s="8"/>
      <c r="GE76" s="8"/>
    </row>
    <row r="77" spans="4:187" x14ac:dyDescent="0.25">
      <c r="FV77" s="8"/>
      <c r="FW77" s="8"/>
      <c r="FX77" s="8"/>
      <c r="FY77" s="8"/>
      <c r="FZ77" s="8"/>
      <c r="GA77" s="8"/>
      <c r="GB77" s="8"/>
      <c r="GC77" s="8"/>
      <c r="GD77" s="8"/>
      <c r="GE77" s="8"/>
    </row>
    <row r="78" spans="4:187" x14ac:dyDescent="0.25">
      <c r="FV78" s="4"/>
      <c r="FW78" s="4"/>
      <c r="FX78" s="4"/>
      <c r="FY78" s="4"/>
      <c r="FZ78" s="4"/>
      <c r="GA78" s="4"/>
      <c r="GB78" s="4"/>
      <c r="GC78" s="4"/>
      <c r="GD78" s="4"/>
      <c r="GE78" s="4"/>
    </row>
    <row r="79" spans="4:187" x14ac:dyDescent="0.25">
      <c r="FV79" s="4"/>
      <c r="FW79" s="4"/>
      <c r="FX79" s="4"/>
      <c r="FY79" s="4"/>
      <c r="FZ79" s="4"/>
      <c r="GA79" s="4"/>
      <c r="GB79" s="4"/>
      <c r="GC79" s="4"/>
      <c r="GD79" s="4"/>
      <c r="GE79" s="4"/>
    </row>
    <row r="80" spans="4:187" x14ac:dyDescent="0.25">
      <c r="FV80" s="8"/>
      <c r="FW80" s="8"/>
      <c r="FX80" s="8"/>
      <c r="FY80" s="8"/>
      <c r="FZ80" s="8"/>
      <c r="GA80" s="8"/>
      <c r="GB80" s="8"/>
      <c r="GC80" s="8"/>
      <c r="GD80" s="8"/>
      <c r="GE80" s="8"/>
    </row>
    <row r="81" spans="178:187" x14ac:dyDescent="0.25">
      <c r="FV81" s="8"/>
      <c r="FW81" s="8"/>
      <c r="FX81" s="8"/>
      <c r="FY81" s="8"/>
      <c r="FZ81" s="8"/>
      <c r="GA81" s="8"/>
      <c r="GB81" s="8"/>
      <c r="GC81" s="8"/>
      <c r="GD81" s="8"/>
      <c r="GE81" s="8"/>
    </row>
    <row r="82" spans="178:187" x14ac:dyDescent="0.25">
      <c r="FV82" s="4"/>
      <c r="FW82" s="4"/>
      <c r="FX82" s="4"/>
      <c r="FY82" s="4"/>
      <c r="FZ82" s="4"/>
      <c r="GA82" s="4"/>
      <c r="GB82" s="4"/>
      <c r="GC82" s="4"/>
      <c r="GD82" s="4"/>
      <c r="GE82" s="4"/>
    </row>
    <row r="83" spans="178:187" x14ac:dyDescent="0.25">
      <c r="FV83" s="4"/>
      <c r="FW83" s="4"/>
      <c r="FX83" s="4"/>
      <c r="FY83" s="4"/>
      <c r="FZ83" s="4"/>
      <c r="GA83" s="4"/>
      <c r="GB83" s="4"/>
      <c r="GC83" s="4"/>
      <c r="GD83" s="4"/>
      <c r="GE83" s="4"/>
    </row>
    <row r="84" spans="178:187" x14ac:dyDescent="0.25">
      <c r="FV84" s="8"/>
      <c r="FW84" s="8"/>
      <c r="FX84" s="8"/>
      <c r="FY84" s="8"/>
      <c r="FZ84" s="8"/>
      <c r="GA84" s="8"/>
      <c r="GB84" s="8"/>
      <c r="GC84" s="8"/>
      <c r="GD84" s="8"/>
      <c r="GE84" s="8"/>
    </row>
    <row r="85" spans="178:187" x14ac:dyDescent="0.25">
      <c r="FV85" s="8"/>
      <c r="FW85" s="8"/>
      <c r="FX85" s="8"/>
      <c r="FY85" s="8"/>
      <c r="FZ85" s="8"/>
      <c r="GA85" s="8"/>
      <c r="GB85" s="8"/>
      <c r="GC85" s="8"/>
      <c r="GD85" s="8"/>
      <c r="GE85" s="8"/>
    </row>
    <row r="86" spans="178:187" x14ac:dyDescent="0.25">
      <c r="FV86" s="8"/>
      <c r="FW86" s="8"/>
      <c r="FX86" s="8"/>
      <c r="FY86" s="8"/>
      <c r="FZ86" s="8"/>
      <c r="GA86" s="8"/>
      <c r="GB86" s="8"/>
      <c r="GC86" s="8"/>
      <c r="GD86" s="8"/>
      <c r="GE86" s="8"/>
    </row>
    <row r="87" spans="178:187" x14ac:dyDescent="0.25">
      <c r="FV87" s="8"/>
      <c r="FW87" s="8"/>
      <c r="FX87" s="8"/>
      <c r="FY87" s="8"/>
      <c r="FZ87" s="8"/>
      <c r="GA87" s="8"/>
      <c r="GB87" s="8"/>
      <c r="GC87" s="8"/>
      <c r="GD87" s="8"/>
      <c r="GE87" s="8"/>
    </row>
    <row r="88" spans="178:187" x14ac:dyDescent="0.25">
      <c r="FV88" s="4"/>
      <c r="FW88" s="4"/>
      <c r="FX88" s="4"/>
      <c r="FY88" s="4"/>
      <c r="FZ88" s="4"/>
      <c r="GA88" s="4"/>
      <c r="GB88" s="4"/>
      <c r="GC88" s="4"/>
      <c r="GD88" s="4"/>
      <c r="GE88" s="4"/>
    </row>
    <row r="89" spans="178:187" x14ac:dyDescent="0.25">
      <c r="FV89" s="4"/>
      <c r="FW89" s="4"/>
      <c r="FX89" s="4"/>
      <c r="FY89" s="4"/>
      <c r="FZ89" s="4"/>
      <c r="GA89" s="4"/>
      <c r="GB89" s="4"/>
      <c r="GC89" s="4"/>
      <c r="GD89" s="4"/>
      <c r="GE89" s="4"/>
    </row>
    <row r="90" spans="178:187" x14ac:dyDescent="0.25">
      <c r="FV90" s="4"/>
      <c r="FW90" s="4"/>
      <c r="FX90" s="4"/>
      <c r="FY90" s="4"/>
      <c r="FZ90" s="4"/>
      <c r="GA90" s="4"/>
      <c r="GB90" s="4"/>
      <c r="GC90" s="4"/>
      <c r="GD90" s="4"/>
      <c r="GE90" s="4"/>
    </row>
    <row r="91" spans="178:187" x14ac:dyDescent="0.25">
      <c r="FV91" s="4"/>
      <c r="FW91" s="4"/>
      <c r="FX91" s="4"/>
      <c r="FY91" s="4"/>
      <c r="FZ91" s="4"/>
      <c r="GA91" s="4"/>
      <c r="GB91" s="4"/>
      <c r="GC91" s="4"/>
      <c r="GD91" s="4"/>
      <c r="GE91" s="4"/>
    </row>
    <row r="92" spans="178:187" x14ac:dyDescent="0.25">
      <c r="FV92" s="8"/>
      <c r="FW92" s="8"/>
      <c r="FX92" s="8"/>
      <c r="FY92" s="8"/>
      <c r="FZ92" s="8"/>
      <c r="GA92" s="8"/>
      <c r="GB92" s="8"/>
      <c r="GC92" s="8"/>
      <c r="GD92" s="8"/>
      <c r="GE92" s="8"/>
    </row>
    <row r="93" spans="178:187" x14ac:dyDescent="0.25">
      <c r="FV93" s="8"/>
      <c r="FW93" s="8"/>
      <c r="FX93" s="8"/>
      <c r="FY93" s="8"/>
      <c r="FZ93" s="8"/>
      <c r="GA93" s="8"/>
      <c r="GB93" s="8"/>
      <c r="GC93" s="8"/>
      <c r="GD93" s="8"/>
      <c r="GE93" s="8"/>
    </row>
    <row r="94" spans="178:187" x14ac:dyDescent="0.25">
      <c r="FV94" s="4"/>
      <c r="FW94" s="4"/>
      <c r="FX94" s="4"/>
      <c r="FY94" s="4"/>
      <c r="FZ94" s="4"/>
      <c r="GA94" s="4"/>
      <c r="GB94" s="4"/>
      <c r="GC94" s="4"/>
      <c r="GD94" s="4"/>
      <c r="GE94" s="4"/>
    </row>
    <row r="95" spans="178:187" x14ac:dyDescent="0.25">
      <c r="FV95" s="4"/>
      <c r="FW95" s="4"/>
      <c r="FX95" s="4"/>
      <c r="FY95" s="4"/>
      <c r="FZ95" s="4"/>
      <c r="GA95" s="4"/>
      <c r="GB95" s="4"/>
      <c r="GC95" s="4"/>
      <c r="GD95" s="4"/>
      <c r="GE95" s="4"/>
    </row>
    <row r="96" spans="178:187" x14ac:dyDescent="0.25">
      <c r="FV96" s="4"/>
      <c r="FW96" s="4"/>
      <c r="FX96" s="4"/>
      <c r="FY96" s="4"/>
      <c r="FZ96" s="4"/>
      <c r="GA96" s="4"/>
      <c r="GB96" s="4"/>
      <c r="GC96" s="4"/>
      <c r="GD96" s="4"/>
      <c r="GE96" s="4"/>
    </row>
    <row r="97" spans="178:187" x14ac:dyDescent="0.25">
      <c r="FV97" s="4"/>
      <c r="FW97" s="4"/>
      <c r="FX97" s="4"/>
      <c r="FY97" s="4"/>
      <c r="FZ97" s="4"/>
      <c r="GA97" s="4"/>
      <c r="GB97" s="4"/>
      <c r="GC97" s="4"/>
      <c r="GD97" s="4"/>
      <c r="GE97" s="4"/>
    </row>
    <row r="98" spans="178:187" x14ac:dyDescent="0.25">
      <c r="FV98" s="8"/>
      <c r="FW98" s="8"/>
      <c r="FX98" s="8"/>
      <c r="FY98" s="8"/>
      <c r="FZ98" s="8"/>
      <c r="GA98" s="8"/>
      <c r="GB98" s="8"/>
      <c r="GC98" s="8"/>
      <c r="GD98" s="8"/>
      <c r="GE98" s="8"/>
    </row>
    <row r="99" spans="178:187" x14ac:dyDescent="0.25">
      <c r="FV99" s="8"/>
      <c r="FW99" s="8"/>
      <c r="FX99" s="8"/>
      <c r="FY99" s="8"/>
      <c r="FZ99" s="8"/>
      <c r="GA99" s="8"/>
      <c r="GB99" s="8"/>
      <c r="GC99" s="8"/>
      <c r="GD99" s="8"/>
      <c r="GE99" s="8"/>
    </row>
    <row r="100" spans="178:187" x14ac:dyDescent="0.25">
      <c r="FV100" s="8"/>
      <c r="FW100" s="8"/>
      <c r="FX100" s="8"/>
      <c r="FY100" s="8"/>
      <c r="FZ100" s="8"/>
      <c r="GA100" s="8"/>
      <c r="GB100" s="8"/>
      <c r="GC100" s="8"/>
      <c r="GD100" s="8"/>
      <c r="GE100" s="8"/>
    </row>
    <row r="101" spans="178:187" x14ac:dyDescent="0.25">
      <c r="FV101" s="8"/>
      <c r="FW101" s="8"/>
      <c r="FX101" s="8"/>
      <c r="FY101" s="8"/>
      <c r="FZ101" s="8"/>
      <c r="GA101" s="8"/>
      <c r="GB101" s="8"/>
      <c r="GC101" s="8"/>
      <c r="GD101" s="8"/>
      <c r="GE101" s="8"/>
    </row>
    <row r="102" spans="178:187" x14ac:dyDescent="0.25">
      <c r="FV102" s="4"/>
      <c r="FW102" s="4"/>
      <c r="FX102" s="4"/>
      <c r="FY102" s="4"/>
      <c r="FZ102" s="4"/>
      <c r="GA102" s="4"/>
      <c r="GB102" s="4"/>
      <c r="GC102" s="4"/>
      <c r="GD102" s="4"/>
      <c r="GE102" s="4"/>
    </row>
    <row r="103" spans="178:187" x14ac:dyDescent="0.25">
      <c r="FV103" s="4"/>
      <c r="FW103" s="4"/>
      <c r="FX103" s="4"/>
      <c r="FY103" s="4"/>
      <c r="FZ103" s="4"/>
      <c r="GA103" s="4"/>
      <c r="GB103" s="4"/>
      <c r="GC103" s="4"/>
      <c r="GD103" s="4"/>
      <c r="GE103" s="4"/>
    </row>
    <row r="104" spans="178:187" x14ac:dyDescent="0.25">
      <c r="FV104" s="4"/>
      <c r="FW104" s="4"/>
      <c r="FX104" s="4"/>
      <c r="FY104" s="4"/>
      <c r="FZ104" s="4"/>
      <c r="GA104" s="4"/>
      <c r="GB104" s="4"/>
      <c r="GC104" s="4"/>
      <c r="GD104" s="4"/>
      <c r="GE104" s="4"/>
    </row>
    <row r="105" spans="178:187" x14ac:dyDescent="0.25">
      <c r="FV105" s="4"/>
      <c r="FW105" s="4"/>
      <c r="FX105" s="4"/>
      <c r="FY105" s="4"/>
      <c r="FZ105" s="4"/>
      <c r="GA105" s="4"/>
      <c r="GB105" s="4"/>
      <c r="GC105" s="4"/>
      <c r="GD105" s="4"/>
      <c r="GE105" s="4"/>
    </row>
    <row r="106" spans="178:187" x14ac:dyDescent="0.25">
      <c r="FV106" s="8"/>
      <c r="FW106" s="8"/>
      <c r="FX106" s="8"/>
      <c r="FY106" s="8"/>
      <c r="FZ106" s="8"/>
      <c r="GA106" s="8"/>
      <c r="GB106" s="8"/>
      <c r="GC106" s="8"/>
      <c r="GD106" s="8"/>
      <c r="GE106" s="8"/>
    </row>
    <row r="107" spans="178:187" x14ac:dyDescent="0.25">
      <c r="FV107" s="8"/>
      <c r="FW107" s="8"/>
      <c r="FX107" s="8"/>
      <c r="FY107" s="8"/>
      <c r="FZ107" s="8"/>
      <c r="GA107" s="8"/>
      <c r="GB107" s="8"/>
      <c r="GC107" s="8"/>
      <c r="GD107" s="8"/>
      <c r="GE107" s="8"/>
    </row>
    <row r="108" spans="178:187" x14ac:dyDescent="0.25">
      <c r="FV108" s="8"/>
      <c r="FW108" s="8"/>
      <c r="FX108" s="8"/>
      <c r="FY108" s="8"/>
      <c r="FZ108" s="8"/>
      <c r="GA108" s="8"/>
      <c r="GB108" s="8"/>
      <c r="GC108" s="8"/>
      <c r="GD108" s="8"/>
      <c r="GE108" s="8"/>
    </row>
    <row r="109" spans="178:187" x14ac:dyDescent="0.25">
      <c r="FV109" s="8"/>
      <c r="FW109" s="8"/>
      <c r="FX109" s="8"/>
      <c r="FY109" s="8"/>
      <c r="FZ109" s="8"/>
      <c r="GA109" s="8"/>
      <c r="GB109" s="8"/>
      <c r="GC109" s="8"/>
      <c r="GD109" s="8"/>
      <c r="GE109" s="8"/>
    </row>
    <row r="110" spans="178:187" x14ac:dyDescent="0.25">
      <c r="FV110" s="4"/>
      <c r="FW110" s="4"/>
      <c r="FX110" s="4"/>
      <c r="FY110" s="4"/>
      <c r="FZ110" s="4"/>
      <c r="GA110" s="4"/>
      <c r="GB110" s="4"/>
      <c r="GC110" s="4"/>
      <c r="GD110" s="4"/>
      <c r="GE110" s="4"/>
    </row>
    <row r="111" spans="178:187" x14ac:dyDescent="0.25">
      <c r="FV111" s="4"/>
      <c r="FW111" s="4"/>
      <c r="FX111" s="4"/>
      <c r="FY111" s="4"/>
      <c r="FZ111" s="4"/>
      <c r="GA111" s="4"/>
      <c r="GB111" s="4"/>
      <c r="GC111" s="4"/>
      <c r="GD111" s="4"/>
      <c r="GE111" s="4"/>
    </row>
    <row r="112" spans="178:187" x14ac:dyDescent="0.25">
      <c r="FV112" s="4"/>
      <c r="FW112" s="4"/>
      <c r="FX112" s="4"/>
      <c r="FY112" s="4"/>
      <c r="FZ112" s="4"/>
      <c r="GA112" s="4"/>
      <c r="GB112" s="4"/>
      <c r="GC112" s="4"/>
      <c r="GD112" s="4"/>
      <c r="GE112" s="4"/>
    </row>
    <row r="113" spans="178:187" x14ac:dyDescent="0.25">
      <c r="FV113" s="4"/>
      <c r="FW113" s="4"/>
      <c r="FX113" s="4"/>
      <c r="FY113" s="4"/>
      <c r="FZ113" s="4"/>
      <c r="GA113" s="4"/>
      <c r="GB113" s="4"/>
      <c r="GC113" s="4"/>
      <c r="GD113" s="4"/>
      <c r="GE113" s="4"/>
    </row>
    <row r="114" spans="178:187" x14ac:dyDescent="0.25">
      <c r="FV114" s="8"/>
      <c r="FW114" s="8"/>
      <c r="FX114" s="8"/>
      <c r="FY114" s="8"/>
      <c r="FZ114" s="8"/>
      <c r="GA114" s="8"/>
      <c r="GB114" s="8"/>
      <c r="GC114" s="8"/>
      <c r="GD114" s="8"/>
      <c r="GE114" s="8"/>
    </row>
    <row r="115" spans="178:187" x14ac:dyDescent="0.25">
      <c r="FV115" s="8"/>
      <c r="FW115" s="8"/>
      <c r="FX115" s="8"/>
      <c r="FY115" s="8"/>
      <c r="FZ115" s="8"/>
      <c r="GA115" s="8"/>
      <c r="GB115" s="8"/>
      <c r="GC115" s="8"/>
      <c r="GD115" s="8"/>
      <c r="GE115" s="8"/>
    </row>
    <row r="116" spans="178:187" x14ac:dyDescent="0.25">
      <c r="FV116" s="4"/>
      <c r="FW116" s="4"/>
      <c r="FX116" s="4"/>
      <c r="FY116" s="4"/>
      <c r="FZ116" s="4"/>
      <c r="GA116" s="4"/>
      <c r="GB116" s="4"/>
      <c r="GC116" s="4"/>
      <c r="GD116" s="4"/>
      <c r="GE116" s="4"/>
    </row>
    <row r="117" spans="178:187" x14ac:dyDescent="0.25">
      <c r="FV117" s="4"/>
      <c r="FW117" s="4"/>
      <c r="FX117" s="4"/>
      <c r="FY117" s="4"/>
      <c r="FZ117" s="4"/>
      <c r="GA117" s="4"/>
      <c r="GB117" s="4"/>
      <c r="GC117" s="4"/>
      <c r="GD117" s="4"/>
      <c r="GE117" s="4"/>
    </row>
    <row r="118" spans="178:187" x14ac:dyDescent="0.25">
      <c r="FV118" s="4"/>
      <c r="FW118" s="4"/>
      <c r="FX118" s="4"/>
      <c r="FY118" s="4"/>
      <c r="FZ118" s="4"/>
      <c r="GA118" s="4"/>
      <c r="GB118" s="4"/>
      <c r="GC118" s="4"/>
      <c r="GD118" s="4"/>
      <c r="GE118" s="4"/>
    </row>
    <row r="119" spans="178:187" x14ac:dyDescent="0.25">
      <c r="FV119" s="4"/>
      <c r="FW119" s="4"/>
      <c r="FX119" s="4"/>
      <c r="FY119" s="4"/>
      <c r="FZ119" s="4"/>
      <c r="GA119" s="4"/>
      <c r="GB119" s="4"/>
      <c r="GC119" s="4"/>
      <c r="GD119" s="4"/>
      <c r="GE119" s="4"/>
    </row>
    <row r="120" spans="178:187" x14ac:dyDescent="0.25">
      <c r="FV120" s="8"/>
      <c r="FW120" s="8"/>
      <c r="FX120" s="8"/>
      <c r="FY120" s="8"/>
      <c r="FZ120" s="8"/>
      <c r="GA120" s="8"/>
      <c r="GB120" s="8"/>
      <c r="GC120" s="8"/>
      <c r="GD120" s="8"/>
      <c r="GE120" s="8"/>
    </row>
    <row r="121" spans="178:187" x14ac:dyDescent="0.25">
      <c r="FV121" s="8"/>
      <c r="FW121" s="8"/>
      <c r="FX121" s="8"/>
      <c r="FY121" s="8"/>
      <c r="FZ121" s="8"/>
      <c r="GA121" s="8"/>
      <c r="GB121" s="8"/>
      <c r="GC121" s="8"/>
      <c r="GD121" s="8"/>
      <c r="GE121" s="8"/>
    </row>
    <row r="122" spans="178:187" x14ac:dyDescent="0.25">
      <c r="FV122" s="8"/>
      <c r="FW122" s="8"/>
      <c r="FX122" s="8"/>
      <c r="FY122" s="8"/>
      <c r="FZ122" s="8"/>
      <c r="GA122" s="8"/>
      <c r="GB122" s="8"/>
      <c r="GC122" s="8"/>
      <c r="GD122" s="8"/>
      <c r="GE122" s="8"/>
    </row>
    <row r="123" spans="178:187" x14ac:dyDescent="0.25">
      <c r="FV123" s="8"/>
      <c r="FW123" s="8"/>
      <c r="FX123" s="8"/>
      <c r="FY123" s="8"/>
      <c r="FZ123" s="8"/>
      <c r="GA123" s="8"/>
      <c r="GB123" s="8"/>
      <c r="GC123" s="8"/>
      <c r="GD123" s="8"/>
      <c r="GE123" s="8"/>
    </row>
    <row r="124" spans="178:187" x14ac:dyDescent="0.25">
      <c r="FV124" s="4"/>
      <c r="FW124" s="4"/>
      <c r="FX124" s="4"/>
      <c r="FY124" s="4"/>
      <c r="FZ124" s="4"/>
      <c r="GA124" s="4"/>
      <c r="GB124" s="4"/>
      <c r="GC124" s="4"/>
      <c r="GD124" s="4"/>
      <c r="GE124" s="4"/>
    </row>
    <row r="125" spans="178:187" x14ac:dyDescent="0.25">
      <c r="FV125" s="4"/>
      <c r="FW125" s="4"/>
      <c r="FX125" s="4"/>
      <c r="FY125" s="4"/>
      <c r="FZ125" s="4"/>
      <c r="GA125" s="4"/>
      <c r="GB125" s="4"/>
      <c r="GC125" s="4"/>
      <c r="GD125" s="4"/>
      <c r="GE125" s="4"/>
    </row>
    <row r="126" spans="178:187" x14ac:dyDescent="0.25">
      <c r="FV126" s="8"/>
      <c r="FW126" s="8"/>
      <c r="FX126" s="8"/>
      <c r="FY126" s="8"/>
      <c r="FZ126" s="8"/>
      <c r="GA126" s="8"/>
      <c r="GB126" s="8"/>
      <c r="GC126" s="8"/>
      <c r="GD126" s="8"/>
      <c r="GE126" s="8"/>
    </row>
    <row r="127" spans="178:187" x14ac:dyDescent="0.25">
      <c r="FV127" s="8"/>
      <c r="FW127" s="8"/>
      <c r="FX127" s="8"/>
      <c r="FY127" s="8"/>
      <c r="FZ127" s="8"/>
      <c r="GA127" s="8"/>
      <c r="GB127" s="8"/>
      <c r="GC127" s="8"/>
      <c r="GD127" s="8"/>
      <c r="GE127" s="8"/>
    </row>
    <row r="128" spans="178:187" x14ac:dyDescent="0.25">
      <c r="FV128" s="4"/>
      <c r="FW128" s="4"/>
      <c r="FX128" s="4"/>
      <c r="FY128" s="4"/>
      <c r="FZ128" s="4"/>
      <c r="GA128" s="4"/>
      <c r="GB128" s="4"/>
      <c r="GC128" s="4"/>
      <c r="GD128" s="4"/>
      <c r="GE128" s="4"/>
    </row>
    <row r="129" spans="178:187" x14ac:dyDescent="0.25">
      <c r="FV129" s="4"/>
      <c r="FW129" s="4"/>
      <c r="FX129" s="4"/>
      <c r="FY129" s="4"/>
      <c r="FZ129" s="4"/>
      <c r="GA129" s="4"/>
      <c r="GB129" s="4"/>
      <c r="GC129" s="4"/>
      <c r="GD129" s="4"/>
      <c r="GE129" s="4"/>
    </row>
    <row r="130" spans="178:187" x14ac:dyDescent="0.25">
      <c r="FV130" s="4"/>
      <c r="FW130" s="4"/>
      <c r="FX130" s="4"/>
      <c r="FY130" s="4"/>
      <c r="FZ130" s="4"/>
      <c r="GA130" s="4"/>
      <c r="GB130" s="4"/>
      <c r="GC130" s="4"/>
      <c r="GD130" s="4"/>
      <c r="GE130" s="4"/>
    </row>
    <row r="131" spans="178:187" x14ac:dyDescent="0.25">
      <c r="FV131" s="4"/>
      <c r="FW131" s="4"/>
      <c r="FX131" s="4"/>
      <c r="FY131" s="4"/>
      <c r="FZ131" s="4"/>
      <c r="GA131" s="4"/>
      <c r="GB131" s="4"/>
      <c r="GC131" s="4"/>
      <c r="GD131" s="4"/>
      <c r="GE131" s="4"/>
    </row>
    <row r="132" spans="178:187" x14ac:dyDescent="0.25">
      <c r="FV132" s="8"/>
      <c r="FW132" s="8"/>
      <c r="FX132" s="8"/>
      <c r="FY132" s="8"/>
      <c r="FZ132" s="8"/>
      <c r="GA132" s="8"/>
      <c r="GB132" s="8"/>
      <c r="GC132" s="8"/>
      <c r="GD132" s="8"/>
      <c r="GE132" s="8"/>
    </row>
    <row r="133" spans="178:187" x14ac:dyDescent="0.25">
      <c r="FV133" s="8"/>
      <c r="FW133" s="8"/>
      <c r="FX133" s="8"/>
      <c r="FY133" s="8"/>
      <c r="FZ133" s="8"/>
      <c r="GA133" s="8"/>
      <c r="GB133" s="8"/>
      <c r="GC133" s="8"/>
      <c r="GD133" s="8"/>
      <c r="GE133" s="8"/>
    </row>
    <row r="134" spans="178:187" x14ac:dyDescent="0.25">
      <c r="FV134" s="4"/>
      <c r="FW134" s="4"/>
      <c r="FX134" s="4"/>
      <c r="FY134" s="4"/>
      <c r="FZ134" s="4"/>
      <c r="GA134" s="4"/>
      <c r="GB134" s="4"/>
      <c r="GC134" s="4"/>
      <c r="GD134" s="4"/>
      <c r="GE134" s="4"/>
    </row>
    <row r="135" spans="178:187" x14ac:dyDescent="0.25">
      <c r="FV135" s="4"/>
      <c r="FW135" s="4"/>
      <c r="FX135" s="4"/>
      <c r="FY135" s="4"/>
      <c r="FZ135" s="4"/>
      <c r="GA135" s="4"/>
      <c r="GB135" s="4"/>
      <c r="GC135" s="4"/>
      <c r="GD135" s="4"/>
      <c r="GE135" s="4"/>
    </row>
    <row r="136" spans="178:187" x14ac:dyDescent="0.25">
      <c r="FV136" s="8"/>
      <c r="FW136" s="8"/>
      <c r="FX136" s="8"/>
      <c r="FY136" s="8"/>
      <c r="FZ136" s="8"/>
      <c r="GA136" s="8"/>
      <c r="GB136" s="8"/>
      <c r="GC136" s="8"/>
      <c r="GD136" s="8"/>
      <c r="GE136" s="8"/>
    </row>
    <row r="137" spans="178:187" x14ac:dyDescent="0.25">
      <c r="FV137" s="8"/>
      <c r="FW137" s="8"/>
      <c r="FX137" s="8"/>
      <c r="FY137" s="8"/>
      <c r="FZ137" s="8"/>
      <c r="GA137" s="8"/>
      <c r="GB137" s="8"/>
      <c r="GC137" s="8"/>
      <c r="GD137" s="8"/>
      <c r="GE137" s="8"/>
    </row>
    <row r="138" spans="178:187" x14ac:dyDescent="0.25">
      <c r="FV138" s="8"/>
      <c r="FW138" s="8"/>
      <c r="FX138" s="8"/>
      <c r="FY138" s="8"/>
      <c r="FZ138" s="8"/>
      <c r="GA138" s="8"/>
      <c r="GB138" s="8"/>
      <c r="GC138" s="8"/>
      <c r="GD138" s="8"/>
      <c r="GE138" s="8"/>
    </row>
    <row r="139" spans="178:187" x14ac:dyDescent="0.25">
      <c r="FV139" s="8"/>
      <c r="FW139" s="8"/>
      <c r="FX139" s="8"/>
      <c r="FY139" s="8"/>
      <c r="FZ139" s="8"/>
      <c r="GA139" s="8"/>
      <c r="GB139" s="8"/>
      <c r="GC139" s="8"/>
      <c r="GD139" s="8"/>
      <c r="GE139" s="8"/>
    </row>
    <row r="140" spans="178:187" x14ac:dyDescent="0.25">
      <c r="FV140" s="4"/>
      <c r="FW140" s="4"/>
      <c r="FX140" s="4"/>
      <c r="FY140" s="4"/>
      <c r="FZ140" s="4"/>
      <c r="GA140" s="4"/>
      <c r="GB140" s="4"/>
      <c r="GC140" s="4"/>
      <c r="GD140" s="4"/>
      <c r="GE140" s="4"/>
    </row>
    <row r="141" spans="178:187" x14ac:dyDescent="0.25">
      <c r="FV141" s="4"/>
      <c r="FW141" s="4"/>
      <c r="FX141" s="4"/>
      <c r="FY141" s="4"/>
      <c r="FZ141" s="4"/>
      <c r="GA141" s="4"/>
      <c r="GB141" s="4"/>
      <c r="GC141" s="4"/>
      <c r="GD141" s="4"/>
      <c r="GE141" s="4"/>
    </row>
    <row r="142" spans="178:187" x14ac:dyDescent="0.25">
      <c r="FV142" s="4"/>
      <c r="FW142" s="4"/>
      <c r="FX142" s="4"/>
      <c r="FY142" s="4"/>
      <c r="FZ142" s="4"/>
      <c r="GA142" s="4"/>
      <c r="GB142" s="4"/>
      <c r="GC142" s="4"/>
      <c r="GD142" s="4"/>
      <c r="GE142" s="4"/>
    </row>
    <row r="143" spans="178:187" x14ac:dyDescent="0.25">
      <c r="FV143" s="4"/>
      <c r="FW143" s="4"/>
      <c r="FX143" s="4"/>
      <c r="FY143" s="4"/>
      <c r="FZ143" s="4"/>
      <c r="GA143" s="4"/>
      <c r="GB143" s="4"/>
      <c r="GC143" s="4"/>
      <c r="GD143" s="4"/>
      <c r="GE143" s="4"/>
    </row>
    <row r="144" spans="178:187" x14ac:dyDescent="0.25">
      <c r="FV144" s="8"/>
      <c r="FW144" s="8"/>
      <c r="FX144" s="8"/>
      <c r="FY144" s="8"/>
      <c r="FZ144" s="8"/>
      <c r="GA144" s="8"/>
      <c r="GB144" s="8"/>
      <c r="GC144" s="8"/>
      <c r="GD144" s="8"/>
      <c r="GE144" s="8"/>
    </row>
    <row r="145" spans="178:187" x14ac:dyDescent="0.25">
      <c r="FV145" s="8"/>
      <c r="FW145" s="8"/>
      <c r="FX145" s="8"/>
      <c r="FY145" s="8"/>
      <c r="FZ145" s="8"/>
      <c r="GA145" s="8"/>
      <c r="GB145" s="8"/>
      <c r="GC145" s="8"/>
      <c r="GD145" s="8"/>
      <c r="GE145" s="8"/>
    </row>
    <row r="146" spans="178:187" x14ac:dyDescent="0.25">
      <c r="FV146" s="8"/>
      <c r="FW146" s="8"/>
      <c r="FX146" s="8"/>
      <c r="FY146" s="8"/>
      <c r="FZ146" s="8"/>
      <c r="GA146" s="8"/>
      <c r="GB146" s="8"/>
      <c r="GC146" s="8"/>
      <c r="GD146" s="8"/>
      <c r="GE146" s="8"/>
    </row>
    <row r="147" spans="178:187" x14ac:dyDescent="0.25">
      <c r="FV147" s="8"/>
      <c r="FW147" s="8"/>
      <c r="FX147" s="8"/>
      <c r="FY147" s="8"/>
      <c r="FZ147" s="8"/>
      <c r="GA147" s="8"/>
      <c r="GB147" s="8"/>
      <c r="GC147" s="8"/>
      <c r="GD147" s="8"/>
      <c r="GE147" s="8"/>
    </row>
    <row r="148" spans="178:187" x14ac:dyDescent="0.25">
      <c r="FV148" s="4"/>
      <c r="FW148" s="4"/>
      <c r="FX148" s="4"/>
      <c r="FY148" s="4"/>
      <c r="FZ148" s="4"/>
      <c r="GA148" s="4"/>
      <c r="GB148" s="4"/>
      <c r="GC148" s="4"/>
      <c r="GD148" s="4"/>
      <c r="GE148" s="4"/>
    </row>
    <row r="149" spans="178:187" x14ac:dyDescent="0.25">
      <c r="FV149" s="4"/>
      <c r="FW149" s="4"/>
      <c r="FX149" s="4"/>
      <c r="FY149" s="4"/>
      <c r="FZ149" s="4"/>
      <c r="GA149" s="4"/>
      <c r="GB149" s="4"/>
      <c r="GC149" s="4"/>
      <c r="GD149" s="4"/>
      <c r="GE149" s="4"/>
    </row>
    <row r="150" spans="178:187" x14ac:dyDescent="0.25">
      <c r="FV150" s="4"/>
      <c r="FW150" s="4"/>
      <c r="FX150" s="4"/>
      <c r="FY150" s="4"/>
      <c r="FZ150" s="4"/>
      <c r="GA150" s="4"/>
      <c r="GB150" s="4"/>
      <c r="GC150" s="4"/>
      <c r="GD150" s="4"/>
      <c r="GE150" s="4"/>
    </row>
    <row r="151" spans="178:187" x14ac:dyDescent="0.25">
      <c r="FV151" s="4"/>
      <c r="FW151" s="4"/>
      <c r="FX151" s="4"/>
      <c r="FY151" s="4"/>
      <c r="FZ151" s="4"/>
      <c r="GA151" s="4"/>
      <c r="GB151" s="4"/>
      <c r="GC151" s="4"/>
      <c r="GD151" s="4"/>
      <c r="GE151" s="4"/>
    </row>
    <row r="152" spans="178:187" x14ac:dyDescent="0.25">
      <c r="FV152" s="8"/>
      <c r="FW152" s="8"/>
      <c r="FX152" s="8"/>
      <c r="FY152" s="8"/>
      <c r="FZ152" s="8"/>
      <c r="GA152" s="8"/>
      <c r="GB152" s="8"/>
      <c r="GC152" s="8"/>
      <c r="GD152" s="8"/>
      <c r="GE152" s="8"/>
    </row>
    <row r="153" spans="178:187" x14ac:dyDescent="0.25">
      <c r="FV153" s="8"/>
      <c r="FW153" s="8"/>
      <c r="FX153" s="8"/>
      <c r="FY153" s="8"/>
      <c r="FZ153" s="8"/>
      <c r="GA153" s="8"/>
      <c r="GB153" s="8"/>
      <c r="GC153" s="8"/>
      <c r="GD153" s="8"/>
      <c r="GE153" s="8"/>
    </row>
    <row r="154" spans="178:187" x14ac:dyDescent="0.25">
      <c r="FV154" s="8"/>
      <c r="FW154" s="8"/>
      <c r="FX154" s="8"/>
      <c r="FY154" s="8"/>
      <c r="FZ154" s="8"/>
      <c r="GA154" s="8"/>
      <c r="GB154" s="8"/>
      <c r="GC154" s="8"/>
      <c r="GD154" s="8"/>
      <c r="GE154" s="8"/>
    </row>
    <row r="155" spans="178:187" x14ac:dyDescent="0.25">
      <c r="FV155" s="8"/>
      <c r="FW155" s="8"/>
      <c r="FX155" s="8"/>
      <c r="FY155" s="8"/>
      <c r="FZ155" s="8"/>
      <c r="GA155" s="8"/>
      <c r="GB155" s="8"/>
      <c r="GC155" s="8"/>
      <c r="GD155" s="8"/>
      <c r="GE155" s="8"/>
    </row>
    <row r="156" spans="178:187" x14ac:dyDescent="0.25">
      <c r="FV156" s="4"/>
      <c r="FW156" s="4"/>
      <c r="FX156" s="4"/>
      <c r="FY156" s="4"/>
      <c r="FZ156" s="4"/>
      <c r="GA156" s="4"/>
      <c r="GB156" s="4"/>
      <c r="GC156" s="4"/>
      <c r="GD156" s="4"/>
      <c r="GE156" s="4"/>
    </row>
    <row r="157" spans="178:187" x14ac:dyDescent="0.25">
      <c r="FV157" s="4"/>
      <c r="FW157" s="4"/>
      <c r="FX157" s="4"/>
      <c r="FY157" s="4"/>
      <c r="FZ157" s="4"/>
      <c r="GA157" s="4"/>
      <c r="GB157" s="4"/>
      <c r="GC157" s="4"/>
      <c r="GD157" s="4"/>
      <c r="GE157" s="4"/>
    </row>
    <row r="158" spans="178:187" x14ac:dyDescent="0.25">
      <c r="FV158" s="4"/>
      <c r="FW158" s="4"/>
      <c r="FX158" s="4"/>
      <c r="FY158" s="4"/>
      <c r="FZ158" s="4"/>
      <c r="GA158" s="4"/>
      <c r="GB158" s="4"/>
      <c r="GC158" s="4"/>
      <c r="GD158" s="4"/>
      <c r="GE158" s="4"/>
    </row>
    <row r="159" spans="178:187" x14ac:dyDescent="0.25">
      <c r="FV159" s="4"/>
      <c r="FW159" s="4"/>
      <c r="FX159" s="4"/>
      <c r="FY159" s="4"/>
      <c r="FZ159" s="4"/>
      <c r="GA159" s="4"/>
      <c r="GB159" s="4"/>
      <c r="GC159" s="4"/>
      <c r="GD159" s="4"/>
      <c r="GE159" s="4"/>
    </row>
    <row r="160" spans="178:187" x14ac:dyDescent="0.25">
      <c r="FV160" s="8"/>
      <c r="FW160" s="8"/>
      <c r="FX160" s="8"/>
      <c r="FY160" s="8"/>
      <c r="FZ160" s="8"/>
      <c r="GA160" s="8"/>
      <c r="GB160" s="8"/>
      <c r="GC160" s="8"/>
      <c r="GD160" s="8"/>
      <c r="GE160" s="8"/>
    </row>
    <row r="161" spans="178:187" x14ac:dyDescent="0.25">
      <c r="FV161" s="8"/>
      <c r="FW161" s="8"/>
      <c r="FX161" s="8"/>
      <c r="FY161" s="8"/>
      <c r="FZ161" s="8"/>
      <c r="GA161" s="8"/>
      <c r="GB161" s="8"/>
      <c r="GC161" s="8"/>
      <c r="GD161" s="8"/>
      <c r="GE161" s="8"/>
    </row>
    <row r="162" spans="178:187" x14ac:dyDescent="0.25">
      <c r="FV162" s="8"/>
      <c r="FW162" s="8"/>
      <c r="FX162" s="8"/>
      <c r="FY162" s="8"/>
      <c r="FZ162" s="8"/>
      <c r="GA162" s="8"/>
      <c r="GB162" s="8"/>
      <c r="GC162" s="8"/>
      <c r="GD162" s="8"/>
      <c r="GE162" s="8"/>
    </row>
    <row r="163" spans="178:187" x14ac:dyDescent="0.25">
      <c r="FV163" s="8"/>
      <c r="FW163" s="8"/>
      <c r="FX163" s="8"/>
      <c r="FY163" s="8"/>
      <c r="FZ163" s="8"/>
      <c r="GA163" s="8"/>
      <c r="GB163" s="8"/>
      <c r="GC163" s="8"/>
      <c r="GD163" s="8"/>
      <c r="GE163" s="8"/>
    </row>
    <row r="164" spans="178:187" x14ac:dyDescent="0.25">
      <c r="FV164" s="4"/>
      <c r="FW164" s="4"/>
      <c r="FX164" s="4"/>
      <c r="FY164" s="4"/>
      <c r="FZ164" s="4"/>
      <c r="GA164" s="4"/>
      <c r="GB164" s="4"/>
      <c r="GC164" s="4"/>
      <c r="GD164" s="4"/>
      <c r="GE164" s="4"/>
    </row>
    <row r="165" spans="178:187" x14ac:dyDescent="0.25">
      <c r="FV165" s="4"/>
      <c r="FW165" s="4"/>
      <c r="FX165" s="4"/>
      <c r="FY165" s="4"/>
      <c r="FZ165" s="4"/>
      <c r="GA165" s="4"/>
      <c r="GB165" s="4"/>
      <c r="GC165" s="4"/>
      <c r="GD165" s="4"/>
      <c r="GE165" s="4"/>
    </row>
    <row r="166" spans="178:187" x14ac:dyDescent="0.25">
      <c r="FV166" s="4"/>
      <c r="FW166" s="4"/>
      <c r="FX166" s="4"/>
      <c r="FY166" s="4"/>
      <c r="FZ166" s="4"/>
      <c r="GA166" s="4"/>
      <c r="GB166" s="4"/>
      <c r="GC166" s="4"/>
      <c r="GD166" s="4"/>
      <c r="GE166" s="4"/>
    </row>
    <row r="167" spans="178:187" x14ac:dyDescent="0.25">
      <c r="FV167" s="4"/>
      <c r="FW167" s="4"/>
      <c r="FX167" s="4"/>
      <c r="FY167" s="4"/>
      <c r="FZ167" s="4"/>
      <c r="GA167" s="4"/>
      <c r="GB167" s="4"/>
      <c r="GC167" s="4"/>
      <c r="GD167" s="4"/>
      <c r="GE167" s="4"/>
    </row>
    <row r="168" spans="178:187" x14ac:dyDescent="0.25">
      <c r="FV168" s="8"/>
      <c r="FW168" s="8"/>
      <c r="FX168" s="8"/>
      <c r="FY168" s="8"/>
      <c r="FZ168" s="8"/>
      <c r="GA168" s="8"/>
      <c r="GB168" s="8"/>
      <c r="GC168" s="8"/>
      <c r="GD168" s="8"/>
      <c r="GE168" s="8"/>
    </row>
    <row r="169" spans="178:187" x14ac:dyDescent="0.25">
      <c r="FV169" s="8"/>
      <c r="FW169" s="8"/>
      <c r="FX169" s="8"/>
      <c r="FY169" s="8"/>
      <c r="FZ169" s="8"/>
      <c r="GA169" s="8"/>
      <c r="GB169" s="8"/>
      <c r="GC169" s="8"/>
      <c r="GD169" s="8"/>
      <c r="GE169" s="8"/>
    </row>
    <row r="170" spans="178:187" x14ac:dyDescent="0.25">
      <c r="FV170" s="8"/>
      <c r="FW170" s="8"/>
      <c r="FX170" s="8"/>
      <c r="FY170" s="8"/>
      <c r="FZ170" s="8"/>
      <c r="GA170" s="8"/>
      <c r="GB170" s="8"/>
      <c r="GC170" s="8"/>
      <c r="GD170" s="8"/>
      <c r="GE170" s="8"/>
    </row>
    <row r="171" spans="178:187" x14ac:dyDescent="0.25">
      <c r="FV171" s="8"/>
      <c r="FW171" s="8"/>
      <c r="FX171" s="8"/>
      <c r="FY171" s="8"/>
      <c r="FZ171" s="8"/>
      <c r="GA171" s="8"/>
      <c r="GB171" s="8"/>
      <c r="GC171" s="8"/>
      <c r="GD171" s="8"/>
      <c r="GE171" s="8"/>
    </row>
    <row r="172" spans="178:187" x14ac:dyDescent="0.25">
      <c r="FV172" s="4"/>
      <c r="FW172" s="4"/>
      <c r="FX172" s="4"/>
      <c r="FY172" s="4"/>
      <c r="FZ172" s="4"/>
      <c r="GA172" s="4"/>
      <c r="GB172" s="4"/>
      <c r="GC172" s="4"/>
      <c r="GD172" s="4"/>
      <c r="GE172" s="4"/>
    </row>
    <row r="173" spans="178:187" x14ac:dyDescent="0.25">
      <c r="FV173" s="4"/>
      <c r="FW173" s="4"/>
      <c r="FX173" s="4"/>
      <c r="FY173" s="4"/>
      <c r="FZ173" s="4"/>
      <c r="GA173" s="4"/>
      <c r="GB173" s="4"/>
      <c r="GC173" s="4"/>
      <c r="GD173" s="4"/>
      <c r="GE173" s="4"/>
    </row>
    <row r="174" spans="178:187" x14ac:dyDescent="0.25">
      <c r="FV174" s="8"/>
      <c r="FW174" s="8"/>
      <c r="FX174" s="8"/>
      <c r="FY174" s="8"/>
      <c r="FZ174" s="8"/>
      <c r="GA174" s="8"/>
      <c r="GB174" s="8"/>
      <c r="GC174" s="8"/>
      <c r="GD174" s="8"/>
      <c r="GE174" s="8"/>
    </row>
    <row r="175" spans="178:187" x14ac:dyDescent="0.25">
      <c r="FV175" s="8"/>
      <c r="FW175" s="8"/>
      <c r="FX175" s="8"/>
      <c r="FY175" s="8"/>
      <c r="FZ175" s="8"/>
      <c r="GA175" s="8"/>
      <c r="GB175" s="8"/>
      <c r="GC175" s="8"/>
      <c r="GD175" s="8"/>
      <c r="GE175" s="8"/>
    </row>
    <row r="176" spans="178:187" x14ac:dyDescent="0.25">
      <c r="FV176" s="8"/>
      <c r="FW176" s="8"/>
      <c r="FX176" s="8"/>
      <c r="FY176" s="8"/>
      <c r="FZ176" s="8"/>
      <c r="GA176" s="8"/>
      <c r="GB176" s="8"/>
      <c r="GC176" s="8"/>
      <c r="GD176" s="8"/>
      <c r="GE176" s="8"/>
    </row>
    <row r="177" spans="178:187" x14ac:dyDescent="0.25">
      <c r="FV177" s="8"/>
      <c r="FW177" s="8"/>
      <c r="FX177" s="8"/>
      <c r="FY177" s="8"/>
      <c r="FZ177" s="8"/>
      <c r="GA177" s="8"/>
      <c r="GB177" s="8"/>
      <c r="GC177" s="8"/>
      <c r="GD177" s="8"/>
      <c r="GE177" s="8"/>
    </row>
    <row r="178" spans="178:187" x14ac:dyDescent="0.25">
      <c r="FV178" s="4"/>
      <c r="FW178" s="4"/>
      <c r="FX178" s="4"/>
      <c r="FY178" s="4"/>
      <c r="FZ178" s="4"/>
      <c r="GA178" s="4"/>
      <c r="GB178" s="4"/>
      <c r="GC178" s="4"/>
      <c r="GD178" s="4"/>
      <c r="GE178" s="4"/>
    </row>
    <row r="179" spans="178:187" x14ac:dyDescent="0.25">
      <c r="FV179" s="4"/>
      <c r="FW179" s="4"/>
      <c r="FX179" s="4"/>
      <c r="FY179" s="4"/>
      <c r="FZ179" s="4"/>
      <c r="GA179" s="4"/>
      <c r="GB179" s="4"/>
      <c r="GC179" s="4"/>
      <c r="GD179" s="4"/>
      <c r="GE179" s="4"/>
    </row>
    <row r="180" spans="178:187" x14ac:dyDescent="0.25">
      <c r="FV180" s="8"/>
      <c r="FW180" s="8"/>
      <c r="FX180" s="8"/>
      <c r="FY180" s="8"/>
      <c r="FZ180" s="8"/>
      <c r="GA180" s="8"/>
      <c r="GB180" s="8"/>
      <c r="GC180" s="8"/>
      <c r="GD180" s="8"/>
      <c r="GE180" s="8"/>
    </row>
    <row r="181" spans="178:187" x14ac:dyDescent="0.25">
      <c r="FV181" s="8"/>
      <c r="FW181" s="8"/>
      <c r="FX181" s="8"/>
      <c r="FY181" s="8"/>
      <c r="FZ181" s="8"/>
      <c r="GA181" s="8"/>
      <c r="GB181" s="8"/>
      <c r="GC181" s="8"/>
      <c r="GD181" s="8"/>
      <c r="GE181" s="8"/>
    </row>
    <row r="182" spans="178:187" x14ac:dyDescent="0.25">
      <c r="FV182" s="4"/>
      <c r="FW182" s="4"/>
      <c r="FX182" s="4"/>
      <c r="FY182" s="4"/>
      <c r="FZ182" s="4"/>
      <c r="GA182" s="4"/>
      <c r="GB182" s="4"/>
      <c r="GC182" s="4"/>
      <c r="GD182" s="4"/>
      <c r="GE182" s="4"/>
    </row>
    <row r="183" spans="178:187" x14ac:dyDescent="0.25">
      <c r="FV183" s="4"/>
      <c r="FW183" s="4"/>
      <c r="FX183" s="4"/>
      <c r="FY183" s="4"/>
      <c r="FZ183" s="4"/>
      <c r="GA183" s="4"/>
      <c r="GB183" s="4"/>
      <c r="GC183" s="4"/>
      <c r="GD183" s="4"/>
      <c r="GE183" s="4"/>
    </row>
    <row r="184" spans="178:187" x14ac:dyDescent="0.25">
      <c r="FV184" s="8"/>
      <c r="FW184" s="8"/>
      <c r="FX184" s="8"/>
      <c r="FY184" s="8"/>
      <c r="FZ184" s="8"/>
      <c r="GA184" s="8"/>
      <c r="GB184" s="8"/>
      <c r="GC184" s="8"/>
      <c r="GD184" s="8"/>
      <c r="GE184" s="8"/>
    </row>
    <row r="185" spans="178:187" x14ac:dyDescent="0.25">
      <c r="FV185" s="8"/>
      <c r="FW185" s="8"/>
      <c r="FX185" s="8"/>
      <c r="FY185" s="8"/>
      <c r="FZ185" s="8"/>
      <c r="GA185" s="8"/>
      <c r="GB185" s="8"/>
      <c r="GC185" s="8"/>
      <c r="GD185" s="8"/>
      <c r="GE185" s="8"/>
    </row>
    <row r="186" spans="178:187" x14ac:dyDescent="0.25">
      <c r="FV186" s="4"/>
      <c r="FW186" s="4"/>
      <c r="FX186" s="4"/>
      <c r="FY186" s="4"/>
      <c r="FZ186" s="4"/>
      <c r="GA186" s="4"/>
      <c r="GB186" s="4"/>
      <c r="GC186" s="4"/>
      <c r="GD186" s="4"/>
      <c r="GE186" s="4"/>
    </row>
    <row r="187" spans="178:187" x14ac:dyDescent="0.25">
      <c r="FV187" s="4"/>
      <c r="FW187" s="4"/>
      <c r="FX187" s="4"/>
      <c r="FY187" s="4"/>
      <c r="FZ187" s="4"/>
      <c r="GA187" s="4"/>
      <c r="GB187" s="4"/>
      <c r="GC187" s="4"/>
      <c r="GD187" s="4"/>
      <c r="GE187" s="4"/>
    </row>
    <row r="188" spans="178:187" x14ac:dyDescent="0.25">
      <c r="FV188" s="8"/>
      <c r="FW188" s="8"/>
      <c r="FX188" s="8"/>
      <c r="FY188" s="8"/>
      <c r="FZ188" s="8"/>
      <c r="GA188" s="8"/>
      <c r="GB188" s="8"/>
      <c r="GC188" s="8"/>
      <c r="GD188" s="8"/>
      <c r="GE188" s="8"/>
    </row>
    <row r="189" spans="178:187" x14ac:dyDescent="0.25">
      <c r="FV189" s="8"/>
      <c r="FW189" s="8"/>
      <c r="FX189" s="8"/>
      <c r="FY189" s="8"/>
      <c r="FZ189" s="8"/>
      <c r="GA189" s="8"/>
      <c r="GB189" s="8"/>
      <c r="GC189" s="8"/>
      <c r="GD189" s="8"/>
      <c r="GE189" s="8"/>
    </row>
    <row r="190" spans="178:187" x14ac:dyDescent="0.25">
      <c r="FV190" s="8"/>
      <c r="FW190" s="8"/>
      <c r="FX190" s="8"/>
      <c r="FY190" s="8"/>
      <c r="FZ190" s="8"/>
      <c r="GA190" s="8"/>
      <c r="GB190" s="8"/>
      <c r="GC190" s="8"/>
      <c r="GD190" s="8"/>
      <c r="GE190" s="8"/>
    </row>
    <row r="191" spans="178:187" x14ac:dyDescent="0.25">
      <c r="FV191" s="8"/>
      <c r="FW191" s="8"/>
      <c r="FX191" s="8"/>
      <c r="FY191" s="8"/>
      <c r="FZ191" s="8"/>
      <c r="GA191" s="8"/>
      <c r="GB191" s="8"/>
      <c r="GC191" s="8"/>
      <c r="GD191" s="8"/>
      <c r="GE191" s="8"/>
    </row>
    <row r="192" spans="178:187" x14ac:dyDescent="0.25">
      <c r="FV192" s="4"/>
      <c r="FW192" s="4"/>
      <c r="FX192" s="4"/>
      <c r="FY192" s="4"/>
      <c r="FZ192" s="4"/>
      <c r="GA192" s="4"/>
      <c r="GB192" s="4"/>
      <c r="GC192" s="4"/>
      <c r="GD192" s="4"/>
      <c r="GE192" s="4"/>
    </row>
    <row r="193" spans="178:187" x14ac:dyDescent="0.25">
      <c r="FV193" s="4"/>
      <c r="FW193" s="4"/>
      <c r="FX193" s="4"/>
      <c r="FY193" s="4"/>
      <c r="FZ193" s="4"/>
      <c r="GA193" s="4"/>
      <c r="GB193" s="4"/>
      <c r="GC193" s="4"/>
      <c r="GD193" s="4"/>
      <c r="GE193" s="4"/>
    </row>
    <row r="194" spans="178:187" x14ac:dyDescent="0.25">
      <c r="FV194" s="4"/>
      <c r="FW194" s="4"/>
      <c r="FX194" s="4"/>
      <c r="FY194" s="4"/>
      <c r="FZ194" s="4"/>
      <c r="GA194" s="4"/>
      <c r="GB194" s="4"/>
      <c r="GC194" s="4"/>
      <c r="GD194" s="4"/>
      <c r="GE194" s="4"/>
    </row>
    <row r="195" spans="178:187" x14ac:dyDescent="0.25">
      <c r="FV195" s="4"/>
      <c r="FW195" s="4"/>
      <c r="FX195" s="4"/>
      <c r="FY195" s="4"/>
      <c r="FZ195" s="4"/>
      <c r="GA195" s="4"/>
      <c r="GB195" s="4"/>
      <c r="GC195" s="4"/>
      <c r="GD195" s="4"/>
      <c r="GE195" s="4"/>
    </row>
    <row r="196" spans="178:187" x14ac:dyDescent="0.25">
      <c r="FV196" s="8"/>
      <c r="FW196" s="8"/>
      <c r="FX196" s="8"/>
      <c r="FY196" s="8"/>
      <c r="FZ196" s="8"/>
      <c r="GA196" s="8"/>
      <c r="GB196" s="8"/>
      <c r="GC196" s="8"/>
      <c r="GD196" s="8"/>
      <c r="GE196" s="8"/>
    </row>
    <row r="197" spans="178:187" x14ac:dyDescent="0.25">
      <c r="FV197" s="8"/>
      <c r="FW197" s="8"/>
      <c r="FX197" s="8"/>
      <c r="FY197" s="8"/>
      <c r="FZ197" s="8"/>
      <c r="GA197" s="8"/>
      <c r="GB197" s="8"/>
      <c r="GC197" s="8"/>
      <c r="GD197" s="8"/>
      <c r="GE197" s="8"/>
    </row>
    <row r="198" spans="178:187" x14ac:dyDescent="0.25">
      <c r="FV198" s="8"/>
      <c r="FW198" s="8"/>
      <c r="FX198" s="8"/>
      <c r="FY198" s="8"/>
      <c r="FZ198" s="8"/>
      <c r="GA198" s="8"/>
      <c r="GB198" s="8"/>
      <c r="GC198" s="8"/>
      <c r="GD198" s="8"/>
      <c r="GE198" s="8"/>
    </row>
    <row r="199" spans="178:187" x14ac:dyDescent="0.25">
      <c r="FV199" s="8"/>
      <c r="FW199" s="8"/>
      <c r="FX199" s="8"/>
      <c r="FY199" s="8"/>
      <c r="FZ199" s="8"/>
      <c r="GA199" s="8"/>
      <c r="GB199" s="8"/>
      <c r="GC199" s="8"/>
      <c r="GD199" s="8"/>
      <c r="GE199" s="8"/>
    </row>
    <row r="200" spans="178:187" x14ac:dyDescent="0.25">
      <c r="FV200" s="4"/>
      <c r="FW200" s="4"/>
      <c r="FX200" s="4"/>
      <c r="FY200" s="4"/>
      <c r="FZ200" s="4"/>
      <c r="GA200" s="4"/>
      <c r="GB200" s="4"/>
      <c r="GC200" s="4"/>
      <c r="GD200" s="4"/>
      <c r="GE200" s="4"/>
    </row>
    <row r="201" spans="178:187" x14ac:dyDescent="0.25">
      <c r="FV201" s="4"/>
      <c r="FW201" s="4"/>
      <c r="FX201" s="4"/>
      <c r="FY201" s="4"/>
      <c r="FZ201" s="4"/>
      <c r="GA201" s="4"/>
      <c r="GB201" s="4"/>
      <c r="GC201" s="4"/>
      <c r="GD201" s="4"/>
      <c r="GE201" s="4"/>
    </row>
    <row r="202" spans="178:187" x14ac:dyDescent="0.25">
      <c r="FV202" s="4"/>
      <c r="FW202" s="4"/>
      <c r="FX202" s="4"/>
      <c r="FY202" s="4"/>
      <c r="FZ202" s="4"/>
      <c r="GA202" s="4"/>
      <c r="GB202" s="4"/>
      <c r="GC202" s="4"/>
      <c r="GD202" s="4"/>
      <c r="GE202" s="4"/>
    </row>
    <row r="203" spans="178:187" x14ac:dyDescent="0.25">
      <c r="FV203" s="4"/>
      <c r="FW203" s="4"/>
      <c r="FX203" s="4"/>
      <c r="FY203" s="4"/>
      <c r="FZ203" s="4"/>
      <c r="GA203" s="4"/>
      <c r="GB203" s="4"/>
      <c r="GC203" s="4"/>
      <c r="GD203" s="4"/>
      <c r="GE203" s="4"/>
    </row>
    <row r="204" spans="178:187" x14ac:dyDescent="0.25">
      <c r="FV204" s="8"/>
      <c r="FW204" s="8"/>
      <c r="FX204" s="8"/>
      <c r="FY204" s="8"/>
      <c r="FZ204" s="8"/>
      <c r="GA204" s="8"/>
      <c r="GB204" s="8"/>
      <c r="GC204" s="8"/>
      <c r="GD204" s="8"/>
      <c r="GE204" s="8"/>
    </row>
    <row r="205" spans="178:187" x14ac:dyDescent="0.25">
      <c r="FV205" s="8"/>
      <c r="FW205" s="8"/>
      <c r="FX205" s="8"/>
      <c r="FY205" s="8"/>
      <c r="FZ205" s="8"/>
      <c r="GA205" s="8"/>
      <c r="GB205" s="8"/>
      <c r="GC205" s="8"/>
      <c r="GD205" s="8"/>
      <c r="GE205" s="8"/>
    </row>
    <row r="206" spans="178:187" x14ac:dyDescent="0.25">
      <c r="FV206" s="8"/>
      <c r="FW206" s="8"/>
      <c r="FX206" s="8"/>
      <c r="FY206" s="8"/>
      <c r="FZ206" s="8"/>
      <c r="GA206" s="8"/>
      <c r="GB206" s="8"/>
      <c r="GC206" s="8"/>
      <c r="GD206" s="8"/>
      <c r="GE206" s="8"/>
    </row>
    <row r="207" spans="178:187" x14ac:dyDescent="0.25">
      <c r="FV207" s="8"/>
      <c r="FW207" s="8"/>
      <c r="FX207" s="8"/>
      <c r="FY207" s="8"/>
      <c r="FZ207" s="8"/>
      <c r="GA207" s="8"/>
      <c r="GB207" s="8"/>
      <c r="GC207" s="8"/>
      <c r="GD207" s="8"/>
      <c r="GE207" s="8"/>
    </row>
    <row r="208" spans="178:187" x14ac:dyDescent="0.25">
      <c r="FV208" s="4"/>
      <c r="FW208" s="4"/>
      <c r="FX208" s="4"/>
      <c r="FY208" s="4"/>
      <c r="FZ208" s="4"/>
      <c r="GA208" s="4"/>
      <c r="GB208" s="4"/>
      <c r="GC208" s="4"/>
      <c r="GD208" s="4"/>
      <c r="GE208" s="4"/>
    </row>
    <row r="209" spans="178:187" x14ac:dyDescent="0.25">
      <c r="FV209" s="4"/>
      <c r="FW209" s="4"/>
      <c r="FX209" s="4"/>
      <c r="FY209" s="4"/>
      <c r="FZ209" s="4"/>
      <c r="GA209" s="4"/>
      <c r="GB209" s="4"/>
      <c r="GC209" s="4"/>
      <c r="GD209" s="4"/>
      <c r="GE209" s="4"/>
    </row>
    <row r="210" spans="178:187" x14ac:dyDescent="0.25">
      <c r="FV210" s="4"/>
      <c r="FW210" s="4"/>
      <c r="FX210" s="4"/>
      <c r="FY210" s="4"/>
      <c r="FZ210" s="4"/>
      <c r="GA210" s="4"/>
      <c r="GB210" s="4"/>
      <c r="GC210" s="4"/>
      <c r="GD210" s="4"/>
      <c r="GE210" s="4"/>
    </row>
    <row r="211" spans="178:187" x14ac:dyDescent="0.25">
      <c r="FV211" s="4"/>
      <c r="FW211" s="4"/>
      <c r="FX211" s="4"/>
      <c r="FY211" s="4"/>
      <c r="FZ211" s="4"/>
      <c r="GA211" s="4"/>
      <c r="GB211" s="4"/>
      <c r="GC211" s="4"/>
      <c r="GD211" s="4"/>
      <c r="GE211" s="4"/>
    </row>
    <row r="212" spans="178:187" x14ac:dyDescent="0.25">
      <c r="FV212" s="8"/>
      <c r="FW212" s="8"/>
      <c r="FX212" s="8"/>
      <c r="FY212" s="8"/>
      <c r="FZ212" s="8"/>
      <c r="GA212" s="8"/>
      <c r="GB212" s="8"/>
      <c r="GC212" s="8"/>
      <c r="GD212" s="8"/>
      <c r="GE212" s="8"/>
    </row>
    <row r="213" spans="178:187" x14ac:dyDescent="0.25">
      <c r="FV213" s="8"/>
      <c r="FW213" s="8"/>
      <c r="FX213" s="8"/>
      <c r="FY213" s="8"/>
      <c r="FZ213" s="8"/>
      <c r="GA213" s="8"/>
      <c r="GB213" s="8"/>
      <c r="GC213" s="8"/>
      <c r="GD213" s="8"/>
      <c r="GE213" s="8"/>
    </row>
    <row r="214" spans="178:187" x14ac:dyDescent="0.25">
      <c r="FV214" s="8"/>
      <c r="FW214" s="8"/>
      <c r="FX214" s="8"/>
      <c r="FY214" s="8"/>
      <c r="FZ214" s="8"/>
      <c r="GA214" s="8"/>
      <c r="GB214" s="8"/>
      <c r="GC214" s="8"/>
      <c r="GD214" s="8"/>
      <c r="GE214" s="8"/>
    </row>
    <row r="215" spans="178:187" x14ac:dyDescent="0.25">
      <c r="FV215" s="8"/>
      <c r="FW215" s="8"/>
      <c r="FX215" s="8"/>
      <c r="FY215" s="8"/>
      <c r="FZ215" s="8"/>
      <c r="GA215" s="8"/>
      <c r="GB215" s="8"/>
      <c r="GC215" s="8"/>
      <c r="GD215" s="8"/>
      <c r="GE215" s="8"/>
    </row>
    <row r="216" spans="178:187" x14ac:dyDescent="0.25">
      <c r="FV216" s="4"/>
      <c r="FW216" s="4"/>
      <c r="FX216" s="4"/>
      <c r="FY216" s="4"/>
      <c r="FZ216" s="4"/>
      <c r="GA216" s="4"/>
      <c r="GB216" s="4"/>
      <c r="GC216" s="4"/>
      <c r="GD216" s="4"/>
      <c r="GE216" s="4"/>
    </row>
    <row r="217" spans="178:187" x14ac:dyDescent="0.25">
      <c r="FV217" s="4"/>
      <c r="FW217" s="4"/>
      <c r="FX217" s="4"/>
      <c r="FY217" s="4"/>
      <c r="FZ217" s="4"/>
      <c r="GA217" s="4"/>
      <c r="GB217" s="4"/>
      <c r="GC217" s="4"/>
      <c r="GD217" s="4"/>
      <c r="GE217" s="4"/>
    </row>
    <row r="218" spans="178:187" x14ac:dyDescent="0.25">
      <c r="FV218" s="4"/>
      <c r="FW218" s="4"/>
      <c r="FX218" s="4"/>
      <c r="FY218" s="4"/>
      <c r="FZ218" s="4"/>
      <c r="GA218" s="4"/>
      <c r="GB218" s="4"/>
      <c r="GC218" s="4"/>
      <c r="GD218" s="4"/>
      <c r="GE218" s="4"/>
    </row>
    <row r="219" spans="178:187" x14ac:dyDescent="0.25">
      <c r="FV219" s="4"/>
      <c r="FW219" s="4"/>
      <c r="FX219" s="4"/>
      <c r="FY219" s="4"/>
      <c r="FZ219" s="4"/>
      <c r="GA219" s="4"/>
      <c r="GB219" s="4"/>
      <c r="GC219" s="4"/>
      <c r="GD219" s="4"/>
      <c r="GE219" s="4"/>
    </row>
    <row r="220" spans="178:187" x14ac:dyDescent="0.25">
      <c r="FV220" s="8"/>
      <c r="FW220" s="8"/>
      <c r="FX220" s="8"/>
      <c r="FY220" s="8"/>
      <c r="FZ220" s="8"/>
      <c r="GA220" s="8"/>
      <c r="GB220" s="8"/>
      <c r="GC220" s="8"/>
      <c r="GD220" s="8"/>
      <c r="GE220" s="8"/>
    </row>
    <row r="221" spans="178:187" x14ac:dyDescent="0.25">
      <c r="FV221" s="8"/>
      <c r="FW221" s="8"/>
      <c r="FX221" s="8"/>
      <c r="FY221" s="8"/>
      <c r="FZ221" s="8"/>
      <c r="GA221" s="8"/>
      <c r="GB221" s="8"/>
      <c r="GC221" s="8"/>
      <c r="GD221" s="8"/>
      <c r="GE221" s="8"/>
    </row>
    <row r="222" spans="178:187" x14ac:dyDescent="0.25">
      <c r="FV222" s="4"/>
      <c r="FW222" s="4"/>
      <c r="FX222" s="4"/>
      <c r="FY222" s="4"/>
      <c r="FZ222" s="4"/>
      <c r="GA222" s="4"/>
      <c r="GB222" s="4"/>
      <c r="GC222" s="4"/>
      <c r="GD222" s="4"/>
      <c r="GE222" s="4"/>
    </row>
    <row r="223" spans="178:187" x14ac:dyDescent="0.25">
      <c r="FV223" s="4"/>
      <c r="FW223" s="4"/>
      <c r="FX223" s="4"/>
      <c r="FY223" s="4"/>
      <c r="FZ223" s="4"/>
      <c r="GA223" s="4"/>
      <c r="GB223" s="4"/>
      <c r="GC223" s="4"/>
      <c r="GD223" s="4"/>
      <c r="GE223" s="4"/>
    </row>
    <row r="224" spans="178:187" x14ac:dyDescent="0.25">
      <c r="FV224" s="4"/>
      <c r="FW224" s="4"/>
      <c r="FX224" s="4"/>
      <c r="FY224" s="4"/>
      <c r="FZ224" s="4"/>
      <c r="GA224" s="4"/>
      <c r="GB224" s="4"/>
      <c r="GC224" s="4"/>
      <c r="GD224" s="4"/>
      <c r="GE224" s="4"/>
    </row>
    <row r="225" spans="178:187" x14ac:dyDescent="0.25">
      <c r="FV225" s="4"/>
      <c r="FW225" s="4"/>
      <c r="FX225" s="4"/>
      <c r="FY225" s="4"/>
      <c r="FZ225" s="4"/>
      <c r="GA225" s="4"/>
      <c r="GB225" s="4"/>
      <c r="GC225" s="4"/>
      <c r="GD225" s="4"/>
      <c r="GE225" s="4"/>
    </row>
    <row r="226" spans="178:187" x14ac:dyDescent="0.25">
      <c r="FV226" s="8"/>
      <c r="FW226" s="8"/>
      <c r="FX226" s="8"/>
      <c r="FY226" s="8"/>
      <c r="FZ226" s="8"/>
      <c r="GA226" s="8"/>
      <c r="GB226" s="8"/>
      <c r="GC226" s="8"/>
      <c r="GD226" s="8"/>
      <c r="GE226" s="8"/>
    </row>
    <row r="227" spans="178:187" x14ac:dyDescent="0.25">
      <c r="FV227" s="8"/>
      <c r="FW227" s="8"/>
      <c r="FX227" s="8"/>
      <c r="FY227" s="8"/>
      <c r="FZ227" s="8"/>
      <c r="GA227" s="8"/>
      <c r="GB227" s="8"/>
      <c r="GC227" s="8"/>
      <c r="GD227" s="8"/>
      <c r="GE227" s="8"/>
    </row>
    <row r="228" spans="178:187" x14ac:dyDescent="0.25">
      <c r="FV228" s="8"/>
      <c r="FW228" s="8"/>
      <c r="FX228" s="8"/>
      <c r="FY228" s="8"/>
      <c r="FZ228" s="8"/>
      <c r="GA228" s="8"/>
      <c r="GB228" s="8"/>
      <c r="GC228" s="8"/>
      <c r="GD228" s="8"/>
      <c r="GE228" s="8"/>
    </row>
    <row r="229" spans="178:187" x14ac:dyDescent="0.25">
      <c r="FV229" s="8"/>
      <c r="FW229" s="8"/>
      <c r="FX229" s="8"/>
      <c r="FY229" s="8"/>
      <c r="FZ229" s="8"/>
      <c r="GA229" s="8"/>
      <c r="GB229" s="8"/>
      <c r="GC229" s="8"/>
      <c r="GD229" s="8"/>
      <c r="GE229" s="8"/>
    </row>
    <row r="230" spans="178:187" x14ac:dyDescent="0.25">
      <c r="FV230" s="4"/>
      <c r="FW230" s="4"/>
      <c r="FX230" s="4"/>
      <c r="FY230" s="4"/>
      <c r="FZ230" s="4"/>
      <c r="GA230" s="4"/>
      <c r="GB230" s="4"/>
      <c r="GC230" s="4"/>
      <c r="GD230" s="4"/>
      <c r="GE230" s="4"/>
    </row>
    <row r="231" spans="178:187" x14ac:dyDescent="0.25">
      <c r="FV231" s="4"/>
      <c r="FW231" s="4"/>
      <c r="FX231" s="4"/>
      <c r="FY231" s="4"/>
      <c r="FZ231" s="4"/>
      <c r="GA231" s="4"/>
      <c r="GB231" s="4"/>
      <c r="GC231" s="4"/>
      <c r="GD231" s="4"/>
      <c r="GE231" s="4"/>
    </row>
    <row r="232" spans="178:187" x14ac:dyDescent="0.25">
      <c r="FV232" s="4"/>
      <c r="FW232" s="4"/>
      <c r="FX232" s="4"/>
      <c r="FY232" s="4"/>
      <c r="FZ232" s="4"/>
      <c r="GA232" s="4"/>
      <c r="GB232" s="4"/>
      <c r="GC232" s="4"/>
      <c r="GD232" s="4"/>
      <c r="GE232" s="4"/>
    </row>
    <row r="233" spans="178:187" x14ac:dyDescent="0.25">
      <c r="FV233" s="4"/>
      <c r="FW233" s="4"/>
      <c r="FX233" s="4"/>
      <c r="FY233" s="4"/>
      <c r="FZ233" s="4"/>
      <c r="GA233" s="4"/>
      <c r="GB233" s="4"/>
      <c r="GC233" s="4"/>
      <c r="GD233" s="4"/>
      <c r="GE233" s="4"/>
    </row>
    <row r="234" spans="178:187" x14ac:dyDescent="0.25">
      <c r="FV234" s="8"/>
      <c r="FW234" s="8"/>
      <c r="FX234" s="8"/>
      <c r="FY234" s="8"/>
      <c r="FZ234" s="8"/>
      <c r="GA234" s="8"/>
      <c r="GB234" s="8"/>
      <c r="GC234" s="8"/>
      <c r="GD234" s="8"/>
      <c r="GE234" s="8"/>
    </row>
    <row r="235" spans="178:187" x14ac:dyDescent="0.25">
      <c r="FV235" s="8"/>
      <c r="FW235" s="8"/>
      <c r="FX235" s="8"/>
      <c r="FY235" s="8"/>
      <c r="FZ235" s="8"/>
      <c r="GA235" s="8"/>
      <c r="GB235" s="8"/>
      <c r="GC235" s="8"/>
      <c r="GD235" s="8"/>
      <c r="GE235" s="8"/>
    </row>
    <row r="236" spans="178:187" x14ac:dyDescent="0.25">
      <c r="FV236" s="8"/>
      <c r="FW236" s="8"/>
      <c r="FX236" s="8"/>
      <c r="FY236" s="8"/>
      <c r="FZ236" s="8"/>
      <c r="GA236" s="8"/>
      <c r="GB236" s="8"/>
      <c r="GC236" s="8"/>
      <c r="GD236" s="8"/>
      <c r="GE236" s="8"/>
    </row>
    <row r="237" spans="178:187" x14ac:dyDescent="0.25">
      <c r="FV237" s="8"/>
      <c r="FW237" s="8"/>
      <c r="FX237" s="8"/>
      <c r="FY237" s="8"/>
      <c r="FZ237" s="8"/>
      <c r="GA237" s="8"/>
      <c r="GB237" s="8"/>
      <c r="GC237" s="8"/>
      <c r="GD237" s="8"/>
      <c r="GE237" s="8"/>
    </row>
    <row r="238" spans="178:187" x14ac:dyDescent="0.25">
      <c r="FV238" s="4"/>
      <c r="FW238" s="4"/>
      <c r="FX238" s="4"/>
      <c r="FY238" s="4"/>
      <c r="FZ238" s="4"/>
      <c r="GA238" s="4"/>
      <c r="GB238" s="4"/>
      <c r="GC238" s="4"/>
      <c r="GD238" s="4"/>
      <c r="GE238" s="4"/>
    </row>
    <row r="239" spans="178:187" x14ac:dyDescent="0.25">
      <c r="FV239" s="4"/>
      <c r="FW239" s="4"/>
      <c r="FX239" s="4"/>
      <c r="FY239" s="4"/>
      <c r="FZ239" s="4"/>
      <c r="GA239" s="4"/>
      <c r="GB239" s="4"/>
      <c r="GC239" s="4"/>
      <c r="GD239" s="4"/>
      <c r="GE239" s="4"/>
    </row>
    <row r="240" spans="178:187" x14ac:dyDescent="0.25">
      <c r="FV240" s="4"/>
      <c r="FW240" s="4"/>
      <c r="FX240" s="4"/>
      <c r="FY240" s="4"/>
      <c r="FZ240" s="4"/>
      <c r="GA240" s="4"/>
      <c r="GB240" s="4"/>
      <c r="GC240" s="4"/>
      <c r="GD240" s="4"/>
      <c r="GE240" s="4"/>
    </row>
    <row r="241" spans="178:187" x14ac:dyDescent="0.25">
      <c r="FV241" s="4"/>
      <c r="FW241" s="4"/>
      <c r="FX241" s="4"/>
      <c r="FY241" s="4"/>
      <c r="FZ241" s="4"/>
      <c r="GA241" s="4"/>
      <c r="GB241" s="4"/>
      <c r="GC241" s="4"/>
      <c r="GD241" s="4"/>
      <c r="GE241" s="4"/>
    </row>
    <row r="242" spans="178:187" x14ac:dyDescent="0.25">
      <c r="FV242" s="8"/>
      <c r="FW242" s="8"/>
      <c r="FX242" s="8"/>
      <c r="FY242" s="8"/>
      <c r="FZ242" s="8"/>
      <c r="GA242" s="8"/>
      <c r="GB242" s="8"/>
      <c r="GC242" s="8"/>
      <c r="GD242" s="8"/>
      <c r="GE242" s="8"/>
    </row>
    <row r="243" spans="178:187" x14ac:dyDescent="0.25">
      <c r="FV243" s="8"/>
      <c r="FW243" s="8"/>
      <c r="FX243" s="8"/>
      <c r="FY243" s="8"/>
      <c r="FZ243" s="8"/>
      <c r="GA243" s="8"/>
      <c r="GB243" s="8"/>
      <c r="GC243" s="8"/>
      <c r="GD243" s="8"/>
      <c r="GE243" s="8"/>
    </row>
    <row r="244" spans="178:187" x14ac:dyDescent="0.25">
      <c r="FV244" s="4"/>
      <c r="FW244" s="4"/>
      <c r="FX244" s="4"/>
      <c r="FY244" s="4"/>
      <c r="FZ244" s="4"/>
      <c r="GA244" s="4"/>
      <c r="GB244" s="4"/>
      <c r="GC244" s="4"/>
      <c r="GD244" s="4"/>
      <c r="GE244" s="4"/>
    </row>
    <row r="245" spans="178:187" x14ac:dyDescent="0.25">
      <c r="FV245" s="4"/>
      <c r="FW245" s="4"/>
      <c r="FX245" s="4"/>
      <c r="FY245" s="4"/>
      <c r="FZ245" s="4"/>
      <c r="GA245" s="4"/>
      <c r="GB245" s="4"/>
      <c r="GC245" s="4"/>
      <c r="GD245" s="4"/>
      <c r="GE245" s="4"/>
    </row>
    <row r="246" spans="178:187" x14ac:dyDescent="0.25">
      <c r="FV246" s="4"/>
      <c r="FW246" s="4"/>
      <c r="FX246" s="4"/>
      <c r="FY246" s="4"/>
      <c r="FZ246" s="4"/>
      <c r="GA246" s="4"/>
      <c r="GB246" s="4"/>
      <c r="GC246" s="4"/>
      <c r="GD246" s="4"/>
      <c r="GE246" s="4"/>
    </row>
    <row r="247" spans="178:187" x14ac:dyDescent="0.25">
      <c r="FV247" s="4"/>
      <c r="FW247" s="4"/>
      <c r="FX247" s="4"/>
      <c r="FY247" s="4"/>
      <c r="FZ247" s="4"/>
      <c r="GA247" s="4"/>
      <c r="GB247" s="4"/>
      <c r="GC247" s="4"/>
      <c r="GD247" s="4"/>
      <c r="GE247" s="4"/>
    </row>
    <row r="248" spans="178:187" x14ac:dyDescent="0.25">
      <c r="FV248" s="8"/>
      <c r="FW248" s="8"/>
      <c r="FX248" s="8"/>
      <c r="FY248" s="8"/>
      <c r="FZ248" s="8"/>
      <c r="GA248" s="8"/>
      <c r="GB248" s="8"/>
      <c r="GC248" s="8"/>
      <c r="GD248" s="8"/>
      <c r="GE248" s="8"/>
    </row>
    <row r="249" spans="178:187" x14ac:dyDescent="0.25">
      <c r="FV249" s="8"/>
      <c r="FW249" s="8"/>
      <c r="FX249" s="8"/>
      <c r="FY249" s="8"/>
      <c r="FZ249" s="8"/>
      <c r="GA249" s="8"/>
      <c r="GB249" s="8"/>
      <c r="GC249" s="8"/>
      <c r="GD249" s="8"/>
      <c r="GE249" s="8"/>
    </row>
    <row r="250" spans="178:187" x14ac:dyDescent="0.25">
      <c r="FV250" s="8"/>
      <c r="FW250" s="8"/>
      <c r="FX250" s="8"/>
      <c r="FY250" s="8"/>
      <c r="FZ250" s="8"/>
      <c r="GA250" s="8"/>
      <c r="GB250" s="8"/>
      <c r="GC250" s="8"/>
      <c r="GD250" s="8"/>
      <c r="GE250" s="8"/>
    </row>
    <row r="251" spans="178:187" x14ac:dyDescent="0.25">
      <c r="FV251" s="8"/>
      <c r="FW251" s="8"/>
      <c r="FX251" s="8"/>
      <c r="FY251" s="8"/>
      <c r="FZ251" s="8"/>
      <c r="GA251" s="8"/>
      <c r="GB251" s="8"/>
      <c r="GC251" s="8"/>
      <c r="GD251" s="8"/>
      <c r="GE251" s="8"/>
    </row>
    <row r="252" spans="178:187" x14ac:dyDescent="0.25">
      <c r="FV252" s="4"/>
      <c r="FW252" s="4"/>
      <c r="FX252" s="4"/>
      <c r="FY252" s="4"/>
      <c r="FZ252" s="4"/>
      <c r="GA252" s="4"/>
      <c r="GB252" s="4"/>
      <c r="GC252" s="4"/>
      <c r="GD252" s="4"/>
      <c r="GE252" s="4"/>
    </row>
    <row r="253" spans="178:187" x14ac:dyDescent="0.25">
      <c r="FV253" s="4"/>
      <c r="FW253" s="4"/>
      <c r="FX253" s="4"/>
      <c r="FY253" s="4"/>
      <c r="FZ253" s="4"/>
      <c r="GA253" s="4"/>
      <c r="GB253" s="4"/>
      <c r="GC253" s="4"/>
      <c r="GD253" s="4"/>
      <c r="GE253" s="4"/>
    </row>
    <row r="254" spans="178:187" x14ac:dyDescent="0.25">
      <c r="FV254" s="4"/>
      <c r="FW254" s="4"/>
      <c r="FX254" s="4"/>
      <c r="FY254" s="4"/>
      <c r="FZ254" s="4"/>
      <c r="GA254" s="4"/>
      <c r="GB254" s="4"/>
      <c r="GC254" s="4"/>
      <c r="GD254" s="4"/>
      <c r="GE254" s="4"/>
    </row>
    <row r="255" spans="178:187" x14ac:dyDescent="0.25">
      <c r="FV255" s="4"/>
      <c r="FW255" s="4"/>
      <c r="FX255" s="4"/>
      <c r="FY255" s="4"/>
      <c r="FZ255" s="4"/>
      <c r="GA255" s="4"/>
      <c r="GB255" s="4"/>
      <c r="GC255" s="4"/>
      <c r="GD255" s="4"/>
      <c r="GE255" s="4"/>
    </row>
    <row r="256" spans="178:187" x14ac:dyDescent="0.25"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</row>
    <row r="257" spans="178:187" x14ac:dyDescent="0.25">
      <c r="FV257" s="8"/>
      <c r="FW257" s="8"/>
      <c r="FX257" s="8"/>
      <c r="FY257" s="8"/>
      <c r="FZ257" s="8"/>
      <c r="GA257" s="8"/>
      <c r="GB257" s="8"/>
      <c r="GC257" s="8"/>
      <c r="GD257" s="8"/>
      <c r="GE257" s="8"/>
    </row>
    <row r="258" spans="178:187" x14ac:dyDescent="0.25">
      <c r="FV258" s="8"/>
      <c r="FW258" s="8"/>
      <c r="FX258" s="8"/>
      <c r="FY258" s="8"/>
      <c r="FZ258" s="8"/>
      <c r="GA258" s="8"/>
      <c r="GB258" s="8"/>
      <c r="GC258" s="8"/>
      <c r="GD258" s="8"/>
      <c r="GE258" s="8"/>
    </row>
    <row r="259" spans="178:187" x14ac:dyDescent="0.25">
      <c r="FV259" s="8"/>
      <c r="FW259" s="8"/>
      <c r="FX259" s="8"/>
      <c r="FY259" s="8"/>
      <c r="FZ259" s="8"/>
      <c r="GA259" s="8"/>
      <c r="GB259" s="8"/>
      <c r="GC259" s="8"/>
      <c r="GD259" s="8"/>
      <c r="GE259" s="8"/>
    </row>
    <row r="260" spans="178:187" x14ac:dyDescent="0.25">
      <c r="FV260" s="4"/>
      <c r="FW260" s="4"/>
      <c r="FX260" s="4"/>
      <c r="FY260" s="4"/>
      <c r="FZ260" s="4"/>
      <c r="GA260" s="4"/>
      <c r="GB260" s="4"/>
      <c r="GC260" s="4"/>
      <c r="GD260" s="4"/>
      <c r="GE260" s="4"/>
    </row>
    <row r="261" spans="178:187" x14ac:dyDescent="0.25">
      <c r="FV261" s="4"/>
      <c r="FW261" s="4"/>
      <c r="FX261" s="4"/>
      <c r="FY261" s="4"/>
      <c r="FZ261" s="4"/>
      <c r="GA261" s="4"/>
      <c r="GB261" s="4"/>
      <c r="GC261" s="4"/>
      <c r="GD261" s="4"/>
      <c r="GE261" s="4"/>
    </row>
    <row r="262" spans="178:187" x14ac:dyDescent="0.25">
      <c r="FV262" s="4"/>
      <c r="FW262" s="4"/>
      <c r="FX262" s="4"/>
      <c r="FY262" s="4"/>
      <c r="FZ262" s="4"/>
      <c r="GA262" s="4"/>
      <c r="GB262" s="4"/>
      <c r="GC262" s="4"/>
      <c r="GD262" s="4"/>
      <c r="GE262" s="4"/>
    </row>
    <row r="263" spans="178:187" x14ac:dyDescent="0.25">
      <c r="FV263" s="4"/>
      <c r="FW263" s="4"/>
      <c r="FX263" s="4"/>
      <c r="FY263" s="4"/>
      <c r="FZ263" s="4"/>
      <c r="GA263" s="4"/>
      <c r="GB263" s="4"/>
      <c r="GC263" s="4"/>
      <c r="GD263" s="4"/>
      <c r="GE263" s="4"/>
    </row>
    <row r="264" spans="178:187" x14ac:dyDescent="0.25">
      <c r="FV264" s="8"/>
      <c r="FW264" s="8"/>
      <c r="FX264" s="8"/>
      <c r="FY264" s="8"/>
      <c r="FZ264" s="8"/>
      <c r="GA264" s="8"/>
      <c r="GB264" s="8"/>
      <c r="GC264" s="8"/>
      <c r="GD264" s="8"/>
      <c r="GE264" s="8"/>
    </row>
    <row r="265" spans="178:187" x14ac:dyDescent="0.25">
      <c r="FV265" s="8"/>
      <c r="FW265" s="8"/>
      <c r="FX265" s="8"/>
      <c r="FY265" s="8"/>
      <c r="FZ265" s="8"/>
      <c r="GA265" s="8"/>
      <c r="GB265" s="8"/>
      <c r="GC265" s="8"/>
      <c r="GD265" s="8"/>
      <c r="GE265" s="8"/>
    </row>
    <row r="266" spans="178:187" x14ac:dyDescent="0.25">
      <c r="FV266" s="8"/>
      <c r="FW266" s="8"/>
      <c r="FX266" s="8"/>
      <c r="FY266" s="8"/>
      <c r="FZ266" s="8"/>
      <c r="GA266" s="8"/>
      <c r="GB266" s="8"/>
      <c r="GC266" s="8"/>
      <c r="GD266" s="8"/>
      <c r="GE266" s="8"/>
    </row>
    <row r="267" spans="178:187" x14ac:dyDescent="0.25">
      <c r="FV267" s="8"/>
      <c r="FW267" s="8"/>
      <c r="FX267" s="8"/>
      <c r="FY267" s="8"/>
      <c r="FZ267" s="8"/>
      <c r="GA267" s="8"/>
      <c r="GB267" s="8"/>
      <c r="GC267" s="8"/>
      <c r="GD267" s="8"/>
      <c r="GE267" s="8"/>
    </row>
    <row r="268" spans="178:187" x14ac:dyDescent="0.25">
      <c r="FV268" s="4"/>
      <c r="FW268" s="4"/>
      <c r="FX268" s="4"/>
      <c r="FY268" s="4"/>
      <c r="FZ268" s="4"/>
      <c r="GA268" s="4"/>
      <c r="GB268" s="4"/>
      <c r="GC268" s="4"/>
      <c r="GD268" s="4"/>
      <c r="GE268" s="4"/>
    </row>
    <row r="269" spans="178:187" x14ac:dyDescent="0.25">
      <c r="FV269" s="4"/>
      <c r="FW269" s="4"/>
      <c r="FX269" s="4"/>
      <c r="FY269" s="4"/>
      <c r="FZ269" s="4"/>
      <c r="GA269" s="4"/>
      <c r="GB269" s="4"/>
      <c r="GC269" s="4"/>
      <c r="GD269" s="4"/>
      <c r="GE269" s="4"/>
    </row>
    <row r="270" spans="178:187" x14ac:dyDescent="0.25">
      <c r="FV270" s="4"/>
      <c r="FW270" s="4"/>
      <c r="FX270" s="4"/>
      <c r="FY270" s="4"/>
      <c r="FZ270" s="4"/>
      <c r="GA270" s="4"/>
      <c r="GB270" s="4"/>
      <c r="GC270" s="4"/>
      <c r="GD270" s="4"/>
      <c r="GE270" s="4"/>
    </row>
    <row r="271" spans="178:187" x14ac:dyDescent="0.25">
      <c r="FV271" s="4"/>
      <c r="FW271" s="4"/>
      <c r="FX271" s="4"/>
      <c r="FY271" s="4"/>
      <c r="FZ271" s="4"/>
      <c r="GA271" s="4"/>
      <c r="GB271" s="4"/>
      <c r="GC271" s="4"/>
      <c r="GD271" s="4"/>
      <c r="GE271" s="4"/>
    </row>
    <row r="272" spans="178:187" x14ac:dyDescent="0.25">
      <c r="FV272" s="8"/>
      <c r="FW272" s="8"/>
      <c r="FX272" s="8"/>
      <c r="FY272" s="8"/>
      <c r="FZ272" s="8"/>
      <c r="GA272" s="8"/>
      <c r="GB272" s="8"/>
      <c r="GC272" s="8"/>
      <c r="GD272" s="8"/>
      <c r="GE272" s="8"/>
    </row>
    <row r="273" spans="178:187" x14ac:dyDescent="0.25">
      <c r="FV273" s="8"/>
      <c r="FW273" s="8"/>
      <c r="FX273" s="8"/>
      <c r="FY273" s="8"/>
      <c r="FZ273" s="8"/>
      <c r="GA273" s="8"/>
      <c r="GB273" s="8"/>
      <c r="GC273" s="8"/>
      <c r="GD273" s="8"/>
      <c r="GE273" s="8"/>
    </row>
    <row r="274" spans="178:187" x14ac:dyDescent="0.25">
      <c r="FV274" s="8"/>
      <c r="FW274" s="8"/>
      <c r="FX274" s="8"/>
      <c r="FY274" s="8"/>
      <c r="FZ274" s="8"/>
      <c r="GA274" s="8"/>
      <c r="GB274" s="8"/>
      <c r="GC274" s="8"/>
      <c r="GD274" s="8"/>
      <c r="GE274" s="8"/>
    </row>
    <row r="275" spans="178:187" x14ac:dyDescent="0.25">
      <c r="FV275" s="8"/>
      <c r="FW275" s="8"/>
      <c r="FX275" s="8"/>
      <c r="FY275" s="8"/>
      <c r="FZ275" s="8"/>
      <c r="GA275" s="8"/>
      <c r="GB275" s="8"/>
      <c r="GC275" s="8"/>
      <c r="GD275" s="8"/>
      <c r="GE275" s="8"/>
    </row>
    <row r="276" spans="178:187" x14ac:dyDescent="0.25">
      <c r="FV276" s="4"/>
      <c r="FW276" s="4"/>
      <c r="FX276" s="4"/>
      <c r="FY276" s="4"/>
      <c r="FZ276" s="4"/>
      <c r="GA276" s="4"/>
      <c r="GB276" s="4"/>
      <c r="GC276" s="4"/>
      <c r="GD276" s="4"/>
      <c r="GE276" s="4"/>
    </row>
    <row r="277" spans="178:187" x14ac:dyDescent="0.25">
      <c r="FV277" s="4"/>
      <c r="FW277" s="4"/>
      <c r="FX277" s="4"/>
      <c r="FY277" s="4"/>
      <c r="FZ277" s="4"/>
      <c r="GA277" s="4"/>
      <c r="GB277" s="4"/>
      <c r="GC277" s="4"/>
      <c r="GD277" s="4"/>
      <c r="GE277" s="4"/>
    </row>
    <row r="278" spans="178:187" x14ac:dyDescent="0.25">
      <c r="FV278" s="4"/>
      <c r="FW278" s="4"/>
      <c r="FX278" s="4"/>
      <c r="FY278" s="4"/>
      <c r="FZ278" s="4"/>
      <c r="GA278" s="4"/>
      <c r="GB278" s="4"/>
      <c r="GC278" s="4"/>
      <c r="GD278" s="4"/>
      <c r="GE278" s="4"/>
    </row>
    <row r="279" spans="178:187" x14ac:dyDescent="0.25">
      <c r="FV279" s="4"/>
      <c r="FW279" s="4"/>
      <c r="FX279" s="4"/>
      <c r="FY279" s="4"/>
      <c r="FZ279" s="4"/>
      <c r="GA279" s="4"/>
      <c r="GB279" s="4"/>
      <c r="GC279" s="4"/>
      <c r="GD279" s="4"/>
      <c r="GE279" s="4"/>
    </row>
    <row r="280" spans="178:187" x14ac:dyDescent="0.25">
      <c r="FV280" s="8"/>
      <c r="FW280" s="8"/>
      <c r="FX280" s="8"/>
      <c r="FY280" s="8"/>
      <c r="FZ280" s="8"/>
      <c r="GA280" s="8"/>
      <c r="GB280" s="8"/>
      <c r="GC280" s="8"/>
      <c r="GD280" s="8"/>
      <c r="GE280" s="8"/>
    </row>
    <row r="281" spans="178:187" x14ac:dyDescent="0.25">
      <c r="FV281" s="8"/>
      <c r="FW281" s="8"/>
      <c r="FX281" s="8"/>
      <c r="FY281" s="8"/>
      <c r="FZ281" s="8"/>
      <c r="GA281" s="8"/>
      <c r="GB281" s="8"/>
      <c r="GC281" s="8"/>
      <c r="GD281" s="8"/>
      <c r="GE281" s="8"/>
    </row>
    <row r="282" spans="178:187" x14ac:dyDescent="0.25">
      <c r="FV282" s="8"/>
      <c r="FW282" s="8"/>
      <c r="FX282" s="8"/>
      <c r="FY282" s="8"/>
      <c r="FZ282" s="8"/>
      <c r="GA282" s="8"/>
      <c r="GB282" s="8"/>
      <c r="GC282" s="8"/>
      <c r="GD282" s="8"/>
      <c r="GE282" s="8"/>
    </row>
    <row r="283" spans="178:187" x14ac:dyDescent="0.25">
      <c r="FV283" s="8"/>
      <c r="FW283" s="8"/>
      <c r="FX283" s="8"/>
      <c r="FY283" s="8"/>
      <c r="FZ283" s="8"/>
      <c r="GA283" s="8"/>
      <c r="GB283" s="8"/>
      <c r="GC283" s="8"/>
      <c r="GD283" s="8"/>
      <c r="GE283" s="8"/>
    </row>
    <row r="284" spans="178:187" x14ac:dyDescent="0.25">
      <c r="FV284" s="4"/>
      <c r="FW284" s="4"/>
      <c r="FX284" s="4"/>
      <c r="FY284" s="4"/>
      <c r="FZ284" s="4"/>
      <c r="GA284" s="4"/>
      <c r="GB284" s="4"/>
      <c r="GC284" s="4"/>
      <c r="GD284" s="4"/>
      <c r="GE284" s="4"/>
    </row>
    <row r="285" spans="178:187" x14ac:dyDescent="0.25">
      <c r="FV285" s="4"/>
      <c r="FW285" s="4"/>
      <c r="FX285" s="4"/>
      <c r="FY285" s="4"/>
      <c r="FZ285" s="4"/>
      <c r="GA285" s="4"/>
      <c r="GB285" s="4"/>
      <c r="GC285" s="4"/>
      <c r="GD285" s="4"/>
      <c r="GE285" s="4"/>
    </row>
    <row r="286" spans="178:187" x14ac:dyDescent="0.25">
      <c r="FV286" s="4"/>
      <c r="FW286" s="4"/>
      <c r="FX286" s="4"/>
      <c r="FY286" s="4"/>
      <c r="FZ286" s="4"/>
      <c r="GA286" s="4"/>
      <c r="GB286" s="4"/>
      <c r="GC286" s="4"/>
      <c r="GD286" s="4"/>
      <c r="GE286" s="4"/>
    </row>
    <row r="287" spans="178:187" x14ac:dyDescent="0.25">
      <c r="FV287" s="4"/>
      <c r="FW287" s="4"/>
      <c r="FX287" s="4"/>
      <c r="FY287" s="4"/>
      <c r="FZ287" s="4"/>
      <c r="GA287" s="4"/>
      <c r="GB287" s="4"/>
      <c r="GC287" s="4"/>
      <c r="GD287" s="4"/>
      <c r="GE287" s="4"/>
    </row>
    <row r="288" spans="178:187" x14ac:dyDescent="0.25">
      <c r="FV288" s="8"/>
      <c r="FW288" s="8"/>
      <c r="FX288" s="8"/>
      <c r="FY288" s="8"/>
      <c r="FZ288" s="8"/>
      <c r="GA288" s="8"/>
      <c r="GB288" s="8"/>
      <c r="GC288" s="8"/>
      <c r="GD288" s="8"/>
      <c r="GE288" s="8"/>
    </row>
    <row r="289" spans="178:187" x14ac:dyDescent="0.25">
      <c r="FV289" s="8"/>
      <c r="FW289" s="8"/>
      <c r="FX289" s="8"/>
      <c r="FY289" s="8"/>
      <c r="FZ289" s="8"/>
      <c r="GA289" s="8"/>
      <c r="GB289" s="8"/>
      <c r="GC289" s="8"/>
      <c r="GD289" s="8"/>
      <c r="GE289" s="8"/>
    </row>
    <row r="290" spans="178:187" x14ac:dyDescent="0.25">
      <c r="FV290" s="8"/>
      <c r="FW290" s="8"/>
      <c r="FX290" s="8"/>
      <c r="FY290" s="8"/>
      <c r="FZ290" s="8"/>
      <c r="GA290" s="8"/>
      <c r="GB290" s="8"/>
      <c r="GC290" s="8"/>
      <c r="GD290" s="8"/>
      <c r="GE290" s="8"/>
    </row>
    <row r="291" spans="178:187" x14ac:dyDescent="0.25">
      <c r="FV291" s="8"/>
      <c r="FW291" s="8"/>
      <c r="FX291" s="8"/>
      <c r="FY291" s="8"/>
      <c r="FZ291" s="8"/>
      <c r="GA291" s="8"/>
      <c r="GB291" s="8"/>
      <c r="GC291" s="8"/>
      <c r="GD291" s="8"/>
      <c r="GE291" s="8"/>
    </row>
    <row r="292" spans="178:187" x14ac:dyDescent="0.25">
      <c r="FV292" s="4"/>
      <c r="FW292" s="4"/>
      <c r="FX292" s="4"/>
      <c r="FY292" s="4"/>
      <c r="FZ292" s="4"/>
      <c r="GA292" s="4"/>
      <c r="GB292" s="4"/>
      <c r="GC292" s="4"/>
      <c r="GD292" s="4"/>
      <c r="GE292" s="4"/>
    </row>
    <row r="293" spans="178:187" x14ac:dyDescent="0.25">
      <c r="FV293" s="4"/>
      <c r="FW293" s="4"/>
      <c r="FX293" s="4"/>
      <c r="FY293" s="4"/>
      <c r="FZ293" s="4"/>
      <c r="GA293" s="4"/>
      <c r="GB293" s="4"/>
      <c r="GC293" s="4"/>
      <c r="GD293" s="4"/>
      <c r="GE293" s="4"/>
    </row>
    <row r="294" spans="178:187" x14ac:dyDescent="0.25">
      <c r="FV294" s="4"/>
      <c r="FW294" s="4"/>
      <c r="FX294" s="4"/>
      <c r="FY294" s="4"/>
      <c r="FZ294" s="4"/>
      <c r="GA294" s="4"/>
      <c r="GB294" s="4"/>
      <c r="GC294" s="4"/>
      <c r="GD294" s="4"/>
      <c r="GE294" s="4"/>
    </row>
    <row r="295" spans="178:187" x14ac:dyDescent="0.25">
      <c r="FV295" s="4"/>
      <c r="FW295" s="4"/>
      <c r="FX295" s="4"/>
      <c r="FY295" s="4"/>
      <c r="FZ295" s="4"/>
      <c r="GA295" s="4"/>
      <c r="GB295" s="4"/>
      <c r="GC295" s="4"/>
      <c r="GD295" s="4"/>
      <c r="GE295" s="4"/>
    </row>
    <row r="296" spans="178:187" x14ac:dyDescent="0.25">
      <c r="FV296" s="8"/>
      <c r="FW296" s="8"/>
      <c r="FX296" s="8"/>
      <c r="FY296" s="8"/>
      <c r="FZ296" s="8"/>
      <c r="GA296" s="8"/>
      <c r="GB296" s="8"/>
      <c r="GC296" s="8"/>
      <c r="GD296" s="8"/>
      <c r="GE296" s="8"/>
    </row>
    <row r="297" spans="178:187" x14ac:dyDescent="0.25">
      <c r="FV297" s="8"/>
      <c r="FW297" s="8"/>
      <c r="FX297" s="8"/>
      <c r="FY297" s="8"/>
      <c r="FZ297" s="8"/>
      <c r="GA297" s="8"/>
      <c r="GB297" s="8"/>
      <c r="GC297" s="8"/>
      <c r="GD297" s="8"/>
      <c r="GE297" s="8"/>
    </row>
    <row r="298" spans="178:187" x14ac:dyDescent="0.25">
      <c r="FV298" s="8"/>
      <c r="FW298" s="8"/>
      <c r="FX298" s="8"/>
      <c r="FY298" s="8"/>
      <c r="FZ298" s="8"/>
      <c r="GA298" s="8"/>
      <c r="GB298" s="8"/>
      <c r="GC298" s="8"/>
      <c r="GD298" s="8"/>
      <c r="GE298" s="8"/>
    </row>
    <row r="299" spans="178:187" x14ac:dyDescent="0.25">
      <c r="FV299" s="8"/>
      <c r="FW299" s="8"/>
      <c r="FX299" s="8"/>
      <c r="FY299" s="8"/>
      <c r="FZ299" s="8"/>
      <c r="GA299" s="8"/>
      <c r="GB299" s="8"/>
      <c r="GC299" s="8"/>
      <c r="GD299" s="8"/>
      <c r="GE299" s="8"/>
    </row>
    <row r="300" spans="178:187" x14ac:dyDescent="0.25">
      <c r="FV300" s="4"/>
      <c r="FW300" s="4"/>
      <c r="FX300" s="4"/>
      <c r="FY300" s="4"/>
      <c r="FZ300" s="4"/>
      <c r="GA300" s="4"/>
      <c r="GB300" s="4"/>
      <c r="GC300" s="4"/>
      <c r="GD300" s="4"/>
      <c r="GE300" s="4"/>
    </row>
    <row r="301" spans="178:187" x14ac:dyDescent="0.25">
      <c r="FV301" s="4"/>
      <c r="FW301" s="4"/>
      <c r="FX301" s="4"/>
      <c r="FY301" s="4"/>
      <c r="FZ301" s="4"/>
      <c r="GA301" s="4"/>
      <c r="GB301" s="4"/>
      <c r="GC301" s="4"/>
      <c r="GD301" s="4"/>
      <c r="GE301" s="4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Y301"/>
  <sheetViews>
    <sheetView topLeftCell="A76" zoomScale="60" zoomScaleNormal="60" workbookViewId="0">
      <selection activeCell="E3" sqref="E3:Q3"/>
    </sheetView>
  </sheetViews>
  <sheetFormatPr baseColWidth="10" defaultRowHeight="15" x14ac:dyDescent="0.25"/>
  <cols>
    <col min="5" max="5" width="5.7109375" style="37" customWidth="1"/>
    <col min="6" max="6" width="6.85546875" style="37" customWidth="1"/>
    <col min="7" max="17" width="5.7109375" style="37" customWidth="1"/>
    <col min="21" max="33" width="5.7109375" customWidth="1"/>
    <col min="37" max="49" width="5.7109375" customWidth="1"/>
    <col min="53" max="65" width="5.7109375" customWidth="1"/>
    <col min="69" max="81" width="5.7109375" customWidth="1"/>
    <col min="85" max="97" width="5.7109375" customWidth="1"/>
    <col min="101" max="113" width="5.7109375" customWidth="1"/>
    <col min="117" max="129" width="5.7109375" customWidth="1"/>
    <col min="133" max="145" width="5.7109375" customWidth="1"/>
    <col min="149" max="161" width="5.7109375" customWidth="1"/>
    <col min="165" max="177" width="5.7109375" customWidth="1"/>
    <col min="181" max="193" width="5.7109375" customWidth="1"/>
    <col min="197" max="209" width="5.7109375" customWidth="1"/>
    <col min="213" max="225" width="5.7109375" customWidth="1"/>
    <col min="229" max="241" width="5.7109375" customWidth="1"/>
    <col min="245" max="257" width="5.7109375" customWidth="1"/>
    <col min="261" max="273" width="5.7109375" customWidth="1"/>
    <col min="277" max="289" width="5.7109375" customWidth="1"/>
    <col min="293" max="305" width="5.7109375" customWidth="1"/>
    <col min="309" max="321" width="5.7109375" customWidth="1"/>
    <col min="325" max="337" width="5.7109375" customWidth="1"/>
  </cols>
  <sheetData>
    <row r="1" spans="5:337" x14ac:dyDescent="0.25">
      <c r="E1" s="37" t="s">
        <v>252</v>
      </c>
      <c r="U1" t="s">
        <v>253</v>
      </c>
      <c r="AK1" t="s">
        <v>262</v>
      </c>
      <c r="BA1" t="s">
        <v>263</v>
      </c>
      <c r="BQ1" t="s">
        <v>243</v>
      </c>
      <c r="CG1" t="s">
        <v>264</v>
      </c>
      <c r="CW1" t="s">
        <v>265</v>
      </c>
      <c r="DM1" t="s">
        <v>266</v>
      </c>
      <c r="EC1" t="s">
        <v>267</v>
      </c>
      <c r="ES1" t="s">
        <v>268</v>
      </c>
      <c r="FI1" t="s">
        <v>269</v>
      </c>
      <c r="FY1" t="s">
        <v>270</v>
      </c>
      <c r="GO1" t="s">
        <v>271</v>
      </c>
      <c r="HE1" t="s">
        <v>272</v>
      </c>
      <c r="HU1" t="s">
        <v>273</v>
      </c>
      <c r="IK1" t="s">
        <v>274</v>
      </c>
      <c r="JA1" t="s">
        <v>242</v>
      </c>
      <c r="JQ1" t="s">
        <v>275</v>
      </c>
      <c r="KG1" t="s">
        <v>244</v>
      </c>
      <c r="KW1" t="s">
        <v>245</v>
      </c>
      <c r="LM1" t="s">
        <v>246</v>
      </c>
    </row>
    <row r="2" spans="5:337" x14ac:dyDescent="0.25">
      <c r="T2" s="41" t="s">
        <v>261</v>
      </c>
      <c r="U2">
        <f t="shared" ref="U2:AG2" si="0">PERCENTILE(U5:U51, 0.6)</f>
        <v>22.042663417112649</v>
      </c>
      <c r="V2">
        <f t="shared" si="0"/>
        <v>25.461980633463213</v>
      </c>
      <c r="W2">
        <f t="shared" si="0"/>
        <v>23.529411764705884</v>
      </c>
      <c r="X2">
        <f t="shared" si="0"/>
        <v>30.863006828440259</v>
      </c>
      <c r="Y2">
        <f t="shared" si="0"/>
        <v>28.921647171927571</v>
      </c>
      <c r="Z2">
        <f t="shared" si="0"/>
        <v>32.435425813852298</v>
      </c>
      <c r="AA2">
        <f t="shared" si="0"/>
        <v>29.733900410252552</v>
      </c>
      <c r="AB2">
        <f t="shared" si="0"/>
        <v>32.870194246783278</v>
      </c>
      <c r="AC2">
        <f t="shared" si="0"/>
        <v>29.670219519529553</v>
      </c>
      <c r="AD2">
        <f t="shared" si="0"/>
        <v>31.652563332374399</v>
      </c>
      <c r="AE2">
        <f t="shared" si="0"/>
        <v>32.538949292421449</v>
      </c>
      <c r="AF2">
        <f t="shared" si="0"/>
        <v>41.661406388082312</v>
      </c>
      <c r="AG2" t="e">
        <f t="shared" si="0"/>
        <v>#NUM!</v>
      </c>
    </row>
    <row r="3" spans="5:337" x14ac:dyDescent="0.25">
      <c r="E3" s="38">
        <f>PERCENTILE(E5:E57,0.6)</f>
        <v>226.12</v>
      </c>
      <c r="F3" s="38">
        <f t="shared" ref="F3:Q3" si="1">PERCENTILE(F5:F57,0.6)</f>
        <v>233.68</v>
      </c>
      <c r="G3" s="38">
        <f>PERCENTILE(G5:G55,0.6)</f>
        <v>246.4</v>
      </c>
      <c r="H3" s="38">
        <f t="shared" si="1"/>
        <v>240.34</v>
      </c>
      <c r="I3" s="38">
        <f t="shared" si="1"/>
        <v>246.4</v>
      </c>
      <c r="J3" s="38">
        <f t="shared" si="1"/>
        <v>257.60000000000002</v>
      </c>
      <c r="K3" s="38">
        <f t="shared" si="1"/>
        <v>250.7</v>
      </c>
      <c r="L3" s="38">
        <f t="shared" si="1"/>
        <v>257.71999999999997</v>
      </c>
      <c r="M3" s="38">
        <f t="shared" si="1"/>
        <v>254.04</v>
      </c>
      <c r="N3" s="38">
        <f t="shared" si="1"/>
        <v>256.28000000000003</v>
      </c>
      <c r="O3" s="38">
        <f t="shared" si="1"/>
        <v>263.92</v>
      </c>
      <c r="P3" s="38">
        <f t="shared" si="1"/>
        <v>265.89999999999998</v>
      </c>
      <c r="Q3" s="38" t="e">
        <f t="shared" si="1"/>
        <v>#NUM!</v>
      </c>
      <c r="R3" s="44"/>
      <c r="S3" s="44"/>
      <c r="T3" s="44" t="s">
        <v>260</v>
      </c>
      <c r="U3" s="44">
        <f t="shared" ref="U3:AG3" si="2">MEDIAN(U5:U57)</f>
        <v>21.359914560341757</v>
      </c>
      <c r="V3" s="44">
        <f t="shared" si="2"/>
        <v>25.461980633463213</v>
      </c>
      <c r="W3" s="44">
        <f t="shared" si="2"/>
        <v>23.529411764705884</v>
      </c>
      <c r="X3" s="44">
        <f t="shared" si="2"/>
        <v>30.252846147756419</v>
      </c>
      <c r="Y3" s="44">
        <f t="shared" si="2"/>
        <v>27.630367089162757</v>
      </c>
      <c r="Z3" s="44">
        <f t="shared" si="2"/>
        <v>31.396687683389807</v>
      </c>
      <c r="AA3" s="44">
        <f t="shared" si="2"/>
        <v>28.668892437218755</v>
      </c>
      <c r="AB3" s="44">
        <f t="shared" si="2"/>
        <v>29.747916430910767</v>
      </c>
      <c r="AC3" s="44">
        <f t="shared" si="2"/>
        <v>29.402920244578837</v>
      </c>
      <c r="AD3" s="44">
        <f t="shared" si="2"/>
        <v>30.858038191423745</v>
      </c>
      <c r="AE3" s="44">
        <f t="shared" si="2"/>
        <v>30.778701138811947</v>
      </c>
      <c r="AF3" s="44">
        <f t="shared" si="2"/>
        <v>41.661406388082312</v>
      </c>
      <c r="AG3" s="44" t="e">
        <f t="shared" si="2"/>
        <v>#NUM!</v>
      </c>
      <c r="AH3" s="44"/>
      <c r="AI3" s="44"/>
      <c r="AJ3" s="44"/>
      <c r="AK3" s="44">
        <f t="shared" ref="AK3:AW3" si="3">PERCENTILE(AK5:AK55,0.6)</f>
        <v>94.38</v>
      </c>
      <c r="AL3" s="44">
        <f t="shared" si="3"/>
        <v>95.88000000000001</v>
      </c>
      <c r="AM3" s="44">
        <f t="shared" si="3"/>
        <v>102.8</v>
      </c>
      <c r="AN3" s="44">
        <f t="shared" si="3"/>
        <v>101.3</v>
      </c>
      <c r="AO3" s="44">
        <f t="shared" si="3"/>
        <v>101.46000000000001</v>
      </c>
      <c r="AP3" s="44">
        <f t="shared" si="3"/>
        <v>107.7</v>
      </c>
      <c r="AQ3" s="44">
        <f t="shared" si="3"/>
        <v>103.5</v>
      </c>
      <c r="AR3" s="44">
        <f t="shared" si="3"/>
        <v>108.74</v>
      </c>
      <c r="AS3" s="44">
        <f t="shared" si="3"/>
        <v>104.44</v>
      </c>
      <c r="AT3" s="44">
        <f t="shared" si="3"/>
        <v>105.9</v>
      </c>
      <c r="AU3" s="44">
        <f t="shared" si="3"/>
        <v>105.64</v>
      </c>
      <c r="AV3" s="44">
        <f t="shared" si="3"/>
        <v>108.6</v>
      </c>
      <c r="AW3" s="44" t="e">
        <f t="shared" si="3"/>
        <v>#NUM!</v>
      </c>
      <c r="AX3" s="44"/>
      <c r="AY3" s="44"/>
      <c r="AZ3" s="44"/>
      <c r="BA3" s="44">
        <f t="shared" ref="BA3:BM3" si="4">PERCENTILE(BA5:BA55,0.6)</f>
        <v>224.23999999999998</v>
      </c>
      <c r="BB3" s="44">
        <f t="shared" si="4"/>
        <v>233.56</v>
      </c>
      <c r="BC3" s="44">
        <f t="shared" si="4"/>
        <v>252.9</v>
      </c>
      <c r="BD3" s="44">
        <f t="shared" si="4"/>
        <v>246.5</v>
      </c>
      <c r="BE3" s="44">
        <f t="shared" si="4"/>
        <v>250.22</v>
      </c>
      <c r="BF3" s="44">
        <f t="shared" si="4"/>
        <v>263</v>
      </c>
      <c r="BG3" s="44">
        <f t="shared" si="4"/>
        <v>253.3</v>
      </c>
      <c r="BH3" s="44">
        <f t="shared" si="4"/>
        <v>264.52</v>
      </c>
      <c r="BI3" s="44">
        <f t="shared" si="4"/>
        <v>258.79999999999995</v>
      </c>
      <c r="BJ3" s="44">
        <f t="shared" si="4"/>
        <v>266.58</v>
      </c>
      <c r="BK3" s="44">
        <f t="shared" si="4"/>
        <v>274.91999999999996</v>
      </c>
      <c r="BL3" s="44">
        <f t="shared" si="4"/>
        <v>277.60000000000002</v>
      </c>
      <c r="BM3" s="44" t="e">
        <f t="shared" si="4"/>
        <v>#NUM!</v>
      </c>
      <c r="BN3" s="44"/>
      <c r="BO3" s="44"/>
      <c r="BP3" s="44"/>
      <c r="BQ3" s="44">
        <f t="shared" ref="BQ3:CC3" si="5">PERCENTILE(BQ5:BQ55,0.6)</f>
        <v>63.7</v>
      </c>
      <c r="BR3" s="44">
        <f t="shared" si="5"/>
        <v>63.82</v>
      </c>
      <c r="BS3" s="44">
        <f t="shared" si="5"/>
        <v>64.099999999999994</v>
      </c>
      <c r="BT3" s="44">
        <f t="shared" si="5"/>
        <v>66.599999999999994</v>
      </c>
      <c r="BU3" s="44">
        <f t="shared" si="5"/>
        <v>69.22</v>
      </c>
      <c r="BV3" s="44">
        <f t="shared" si="5"/>
        <v>73.3</v>
      </c>
      <c r="BW3" s="44">
        <f t="shared" si="5"/>
        <v>70.099999999999994</v>
      </c>
      <c r="BX3" s="44">
        <f t="shared" si="5"/>
        <v>73.5</v>
      </c>
      <c r="BY3" s="44">
        <f t="shared" si="5"/>
        <v>71.22</v>
      </c>
      <c r="BZ3" s="44">
        <f t="shared" si="5"/>
        <v>73.52</v>
      </c>
      <c r="CA3" s="44">
        <f t="shared" si="5"/>
        <v>75.98</v>
      </c>
      <c r="CB3" s="44">
        <f t="shared" si="5"/>
        <v>80.8</v>
      </c>
      <c r="CC3" s="44" t="e">
        <f t="shared" si="5"/>
        <v>#NUM!</v>
      </c>
      <c r="CD3" s="44"/>
      <c r="CE3" s="44"/>
      <c r="CF3" s="44"/>
      <c r="CG3" s="44">
        <f t="shared" ref="CG3:CR3" si="6">PERCENTILE(CG5:CG55,0.6)</f>
        <v>167.12</v>
      </c>
      <c r="CH3" s="44">
        <f t="shared" si="6"/>
        <v>171.26</v>
      </c>
      <c r="CI3" s="44">
        <f t="shared" si="6"/>
        <v>176.9</v>
      </c>
      <c r="CJ3" s="44">
        <f t="shared" si="6"/>
        <v>180.9</v>
      </c>
      <c r="CK3" s="44">
        <f t="shared" si="6"/>
        <v>182.88</v>
      </c>
      <c r="CL3" s="44">
        <f t="shared" si="6"/>
        <v>185.3</v>
      </c>
      <c r="CM3" s="44">
        <f t="shared" si="6"/>
        <v>189.9</v>
      </c>
      <c r="CN3" s="44">
        <f t="shared" si="6"/>
        <v>193.68</v>
      </c>
      <c r="CO3" s="44">
        <f t="shared" si="6"/>
        <v>195.26</v>
      </c>
      <c r="CP3" s="44">
        <f t="shared" si="6"/>
        <v>200.26000000000002</v>
      </c>
      <c r="CQ3" s="44">
        <f t="shared" si="6"/>
        <v>205.04</v>
      </c>
      <c r="CR3" s="44">
        <f t="shared" si="6"/>
        <v>204.2</v>
      </c>
      <c r="CS3" s="44" t="e">
        <f t="shared" ref="CS3" si="7">PERCENTILE(CS5:CS55,0.6)</f>
        <v>#NUM!</v>
      </c>
      <c r="CT3" s="44"/>
      <c r="CU3" s="44"/>
      <c r="CV3" s="44"/>
      <c r="CW3" s="44">
        <f t="shared" ref="CW3:DG3" si="8">PERCENTILE(CW5:CW55,0.6)</f>
        <v>151.28</v>
      </c>
      <c r="CX3" s="44">
        <f t="shared" si="8"/>
        <v>154.36000000000001</v>
      </c>
      <c r="CY3" s="44">
        <f t="shared" si="8"/>
        <v>159.80000000000001</v>
      </c>
      <c r="CZ3" s="44">
        <f t="shared" si="8"/>
        <v>159.19999999999999</v>
      </c>
      <c r="DA3" s="44">
        <f t="shared" si="8"/>
        <v>161.76</v>
      </c>
      <c r="DB3" s="44">
        <f t="shared" si="8"/>
        <v>166.4</v>
      </c>
      <c r="DC3" s="44">
        <f t="shared" si="8"/>
        <v>168.9</v>
      </c>
      <c r="DD3" s="44">
        <f t="shared" si="8"/>
        <v>171.72</v>
      </c>
      <c r="DE3" s="44">
        <f t="shared" si="8"/>
        <v>176</v>
      </c>
      <c r="DF3" s="44">
        <f t="shared" si="8"/>
        <v>177.82</v>
      </c>
      <c r="DG3" s="44">
        <f t="shared" si="8"/>
        <v>181.26</v>
      </c>
      <c r="DH3" s="44">
        <f t="shared" ref="DH3:DI3" si="9">PERCENTILE(DH5:DH55,0.6)</f>
        <v>182.8</v>
      </c>
      <c r="DI3" s="44" t="e">
        <f t="shared" si="9"/>
        <v>#NUM!</v>
      </c>
      <c r="DJ3" s="44"/>
      <c r="DK3" s="44"/>
      <c r="DL3" s="44"/>
      <c r="DM3" s="44">
        <f t="shared" ref="DM3:DV3" si="10">PERCENTILE(DM5:DM55,0.6)</f>
        <v>38.260000000000005</v>
      </c>
      <c r="DN3" s="44">
        <f t="shared" si="10"/>
        <v>40.98</v>
      </c>
      <c r="DO3" s="44">
        <f t="shared" si="10"/>
        <v>44.5</v>
      </c>
      <c r="DP3" s="44">
        <f t="shared" si="10"/>
        <v>42.3</v>
      </c>
      <c r="DQ3" s="44">
        <f t="shared" si="10"/>
        <v>43.300000000000004</v>
      </c>
      <c r="DR3" s="44">
        <f t="shared" si="10"/>
        <v>46.7</v>
      </c>
      <c r="DS3" s="44">
        <f t="shared" si="10"/>
        <v>42.4</v>
      </c>
      <c r="DT3" s="44">
        <f t="shared" si="10"/>
        <v>43.76</v>
      </c>
      <c r="DU3" s="44">
        <f t="shared" si="10"/>
        <v>44.220000000000006</v>
      </c>
      <c r="DV3" s="44">
        <f t="shared" si="10"/>
        <v>43.660000000000004</v>
      </c>
      <c r="DW3" s="44">
        <f t="shared" ref="DW3" si="11">PERCENTILE(DW5:DW55,0.6)</f>
        <v>45.18</v>
      </c>
      <c r="DX3" s="44">
        <f>PERCENTILE(DX5:DX55,0.6)</f>
        <v>49.9</v>
      </c>
      <c r="DY3" s="44" t="e">
        <f>PERCENTILE(DY5:DY55,0.6)</f>
        <v>#NUM!</v>
      </c>
      <c r="DZ3" s="44"/>
      <c r="EA3" s="44"/>
      <c r="EB3" s="44"/>
      <c r="EC3" s="44">
        <f t="shared" ref="EC3:EK3" si="12">PERCENTILE(EC5:EC55,0.6)</f>
        <v>67.5</v>
      </c>
      <c r="ED3" s="44">
        <f t="shared" si="12"/>
        <v>66.28</v>
      </c>
      <c r="EE3" s="44">
        <f t="shared" si="12"/>
        <v>76.599999999999994</v>
      </c>
      <c r="EF3" s="44">
        <f t="shared" si="12"/>
        <v>71.8</v>
      </c>
      <c r="EG3" s="44">
        <f t="shared" si="12"/>
        <v>72.300000000000011</v>
      </c>
      <c r="EH3" s="44">
        <f t="shared" si="12"/>
        <v>73.5</v>
      </c>
      <c r="EI3" s="44">
        <f t="shared" si="12"/>
        <v>71</v>
      </c>
      <c r="EJ3" s="44">
        <f t="shared" si="12"/>
        <v>73.02</v>
      </c>
      <c r="EK3" s="44">
        <f t="shared" si="12"/>
        <v>73.400000000000006</v>
      </c>
      <c r="EL3" s="44">
        <f t="shared" ref="EL3" si="13">PERCENTILE(EL5:EL55,0.6)</f>
        <v>75.599999999999994</v>
      </c>
      <c r="EM3" s="44">
        <f>PERCENTILE(EM5:EM55,0.6)</f>
        <v>74.040000000000006</v>
      </c>
      <c r="EN3" s="44">
        <f>PERCENTILE(EN5:EN55,0.6)</f>
        <v>77.8</v>
      </c>
      <c r="EO3" s="44" t="e">
        <f>PERCENTILE(EO5:EO55,0.6)</f>
        <v>#NUM!</v>
      </c>
      <c r="EP3" s="44"/>
      <c r="EQ3" s="44"/>
      <c r="ER3" s="44"/>
      <c r="ES3" s="44">
        <f t="shared" ref="ES3:EZ3" si="14">PERCENTILE(ES5:ES55,0.6)</f>
        <v>10.06</v>
      </c>
      <c r="ET3" s="44">
        <f t="shared" si="14"/>
        <v>13.96</v>
      </c>
      <c r="EU3" s="44">
        <f t="shared" si="14"/>
        <v>7.2</v>
      </c>
      <c r="EV3" s="44">
        <f t="shared" si="14"/>
        <v>13</v>
      </c>
      <c r="EW3" s="44">
        <f t="shared" si="14"/>
        <v>10.64</v>
      </c>
      <c r="EX3" s="44">
        <f t="shared" si="14"/>
        <v>10.9</v>
      </c>
      <c r="EY3" s="44">
        <f t="shared" si="14"/>
        <v>8.9</v>
      </c>
      <c r="EZ3" s="44">
        <f t="shared" si="14"/>
        <v>12.42</v>
      </c>
      <c r="FA3" s="44">
        <f t="shared" ref="FA3" si="15">PERCENTILE(FA5:FA55,0.6)</f>
        <v>11.600000000000001</v>
      </c>
      <c r="FB3" s="44">
        <f>PERCENTILE(FB5:FB55,0.6)</f>
        <v>10.58</v>
      </c>
      <c r="FC3" s="44">
        <f>PERCENTILE(FC5:FC55,0.6)</f>
        <v>10.92</v>
      </c>
      <c r="FD3" s="44">
        <f>PERCENTILE(FD5:FD55,0.6)</f>
        <v>11</v>
      </c>
      <c r="FE3" s="44" t="e">
        <f>PERCENTILE(FE5:FE55,0.6)</f>
        <v>#NUM!</v>
      </c>
      <c r="FF3" s="44"/>
      <c r="FG3" s="44"/>
      <c r="FH3" s="44"/>
      <c r="FI3" s="44">
        <f t="shared" ref="FI3:FO3" si="16">PERCENTILE(FI5:FI55,0.6)</f>
        <v>11.360000000000001</v>
      </c>
      <c r="FJ3" s="44">
        <f t="shared" si="16"/>
        <v>16.66</v>
      </c>
      <c r="FK3" s="44">
        <f t="shared" si="16"/>
        <v>23.8</v>
      </c>
      <c r="FL3" s="44">
        <f t="shared" si="16"/>
        <v>17.100000000000001</v>
      </c>
      <c r="FM3" s="44">
        <f t="shared" si="16"/>
        <v>13.48</v>
      </c>
      <c r="FN3" s="44">
        <f t="shared" si="16"/>
        <v>15.4</v>
      </c>
      <c r="FO3" s="44">
        <f t="shared" si="16"/>
        <v>13.6</v>
      </c>
      <c r="FP3" s="44">
        <f t="shared" ref="FP3" si="17">PERCENTILE(FP5:FP55,0.6)</f>
        <v>16.32</v>
      </c>
      <c r="FQ3" s="44">
        <f>PERCENTILE(FQ5:FQ55,0.6)</f>
        <v>12.88</v>
      </c>
      <c r="FR3" s="44">
        <f>PERCENTILE(FR5:FR55,0.6)</f>
        <v>14.96</v>
      </c>
      <c r="FS3" s="44">
        <f>PERCENTILE(FS5:FS55,0.6)</f>
        <v>10.100000000000001</v>
      </c>
      <c r="FT3" s="44">
        <f>PERCENTILE(FT5:FT55,0.6)</f>
        <v>6.6</v>
      </c>
      <c r="FU3" s="44" t="e">
        <f>PERCENTILE(FU5:FU55,0.6)</f>
        <v>#NUM!</v>
      </c>
      <c r="FV3" s="44"/>
      <c r="FW3" s="44"/>
      <c r="FX3" s="44"/>
      <c r="FY3" s="44">
        <f t="shared" ref="FY3:GD3" si="18">PERCENTILE(FY5:FY55,0.6)</f>
        <v>19.32</v>
      </c>
      <c r="FZ3" s="44">
        <f t="shared" si="18"/>
        <v>19.52</v>
      </c>
      <c r="GA3" s="44">
        <f t="shared" si="18"/>
        <v>21</v>
      </c>
      <c r="GB3" s="44">
        <f t="shared" si="18"/>
        <v>20</v>
      </c>
      <c r="GC3" s="44">
        <f t="shared" si="18"/>
        <v>20.46</v>
      </c>
      <c r="GD3" s="44">
        <f t="shared" si="18"/>
        <v>22.8</v>
      </c>
      <c r="GE3" s="44">
        <f t="shared" ref="GE3" si="19">PERCENTILE(GE5:GE55,0.6)</f>
        <v>22.9</v>
      </c>
      <c r="GF3" s="44">
        <f t="shared" ref="GF3:GK3" si="20">PERCENTILE(GF5:GF55,0.6)</f>
        <v>22.3</v>
      </c>
      <c r="GG3" s="44">
        <f t="shared" si="20"/>
        <v>23.14</v>
      </c>
      <c r="GH3" s="44">
        <f t="shared" si="20"/>
        <v>21.88</v>
      </c>
      <c r="GI3" s="44">
        <f t="shared" si="20"/>
        <v>24.900000000000002</v>
      </c>
      <c r="GJ3" s="44">
        <f t="shared" si="20"/>
        <v>22.7</v>
      </c>
      <c r="GK3" s="44" t="e">
        <f t="shared" si="20"/>
        <v>#NUM!</v>
      </c>
      <c r="GL3" s="44"/>
      <c r="GM3" s="44"/>
      <c r="GN3" s="44"/>
      <c r="GO3" s="44">
        <f>PERCENTILE(GO5:GO55,0.6)</f>
        <v>18.12</v>
      </c>
      <c r="GP3" s="44">
        <f>PERCENTILE(GP5:GP55,0.6)</f>
        <v>19.78</v>
      </c>
      <c r="GQ3" s="44">
        <f>PERCENTILE(GQ5:GQ55,0.6)</f>
        <v>21.5</v>
      </c>
      <c r="GR3" s="44">
        <f>PERCENTILE(GR5:GR55,0.6)</f>
        <v>20.399999999999999</v>
      </c>
      <c r="GS3" s="44">
        <f>PERCENTILE(GS5:GS55,0.6)</f>
        <v>24.22</v>
      </c>
      <c r="GT3" s="44">
        <f t="shared" ref="GT3" si="21">PERCENTILE(GT5:GT55,0.6)</f>
        <v>24.1</v>
      </c>
      <c r="GU3" s="44">
        <f t="shared" ref="GU3:HA3" si="22">PERCENTILE(GU5:GU55,0.6)</f>
        <v>22.5</v>
      </c>
      <c r="GV3" s="44">
        <f t="shared" si="22"/>
        <v>22.439999999999998</v>
      </c>
      <c r="GW3" s="44">
        <f t="shared" si="22"/>
        <v>23.96</v>
      </c>
      <c r="GX3" s="44">
        <f t="shared" si="22"/>
        <v>24.400000000000002</v>
      </c>
      <c r="GY3" s="44">
        <f t="shared" si="22"/>
        <v>29.380000000000003</v>
      </c>
      <c r="GZ3" s="44">
        <f t="shared" si="22"/>
        <v>34.200000000000003</v>
      </c>
      <c r="HA3" s="44" t="e">
        <f t="shared" si="22"/>
        <v>#NUM!</v>
      </c>
      <c r="HB3" s="44"/>
      <c r="HC3" s="44"/>
      <c r="HD3" s="44"/>
      <c r="HE3" s="44">
        <f>PERCENTILE(HE5:HE55,0.6)</f>
        <v>41.74</v>
      </c>
      <c r="HF3" s="44">
        <f>PERCENTILE(HF5:HF55,0.6)</f>
        <v>37.620000000000005</v>
      </c>
      <c r="HG3" s="44">
        <f>PERCENTILE(HG5:HG55,0.6)</f>
        <v>35.5</v>
      </c>
      <c r="HH3" s="44">
        <f>PERCENTILE(HH5:HH55,0.6)</f>
        <v>30.2</v>
      </c>
      <c r="HI3" s="44">
        <f t="shared" ref="HI3" si="23">PERCENTILE(HI5:HI55,0.6)</f>
        <v>38.119999999999997</v>
      </c>
      <c r="HJ3" s="44">
        <f t="shared" ref="HJ3:HQ3" si="24">PERCENTILE(HJ5:HJ55,0.6)</f>
        <v>43.1</v>
      </c>
      <c r="HK3" s="44">
        <f t="shared" si="24"/>
        <v>38.1</v>
      </c>
      <c r="HL3" s="44">
        <f t="shared" si="24"/>
        <v>42.42</v>
      </c>
      <c r="HM3" s="44">
        <f t="shared" si="24"/>
        <v>39.120000000000005</v>
      </c>
      <c r="HN3" s="44">
        <f t="shared" si="24"/>
        <v>40.82</v>
      </c>
      <c r="HO3" s="44">
        <f t="shared" si="24"/>
        <v>35.46</v>
      </c>
      <c r="HP3" s="44">
        <f t="shared" si="24"/>
        <v>40.700000000000003</v>
      </c>
      <c r="HQ3" s="44" t="e">
        <f t="shared" si="24"/>
        <v>#NUM!</v>
      </c>
      <c r="HR3" s="44"/>
      <c r="HS3" s="44"/>
      <c r="HT3" s="44"/>
      <c r="HU3" s="44">
        <f>PERCENTILE(HU5:HU55,0.6)</f>
        <v>88.7</v>
      </c>
      <c r="HV3" s="44">
        <f>PERCENTILE(HV5:HV55,0.6)</f>
        <v>95.76</v>
      </c>
      <c r="HW3" s="44">
        <f>PERCENTILE(HW5:HW55,0.6)</f>
        <v>89.9</v>
      </c>
      <c r="HX3" s="44">
        <f t="shared" ref="HX3" si="25">PERCENTILE(HX5:HX55,0.6)</f>
        <v>98.9</v>
      </c>
      <c r="HY3" s="44">
        <f t="shared" ref="HY3:IG3" si="26">PERCENTILE(HY5:HY55,0.6)</f>
        <v>102.8</v>
      </c>
      <c r="HZ3" s="44">
        <f t="shared" si="26"/>
        <v>104.6</v>
      </c>
      <c r="IA3" s="44">
        <f t="shared" si="26"/>
        <v>104.1</v>
      </c>
      <c r="IB3" s="44">
        <f t="shared" si="26"/>
        <v>106.2</v>
      </c>
      <c r="IC3" s="44">
        <f t="shared" si="26"/>
        <v>113.42</v>
      </c>
      <c r="ID3" s="44">
        <f t="shared" si="26"/>
        <v>111.06</v>
      </c>
      <c r="IE3" s="44">
        <f t="shared" si="26"/>
        <v>112.94</v>
      </c>
      <c r="IF3" s="44">
        <f t="shared" si="26"/>
        <v>118.6</v>
      </c>
      <c r="IG3" s="44" t="e">
        <f t="shared" si="26"/>
        <v>#NUM!</v>
      </c>
      <c r="IH3" s="44"/>
      <c r="II3" s="44"/>
      <c r="IJ3" s="44"/>
      <c r="IK3" s="44">
        <f>PERCENTILE(IK5:IK55,0.6)</f>
        <v>1.56</v>
      </c>
      <c r="IL3" s="44">
        <f>PERCENTILE(IL5:IL55,0.6)</f>
        <v>2.1599999999999997</v>
      </c>
      <c r="IM3" s="44">
        <f t="shared" ref="IM3:IW3" si="27">PERCENTILE(IM5:IM55,0.6)</f>
        <v>-2.4</v>
      </c>
      <c r="IN3" s="44">
        <f t="shared" ref="IN3:IV3" si="28">PERCENTILE(IN5:IN55,0.6)</f>
        <v>-0.5</v>
      </c>
      <c r="IO3" s="44">
        <f t="shared" si="28"/>
        <v>1.1400000000000001</v>
      </c>
      <c r="IP3" s="44">
        <f t="shared" si="28"/>
        <v>1.2</v>
      </c>
      <c r="IQ3" s="44">
        <f t="shared" si="28"/>
        <v>1.3</v>
      </c>
      <c r="IR3" s="44">
        <f t="shared" si="28"/>
        <v>2.62</v>
      </c>
      <c r="IS3" s="44">
        <f t="shared" si="28"/>
        <v>1.2000000000000004</v>
      </c>
      <c r="IT3" s="44">
        <f t="shared" si="28"/>
        <v>5.0199999999999996</v>
      </c>
      <c r="IU3" s="44">
        <f t="shared" si="28"/>
        <v>2.9000000000000004</v>
      </c>
      <c r="IV3" s="44">
        <f t="shared" si="28"/>
        <v>2.2999999999999998</v>
      </c>
      <c r="IW3" s="44" t="e">
        <f t="shared" si="27"/>
        <v>#NUM!</v>
      </c>
      <c r="IX3" s="44"/>
      <c r="IY3" s="44"/>
      <c r="IZ3" s="44"/>
      <c r="JA3" s="44">
        <f>PERCENTILE(JA5:JA55,0.6)</f>
        <v>28.74</v>
      </c>
      <c r="JB3" s="44" t="e">
        <f t="shared" ref="JB3:JM3" si="29">PERCENTILE(JB5:JB55,0.6)</f>
        <v>#NUM!</v>
      </c>
      <c r="JC3" s="44" t="e">
        <f t="shared" si="29"/>
        <v>#NUM!</v>
      </c>
      <c r="JD3" s="44" t="e">
        <f t="shared" si="29"/>
        <v>#NUM!</v>
      </c>
      <c r="JE3" s="44">
        <f>PERCENTILE(JE5:JE55,0.6)</f>
        <v>28.2</v>
      </c>
      <c r="JF3" s="44" t="e">
        <f>PERCENTILE(JF5:JF55,0.6)</f>
        <v>#NUM!</v>
      </c>
      <c r="JG3" s="44" t="e">
        <f>PERCENTILE(JG5:JG55,0.6)</f>
        <v>#NUM!</v>
      </c>
      <c r="JH3" s="44" t="e">
        <f>PERCENTILE(JH5:JH55,0.6)</f>
        <v>#NUM!</v>
      </c>
      <c r="JI3" s="44">
        <f>PERCENTILE(JI5:JI55,0.6)</f>
        <v>31.700000000000003</v>
      </c>
      <c r="JJ3" s="44" t="e">
        <f t="shared" si="29"/>
        <v>#NUM!</v>
      </c>
      <c r="JK3" s="44" t="e">
        <f t="shared" si="29"/>
        <v>#NUM!</v>
      </c>
      <c r="JL3" s="44" t="e">
        <f t="shared" si="29"/>
        <v>#NUM!</v>
      </c>
      <c r="JM3" s="44" t="e">
        <f t="shared" si="29"/>
        <v>#NUM!</v>
      </c>
      <c r="JN3" s="44"/>
      <c r="JO3" s="44"/>
      <c r="JP3" s="44"/>
      <c r="JQ3" s="44">
        <f>PERCENTILE(JQ5:JQ55,0.6)</f>
        <v>48.68</v>
      </c>
      <c r="JR3" s="44" t="e">
        <f t="shared" ref="JR3:KC3" si="30">PERCENTILE(JR5:JR55,0.6)</f>
        <v>#NUM!</v>
      </c>
      <c r="JS3" s="44" t="e">
        <f t="shared" si="30"/>
        <v>#NUM!</v>
      </c>
      <c r="JT3" s="44" t="e">
        <f t="shared" si="30"/>
        <v>#NUM!</v>
      </c>
      <c r="JU3" s="44">
        <f>PERCENTILE(JU5:JU55,0.6)</f>
        <v>51.519999999999996</v>
      </c>
      <c r="JV3" s="44" t="e">
        <f>PERCENTILE(JV5:JV55,0.6)</f>
        <v>#NUM!</v>
      </c>
      <c r="JW3" s="44" t="e">
        <f>PERCENTILE(JW5:JW55,0.6)</f>
        <v>#NUM!</v>
      </c>
      <c r="JX3" s="44" t="e">
        <f>PERCENTILE(JX5:JX55,0.6)</f>
        <v>#NUM!</v>
      </c>
      <c r="JY3" s="44">
        <f t="shared" si="30"/>
        <v>54.38</v>
      </c>
      <c r="JZ3" s="44" t="e">
        <f t="shared" si="30"/>
        <v>#NUM!</v>
      </c>
      <c r="KA3" s="44" t="e">
        <f t="shared" si="30"/>
        <v>#NUM!</v>
      </c>
      <c r="KB3" s="44" t="e">
        <f t="shared" si="30"/>
        <v>#NUM!</v>
      </c>
      <c r="KC3" s="44" t="e">
        <f t="shared" si="30"/>
        <v>#NUM!</v>
      </c>
      <c r="KD3" s="44"/>
      <c r="KE3" s="44"/>
      <c r="KF3" s="44"/>
      <c r="KG3" s="44">
        <f>PERCENTILE(KG5:KG55,0.6)</f>
        <v>19.759999999999998</v>
      </c>
      <c r="KH3" s="44" t="e">
        <f>PERCENTILE(KH5:KH55,0.6)</f>
        <v>#NUM!</v>
      </c>
      <c r="KI3" s="44" t="e">
        <f>PERCENTILE(KI5:KI55,0.6)</f>
        <v>#NUM!</v>
      </c>
      <c r="KJ3" s="44" t="e">
        <f t="shared" ref="KJ3:KS3" si="31">PERCENTILE(KJ5:KJ55,0.6)</f>
        <v>#NUM!</v>
      </c>
      <c r="KK3" s="44">
        <f>PERCENTILE(KK5:KK55,0.6)</f>
        <v>19.100000000000001</v>
      </c>
      <c r="KL3" s="44" t="e">
        <f>PERCENTILE(KL5:KL55,0.6)</f>
        <v>#NUM!</v>
      </c>
      <c r="KM3" s="44" t="e">
        <f>PERCENTILE(KM5:KM55,0.6)</f>
        <v>#NUM!</v>
      </c>
      <c r="KN3" s="44" t="e">
        <f t="shared" si="31"/>
        <v>#NUM!</v>
      </c>
      <c r="KO3" s="44">
        <f>PERCENTILE(KO5:KO55,0.6)</f>
        <v>11.74</v>
      </c>
      <c r="KP3" s="44" t="e">
        <f>PERCENTILE(KP5:KP55,0.6)</f>
        <v>#NUM!</v>
      </c>
      <c r="KQ3" s="44" t="e">
        <f>PERCENTILE(KQ5:KQ55,0.6)</f>
        <v>#NUM!</v>
      </c>
      <c r="KR3" s="44" t="e">
        <f t="shared" si="31"/>
        <v>#NUM!</v>
      </c>
      <c r="KS3" s="44" t="e">
        <f t="shared" si="31"/>
        <v>#NUM!</v>
      </c>
      <c r="KT3" s="44"/>
      <c r="KU3" s="44"/>
      <c r="KV3" s="44"/>
      <c r="KW3" s="44">
        <f>PERCENTILE(KW5:KW55,0.6)</f>
        <v>45.04</v>
      </c>
      <c r="KX3" s="44" t="e">
        <f>PERCENTILE(KX5:KX55,0.6)</f>
        <v>#NUM!</v>
      </c>
      <c r="KY3" s="44" t="e">
        <f t="shared" ref="KY3:LI3" si="32">PERCENTILE(KY5:KY55,0.6)</f>
        <v>#NUM!</v>
      </c>
      <c r="KZ3" s="44" t="e">
        <f t="shared" si="32"/>
        <v>#NUM!</v>
      </c>
      <c r="LA3" s="44">
        <f>PERCENTILE(LA5:LA55,0.6)</f>
        <v>45.18</v>
      </c>
      <c r="LB3" s="44" t="e">
        <f>PERCENTILE(LB5:LB55,0.6)</f>
        <v>#NUM!</v>
      </c>
      <c r="LC3" s="44" t="e">
        <f t="shared" si="32"/>
        <v>#NUM!</v>
      </c>
      <c r="LD3" s="44" t="e">
        <f t="shared" si="32"/>
        <v>#NUM!</v>
      </c>
      <c r="LE3" s="44">
        <f>PERCENTILE(LE5:LE55,0.6)</f>
        <v>38.46</v>
      </c>
      <c r="LF3" s="44" t="e">
        <f>PERCENTILE(LF5:LF55,0.6)</f>
        <v>#NUM!</v>
      </c>
      <c r="LG3" s="44" t="e">
        <f t="shared" si="32"/>
        <v>#NUM!</v>
      </c>
      <c r="LH3" s="44" t="e">
        <f t="shared" si="32"/>
        <v>#NUM!</v>
      </c>
      <c r="LI3" s="44" t="e">
        <f t="shared" si="32"/>
        <v>#NUM!</v>
      </c>
      <c r="LJ3" s="44"/>
      <c r="LK3" s="44"/>
      <c r="LL3" s="44"/>
      <c r="LM3" s="44">
        <f>PERCENTILE(LM5:LM55,0.6)</f>
        <v>148.02000000000001</v>
      </c>
      <c r="LN3" s="44" t="e">
        <f t="shared" ref="LN3:LY3" si="33">PERCENTILE(LN5:LN55,0.6)</f>
        <v>#NUM!</v>
      </c>
      <c r="LO3" s="44" t="e">
        <f t="shared" si="33"/>
        <v>#NUM!</v>
      </c>
      <c r="LP3" s="44" t="e">
        <f t="shared" si="33"/>
        <v>#NUM!</v>
      </c>
      <c r="LQ3" s="44">
        <f>PERCENTILE(LQ5:LQ55,0.6)</f>
        <v>140.45999999999998</v>
      </c>
      <c r="LR3" s="44" t="e">
        <f t="shared" si="33"/>
        <v>#NUM!</v>
      </c>
      <c r="LS3" s="44" t="e">
        <f t="shared" si="33"/>
        <v>#NUM!</v>
      </c>
      <c r="LT3" s="44" t="e">
        <f t="shared" si="33"/>
        <v>#NUM!</v>
      </c>
      <c r="LU3" s="44">
        <f>PERCENTILE(LU5:LU55,0.6)</f>
        <v>159.13999999999999</v>
      </c>
      <c r="LV3" s="44" t="e">
        <f t="shared" si="33"/>
        <v>#NUM!</v>
      </c>
      <c r="LW3" s="44" t="e">
        <f t="shared" si="33"/>
        <v>#NUM!</v>
      </c>
      <c r="LX3" s="44" t="e">
        <f t="shared" si="33"/>
        <v>#NUM!</v>
      </c>
      <c r="LY3" s="44" t="e">
        <f t="shared" si="33"/>
        <v>#NUM!</v>
      </c>
    </row>
    <row r="4" spans="5:337" s="44" customFormat="1" ht="12" x14ac:dyDescent="0.2">
      <c r="E4" s="46">
        <v>23</v>
      </c>
      <c r="F4" s="46">
        <v>23.5</v>
      </c>
      <c r="G4" s="46">
        <v>24</v>
      </c>
      <c r="H4" s="46">
        <v>24.5</v>
      </c>
      <c r="I4" s="46">
        <v>25</v>
      </c>
      <c r="J4" s="46">
        <v>25.5</v>
      </c>
      <c r="K4" s="46">
        <v>26</v>
      </c>
      <c r="L4" s="46">
        <v>26.5</v>
      </c>
      <c r="M4" s="46">
        <v>27</v>
      </c>
      <c r="N4" s="46">
        <v>27.5</v>
      </c>
      <c r="O4" s="46">
        <v>28</v>
      </c>
      <c r="P4" s="46">
        <v>28.5</v>
      </c>
      <c r="Q4" s="46">
        <v>29</v>
      </c>
      <c r="U4" s="46">
        <v>23</v>
      </c>
      <c r="V4" s="46">
        <v>23.5</v>
      </c>
      <c r="W4" s="46">
        <v>24</v>
      </c>
      <c r="X4" s="46">
        <v>24.5</v>
      </c>
      <c r="Y4" s="46">
        <v>25</v>
      </c>
      <c r="Z4" s="46">
        <v>25.5</v>
      </c>
      <c r="AA4" s="46">
        <v>26</v>
      </c>
      <c r="AB4" s="46">
        <v>26.5</v>
      </c>
      <c r="AC4" s="46">
        <v>27</v>
      </c>
      <c r="AD4" s="46">
        <v>27.5</v>
      </c>
      <c r="AE4" s="46">
        <v>28</v>
      </c>
      <c r="AF4" s="46">
        <v>28.5</v>
      </c>
      <c r="AG4" s="46">
        <v>29</v>
      </c>
      <c r="AK4" s="46">
        <v>23</v>
      </c>
      <c r="AL4" s="46">
        <v>23.5</v>
      </c>
      <c r="AM4" s="46">
        <v>24</v>
      </c>
      <c r="AN4" s="46">
        <v>24.5</v>
      </c>
      <c r="AO4" s="46">
        <v>25</v>
      </c>
      <c r="AP4" s="46">
        <v>25.5</v>
      </c>
      <c r="AQ4" s="46">
        <v>26</v>
      </c>
      <c r="AR4" s="46">
        <v>26.5</v>
      </c>
      <c r="AS4" s="46">
        <v>27</v>
      </c>
      <c r="AT4" s="46">
        <v>27.5</v>
      </c>
      <c r="AU4" s="46">
        <v>28</v>
      </c>
      <c r="AV4" s="46">
        <v>28.5</v>
      </c>
      <c r="AW4" s="46">
        <v>29</v>
      </c>
      <c r="BA4" s="46">
        <v>23</v>
      </c>
      <c r="BB4" s="46">
        <v>23.5</v>
      </c>
      <c r="BC4" s="46">
        <v>24</v>
      </c>
      <c r="BD4" s="46">
        <v>24.5</v>
      </c>
      <c r="BE4" s="46">
        <v>25</v>
      </c>
      <c r="BF4" s="46">
        <v>25.5</v>
      </c>
      <c r="BG4" s="46">
        <v>26</v>
      </c>
      <c r="BH4" s="46">
        <v>26.5</v>
      </c>
      <c r="BI4" s="46">
        <v>27</v>
      </c>
      <c r="BJ4" s="46">
        <v>27.5</v>
      </c>
      <c r="BK4" s="46">
        <v>28</v>
      </c>
      <c r="BL4" s="46">
        <v>28.5</v>
      </c>
      <c r="BM4" s="46">
        <v>29</v>
      </c>
      <c r="BQ4" s="46">
        <v>23</v>
      </c>
      <c r="BR4" s="46">
        <v>23.5</v>
      </c>
      <c r="BS4" s="46">
        <v>24</v>
      </c>
      <c r="BT4" s="46">
        <v>24.5</v>
      </c>
      <c r="BU4" s="46">
        <v>25</v>
      </c>
      <c r="BV4" s="46">
        <v>25.5</v>
      </c>
      <c r="BW4" s="46">
        <v>26</v>
      </c>
      <c r="BX4" s="46">
        <v>26.5</v>
      </c>
      <c r="BY4" s="46">
        <v>27</v>
      </c>
      <c r="BZ4" s="46">
        <v>27.5</v>
      </c>
      <c r="CA4" s="46">
        <v>28</v>
      </c>
      <c r="CB4" s="46">
        <v>28.5</v>
      </c>
      <c r="CC4" s="46">
        <v>29</v>
      </c>
      <c r="CG4" s="46">
        <v>23</v>
      </c>
      <c r="CH4" s="46">
        <v>23.5</v>
      </c>
      <c r="CI4" s="46">
        <v>24</v>
      </c>
      <c r="CJ4" s="46">
        <v>24.5</v>
      </c>
      <c r="CK4" s="46">
        <v>25</v>
      </c>
      <c r="CL4" s="46">
        <v>25.5</v>
      </c>
      <c r="CM4" s="46">
        <v>26</v>
      </c>
      <c r="CN4" s="46">
        <v>26.5</v>
      </c>
      <c r="CO4" s="46">
        <v>27</v>
      </c>
      <c r="CP4" s="46">
        <v>27.5</v>
      </c>
      <c r="CQ4" s="46">
        <v>28</v>
      </c>
      <c r="CR4" s="46">
        <v>28.5</v>
      </c>
      <c r="CS4" s="46">
        <v>29</v>
      </c>
      <c r="CW4" s="46">
        <v>23</v>
      </c>
      <c r="CX4" s="46">
        <v>23.5</v>
      </c>
      <c r="CY4" s="46">
        <v>24</v>
      </c>
      <c r="CZ4" s="46">
        <v>24.5</v>
      </c>
      <c r="DA4" s="46">
        <v>25</v>
      </c>
      <c r="DB4" s="46">
        <v>25.5</v>
      </c>
      <c r="DC4" s="46">
        <v>26</v>
      </c>
      <c r="DD4" s="46">
        <v>26.5</v>
      </c>
      <c r="DE4" s="46">
        <v>27</v>
      </c>
      <c r="DF4" s="46">
        <v>27.5</v>
      </c>
      <c r="DG4" s="46">
        <v>28</v>
      </c>
      <c r="DH4" s="46">
        <v>28.5</v>
      </c>
      <c r="DI4" s="46">
        <v>29</v>
      </c>
      <c r="DM4" s="46">
        <v>23</v>
      </c>
      <c r="DN4" s="46">
        <v>23.5</v>
      </c>
      <c r="DO4" s="46">
        <v>24</v>
      </c>
      <c r="DP4" s="46">
        <v>24.5</v>
      </c>
      <c r="DQ4" s="46">
        <v>25</v>
      </c>
      <c r="DR4" s="46">
        <v>25.5</v>
      </c>
      <c r="DS4" s="46">
        <v>26</v>
      </c>
      <c r="DT4" s="46">
        <v>26.5</v>
      </c>
      <c r="DU4" s="46">
        <v>27</v>
      </c>
      <c r="DV4" s="46">
        <v>27.5</v>
      </c>
      <c r="DW4" s="46">
        <v>28</v>
      </c>
      <c r="DX4" s="46">
        <v>28.5</v>
      </c>
      <c r="DY4" s="46">
        <v>29</v>
      </c>
      <c r="EC4" s="46">
        <v>23</v>
      </c>
      <c r="ED4" s="46">
        <v>23.5</v>
      </c>
      <c r="EE4" s="46">
        <v>24</v>
      </c>
      <c r="EF4" s="46">
        <v>24.5</v>
      </c>
      <c r="EG4" s="46">
        <v>25</v>
      </c>
      <c r="EH4" s="46">
        <v>25.5</v>
      </c>
      <c r="EI4" s="46">
        <v>26</v>
      </c>
      <c r="EJ4" s="46">
        <v>26.5</v>
      </c>
      <c r="EK4" s="46">
        <v>27</v>
      </c>
      <c r="EL4" s="46">
        <v>27.5</v>
      </c>
      <c r="EM4" s="46">
        <v>28</v>
      </c>
      <c r="EN4" s="46">
        <v>28.5</v>
      </c>
      <c r="EO4" s="46">
        <v>29</v>
      </c>
      <c r="ES4" s="46">
        <v>23</v>
      </c>
      <c r="ET4" s="46">
        <v>23.5</v>
      </c>
      <c r="EU4" s="46">
        <v>24</v>
      </c>
      <c r="EV4" s="46">
        <v>24.5</v>
      </c>
      <c r="EW4" s="46">
        <v>25</v>
      </c>
      <c r="EX4" s="46">
        <v>25.5</v>
      </c>
      <c r="EY4" s="46">
        <v>26</v>
      </c>
      <c r="EZ4" s="46">
        <v>26.5</v>
      </c>
      <c r="FA4" s="46">
        <v>27</v>
      </c>
      <c r="FB4" s="46">
        <v>27.5</v>
      </c>
      <c r="FC4" s="46">
        <v>28</v>
      </c>
      <c r="FD4" s="46">
        <v>28.5</v>
      </c>
      <c r="FE4" s="46">
        <v>29</v>
      </c>
      <c r="FI4" s="46">
        <v>23</v>
      </c>
      <c r="FJ4" s="46">
        <v>23.5</v>
      </c>
      <c r="FK4" s="46">
        <v>24</v>
      </c>
      <c r="FL4" s="46">
        <v>24.5</v>
      </c>
      <c r="FM4" s="46">
        <v>25</v>
      </c>
      <c r="FN4" s="46">
        <v>25.5</v>
      </c>
      <c r="FO4" s="46">
        <v>26</v>
      </c>
      <c r="FP4" s="46">
        <v>26.5</v>
      </c>
      <c r="FQ4" s="46">
        <v>27</v>
      </c>
      <c r="FR4" s="46">
        <v>27.5</v>
      </c>
      <c r="FS4" s="46">
        <v>28</v>
      </c>
      <c r="FT4" s="46">
        <v>28.5</v>
      </c>
      <c r="FU4" s="46">
        <v>29</v>
      </c>
      <c r="FY4" s="46">
        <v>23</v>
      </c>
      <c r="FZ4" s="46">
        <v>23.5</v>
      </c>
      <c r="GA4" s="46">
        <v>24</v>
      </c>
      <c r="GB4" s="46">
        <v>24.5</v>
      </c>
      <c r="GC4" s="46">
        <v>25</v>
      </c>
      <c r="GD4" s="46">
        <v>25.5</v>
      </c>
      <c r="GE4" s="46">
        <v>26</v>
      </c>
      <c r="GF4" s="46">
        <v>26.5</v>
      </c>
      <c r="GG4" s="46">
        <v>27</v>
      </c>
      <c r="GH4" s="46">
        <v>27.5</v>
      </c>
      <c r="GI4" s="46">
        <v>28</v>
      </c>
      <c r="GJ4" s="46">
        <v>28.5</v>
      </c>
      <c r="GK4" s="46">
        <v>29</v>
      </c>
      <c r="GO4" s="46">
        <v>23</v>
      </c>
      <c r="GP4" s="46">
        <v>23.5</v>
      </c>
      <c r="GQ4" s="46">
        <v>24</v>
      </c>
      <c r="GR4" s="46">
        <v>24.5</v>
      </c>
      <c r="GS4" s="46">
        <v>25</v>
      </c>
      <c r="GT4" s="46">
        <v>25.5</v>
      </c>
      <c r="GU4" s="46">
        <v>26</v>
      </c>
      <c r="GV4" s="46">
        <v>26.5</v>
      </c>
      <c r="GW4" s="46">
        <v>27</v>
      </c>
      <c r="GX4" s="46">
        <v>27.5</v>
      </c>
      <c r="GY4" s="46">
        <v>28</v>
      </c>
      <c r="GZ4" s="46">
        <v>28.5</v>
      </c>
      <c r="HA4" s="46">
        <v>29</v>
      </c>
      <c r="HE4" s="46">
        <v>23</v>
      </c>
      <c r="HF4" s="46">
        <v>23.5</v>
      </c>
      <c r="HG4" s="46">
        <v>24</v>
      </c>
      <c r="HH4" s="46">
        <v>24.5</v>
      </c>
      <c r="HI4" s="46">
        <v>25</v>
      </c>
      <c r="HJ4" s="46">
        <v>25.5</v>
      </c>
      <c r="HK4" s="46">
        <v>26</v>
      </c>
      <c r="HL4" s="46">
        <v>26.5</v>
      </c>
      <c r="HM4" s="46">
        <v>27</v>
      </c>
      <c r="HN4" s="46">
        <v>27.5</v>
      </c>
      <c r="HO4" s="46">
        <v>28</v>
      </c>
      <c r="HP4" s="46">
        <v>28.5</v>
      </c>
      <c r="HQ4" s="46">
        <v>29</v>
      </c>
      <c r="HU4" s="46">
        <v>23</v>
      </c>
      <c r="HV4" s="46">
        <v>23.5</v>
      </c>
      <c r="HW4" s="46">
        <v>24</v>
      </c>
      <c r="HX4" s="46">
        <v>24.5</v>
      </c>
      <c r="HY4" s="46">
        <v>25</v>
      </c>
      <c r="HZ4" s="46">
        <v>25.5</v>
      </c>
      <c r="IA4" s="46">
        <v>26</v>
      </c>
      <c r="IB4" s="46">
        <v>26.5</v>
      </c>
      <c r="IC4" s="46">
        <v>27</v>
      </c>
      <c r="ID4" s="46">
        <v>27.5</v>
      </c>
      <c r="IE4" s="46">
        <v>28</v>
      </c>
      <c r="IF4" s="46">
        <v>28.5</v>
      </c>
      <c r="IG4" s="46">
        <v>29</v>
      </c>
      <c r="IK4" s="46">
        <v>23</v>
      </c>
      <c r="IL4" s="46">
        <v>23.5</v>
      </c>
      <c r="IM4" s="46">
        <v>24</v>
      </c>
      <c r="IN4" s="46">
        <v>24.5</v>
      </c>
      <c r="IO4" s="46">
        <v>25</v>
      </c>
      <c r="IP4" s="46">
        <v>25.5</v>
      </c>
      <c r="IQ4" s="46">
        <v>26</v>
      </c>
      <c r="IR4" s="46">
        <v>26.5</v>
      </c>
      <c r="IS4" s="46">
        <v>27</v>
      </c>
      <c r="IT4" s="46">
        <v>27.5</v>
      </c>
      <c r="IU4" s="46">
        <v>28</v>
      </c>
      <c r="IV4" s="46">
        <v>28.5</v>
      </c>
      <c r="IW4" s="46">
        <v>29</v>
      </c>
      <c r="JA4" s="46">
        <v>23</v>
      </c>
      <c r="JB4" s="46">
        <v>23.5</v>
      </c>
      <c r="JC4" s="46">
        <v>24</v>
      </c>
      <c r="JD4" s="46">
        <v>24.5</v>
      </c>
      <c r="JE4" s="46">
        <v>25</v>
      </c>
      <c r="JF4" s="46">
        <v>25.5</v>
      </c>
      <c r="JG4" s="46">
        <v>26</v>
      </c>
      <c r="JH4" s="46">
        <v>26.5</v>
      </c>
      <c r="JI4" s="46">
        <v>27</v>
      </c>
      <c r="JJ4" s="46">
        <v>27.5</v>
      </c>
      <c r="JK4" s="46">
        <v>28</v>
      </c>
      <c r="JL4" s="46">
        <v>28.5</v>
      </c>
      <c r="JM4" s="46">
        <v>29</v>
      </c>
      <c r="JQ4" s="46">
        <v>23</v>
      </c>
      <c r="JR4" s="46">
        <v>23.5</v>
      </c>
      <c r="JS4" s="46">
        <v>24</v>
      </c>
      <c r="JT4" s="46">
        <v>24.5</v>
      </c>
      <c r="JU4" s="46">
        <v>25</v>
      </c>
      <c r="JV4" s="46">
        <v>25.5</v>
      </c>
      <c r="JW4" s="46">
        <v>26</v>
      </c>
      <c r="JX4" s="46">
        <v>26.5</v>
      </c>
      <c r="JY4" s="46">
        <v>27</v>
      </c>
      <c r="JZ4" s="46">
        <v>27.5</v>
      </c>
      <c r="KA4" s="46">
        <v>28</v>
      </c>
      <c r="KB4" s="46">
        <v>28.5</v>
      </c>
      <c r="KC4" s="46">
        <v>29</v>
      </c>
      <c r="KG4" s="46">
        <v>23</v>
      </c>
      <c r="KH4" s="46">
        <v>23.5</v>
      </c>
      <c r="KI4" s="46">
        <v>24</v>
      </c>
      <c r="KJ4" s="46">
        <v>24.5</v>
      </c>
      <c r="KK4" s="46">
        <v>25</v>
      </c>
      <c r="KL4" s="46">
        <v>25.5</v>
      </c>
      <c r="KM4" s="46">
        <v>26</v>
      </c>
      <c r="KN4" s="46">
        <v>26.5</v>
      </c>
      <c r="KO4" s="46">
        <v>27</v>
      </c>
      <c r="KP4" s="46">
        <v>27.5</v>
      </c>
      <c r="KQ4" s="46">
        <v>28</v>
      </c>
      <c r="KR4" s="46">
        <v>28.5</v>
      </c>
      <c r="KS4" s="46">
        <v>29</v>
      </c>
      <c r="KW4" s="46">
        <v>23</v>
      </c>
      <c r="KX4" s="46">
        <v>23.5</v>
      </c>
      <c r="KY4" s="46">
        <v>24</v>
      </c>
      <c r="KZ4" s="46">
        <v>24.5</v>
      </c>
      <c r="LA4" s="46">
        <v>25</v>
      </c>
      <c r="LB4" s="46">
        <v>25.5</v>
      </c>
      <c r="LC4" s="46">
        <v>26</v>
      </c>
      <c r="LD4" s="46">
        <v>26.5</v>
      </c>
      <c r="LE4" s="46">
        <v>27</v>
      </c>
      <c r="LF4" s="46">
        <v>27.5</v>
      </c>
      <c r="LG4" s="46">
        <v>28</v>
      </c>
      <c r="LH4" s="46">
        <v>28.5</v>
      </c>
      <c r="LI4" s="46">
        <v>29</v>
      </c>
      <c r="LM4" s="46">
        <v>23</v>
      </c>
      <c r="LN4" s="46">
        <v>23.5</v>
      </c>
      <c r="LO4" s="46">
        <v>24</v>
      </c>
      <c r="LP4" s="46">
        <v>24.5</v>
      </c>
      <c r="LQ4" s="46">
        <v>25</v>
      </c>
      <c r="LR4" s="46">
        <v>25.5</v>
      </c>
      <c r="LS4" s="46">
        <v>26</v>
      </c>
      <c r="LT4" s="46">
        <v>26.5</v>
      </c>
      <c r="LU4" s="46">
        <v>27</v>
      </c>
      <c r="LV4" s="46">
        <v>27.5</v>
      </c>
      <c r="LW4" s="46">
        <v>28</v>
      </c>
      <c r="LX4" s="46">
        <v>28.5</v>
      </c>
      <c r="LY4" s="46">
        <v>29</v>
      </c>
    </row>
    <row r="5" spans="5:337" s="44" customFormat="1" ht="12" x14ac:dyDescent="0.2">
      <c r="E5" s="42">
        <v>236.2</v>
      </c>
      <c r="F5" s="42">
        <v>233.3</v>
      </c>
      <c r="G5" s="42">
        <v>246.4</v>
      </c>
      <c r="H5" s="42">
        <v>237.4</v>
      </c>
      <c r="I5" s="43">
        <v>242.1</v>
      </c>
      <c r="J5" s="43">
        <v>248.2</v>
      </c>
      <c r="K5" s="47">
        <v>250.7</v>
      </c>
      <c r="L5" s="42">
        <v>245.6</v>
      </c>
      <c r="M5" s="42">
        <v>244.6</v>
      </c>
      <c r="N5" s="43">
        <v>249.8</v>
      </c>
      <c r="O5" s="43">
        <v>269.2</v>
      </c>
      <c r="P5" s="43">
        <v>265.89999999999998</v>
      </c>
      <c r="Q5" s="38"/>
      <c r="U5" s="44">
        <v>24.773658844196209</v>
      </c>
      <c r="V5" s="44">
        <v>28.353057199211044</v>
      </c>
      <c r="W5" s="44">
        <v>23.529411764705884</v>
      </c>
      <c r="X5" s="45">
        <v>30.863006828440259</v>
      </c>
      <c r="Y5" s="45">
        <v>22.679952409280194</v>
      </c>
      <c r="Z5" s="44">
        <v>32.435425813852298</v>
      </c>
      <c r="AA5" s="44">
        <v>30.091431657729252</v>
      </c>
      <c r="AB5" s="44">
        <v>32.525951557093428</v>
      </c>
      <c r="AC5" s="44">
        <v>32.525951557093428</v>
      </c>
      <c r="AD5" s="44">
        <v>29.387755102040817</v>
      </c>
      <c r="AE5" s="44">
        <v>39.579941906859453</v>
      </c>
      <c r="AF5" s="44">
        <v>41.661406388082312</v>
      </c>
      <c r="AG5" s="45"/>
      <c r="AK5" s="42">
        <v>98.7</v>
      </c>
      <c r="AL5" s="42">
        <v>96.2</v>
      </c>
      <c r="AM5" s="42">
        <v>102.8</v>
      </c>
      <c r="AN5" s="42">
        <v>100.1</v>
      </c>
      <c r="AO5" s="43">
        <v>100.5</v>
      </c>
      <c r="AP5" s="43">
        <v>103.1</v>
      </c>
      <c r="AQ5" s="47">
        <v>104.2</v>
      </c>
      <c r="AR5" s="42">
        <v>103.2</v>
      </c>
      <c r="AS5" s="42">
        <v>100.7</v>
      </c>
      <c r="AT5" s="43">
        <v>101.9</v>
      </c>
      <c r="AU5" s="43">
        <v>112.3</v>
      </c>
      <c r="AV5" s="43">
        <v>108.6</v>
      </c>
      <c r="BA5" s="42">
        <v>232.4</v>
      </c>
      <c r="BB5" s="42">
        <v>232.3</v>
      </c>
      <c r="BC5" s="42">
        <v>252.9</v>
      </c>
      <c r="BD5" s="42">
        <v>240.3</v>
      </c>
      <c r="BE5" s="43">
        <v>242.2</v>
      </c>
      <c r="BF5" s="43">
        <v>254.5</v>
      </c>
      <c r="BG5" s="47">
        <v>262.7</v>
      </c>
      <c r="BH5" s="42">
        <v>256.3</v>
      </c>
      <c r="BI5" s="42">
        <v>258.89999999999998</v>
      </c>
      <c r="BJ5" s="43">
        <v>253.7</v>
      </c>
      <c r="BK5" s="43">
        <v>274.39999999999998</v>
      </c>
      <c r="BL5" s="43">
        <v>277.60000000000002</v>
      </c>
      <c r="BQ5" s="42">
        <v>64.5</v>
      </c>
      <c r="BR5" s="42">
        <v>60</v>
      </c>
      <c r="BS5" s="42">
        <v>64.099999999999994</v>
      </c>
      <c r="BT5" s="42">
        <v>66</v>
      </c>
      <c r="BU5" s="43">
        <v>67.2</v>
      </c>
      <c r="BV5" s="43">
        <v>68.7</v>
      </c>
      <c r="BW5" s="47">
        <v>73</v>
      </c>
      <c r="BX5" s="42">
        <v>73.3</v>
      </c>
      <c r="BY5" s="42">
        <v>73.3</v>
      </c>
      <c r="BZ5" s="43">
        <v>69.400000000000006</v>
      </c>
      <c r="CA5" s="43">
        <v>74.8</v>
      </c>
      <c r="CB5" s="43">
        <v>80.8</v>
      </c>
      <c r="CG5" s="42">
        <v>170</v>
      </c>
      <c r="CH5" s="42">
        <v>168.6</v>
      </c>
      <c r="CI5" s="42">
        <v>176.9</v>
      </c>
      <c r="CJ5" s="42">
        <v>182.2</v>
      </c>
      <c r="CK5" s="43">
        <v>180.7</v>
      </c>
      <c r="CL5" s="43">
        <v>180.9</v>
      </c>
      <c r="CM5" s="47">
        <v>185.1</v>
      </c>
      <c r="CN5" s="42">
        <v>194.1</v>
      </c>
      <c r="CO5" s="42">
        <v>194.6</v>
      </c>
      <c r="CP5" s="43">
        <v>194.9</v>
      </c>
      <c r="CQ5" s="43">
        <v>205.7</v>
      </c>
      <c r="CR5" s="43">
        <v>204.2</v>
      </c>
      <c r="CS5" s="43"/>
      <c r="CW5" s="42">
        <v>144.80000000000001</v>
      </c>
      <c r="CX5" s="42">
        <v>150.69999999999999</v>
      </c>
      <c r="CY5" s="42">
        <v>159.80000000000001</v>
      </c>
      <c r="CZ5" s="42">
        <v>159.19999999999999</v>
      </c>
      <c r="DA5" s="43">
        <v>161.6</v>
      </c>
      <c r="DB5" s="43">
        <v>160.30000000000001</v>
      </c>
      <c r="DC5" s="47">
        <v>166.9</v>
      </c>
      <c r="DD5" s="42">
        <v>175.4</v>
      </c>
      <c r="DE5" s="42">
        <v>176.1</v>
      </c>
      <c r="DF5" s="43">
        <v>176.7</v>
      </c>
      <c r="DG5" s="43">
        <v>180.5</v>
      </c>
      <c r="DH5" s="43">
        <v>182.8</v>
      </c>
      <c r="DM5" s="42">
        <v>38.200000000000003</v>
      </c>
      <c r="DN5" s="42">
        <v>41.1</v>
      </c>
      <c r="DO5" s="42">
        <v>44.5</v>
      </c>
      <c r="DP5" s="42">
        <v>36.799999999999997</v>
      </c>
      <c r="DQ5" s="43">
        <v>43.1</v>
      </c>
      <c r="DR5" s="43">
        <v>43.9</v>
      </c>
      <c r="DS5" s="47">
        <v>43.7</v>
      </c>
      <c r="DT5" s="42">
        <v>40.200000000000003</v>
      </c>
      <c r="DU5" s="42">
        <v>42.6</v>
      </c>
      <c r="DV5" s="43">
        <v>42.2</v>
      </c>
      <c r="DW5" s="43">
        <v>45.1</v>
      </c>
      <c r="DX5" s="43">
        <v>49.9</v>
      </c>
      <c r="EC5" s="42">
        <v>67.400000000000006</v>
      </c>
      <c r="ED5" s="42">
        <v>66.599999999999994</v>
      </c>
      <c r="EE5" s="42">
        <v>76.599999999999994</v>
      </c>
      <c r="EF5" s="42">
        <v>58.3</v>
      </c>
      <c r="EG5" s="43">
        <v>71.900000000000006</v>
      </c>
      <c r="EH5" s="43">
        <v>69.400000000000006</v>
      </c>
      <c r="EI5" s="47">
        <v>77.400000000000006</v>
      </c>
      <c r="EJ5" s="42">
        <v>68.2</v>
      </c>
      <c r="EK5" s="42">
        <v>71.099999999999994</v>
      </c>
      <c r="EL5" s="43">
        <v>75.8</v>
      </c>
      <c r="EM5" s="43">
        <v>68.900000000000006</v>
      </c>
      <c r="EN5" s="43">
        <v>77.8</v>
      </c>
      <c r="ES5" s="42">
        <v>11.9</v>
      </c>
      <c r="ET5" s="42">
        <v>10.8</v>
      </c>
      <c r="EU5" s="42">
        <v>7.2</v>
      </c>
      <c r="EV5" s="42">
        <v>13</v>
      </c>
      <c r="EW5" s="43">
        <v>14.7</v>
      </c>
      <c r="EX5" s="43">
        <v>13.4</v>
      </c>
      <c r="EY5" s="47">
        <v>2.1</v>
      </c>
      <c r="EZ5" s="42">
        <v>17.8</v>
      </c>
      <c r="FA5" s="42">
        <v>10.5</v>
      </c>
      <c r="FB5" s="43">
        <v>10.1</v>
      </c>
      <c r="FC5" s="43">
        <v>1.6</v>
      </c>
      <c r="FD5" s="43">
        <v>11</v>
      </c>
      <c r="FI5" s="42">
        <v>10.9</v>
      </c>
      <c r="FJ5" s="42">
        <v>18.600000000000001</v>
      </c>
      <c r="FK5" s="42">
        <v>23.8</v>
      </c>
      <c r="FL5" s="42">
        <v>16.899999999999999</v>
      </c>
      <c r="FM5" s="43">
        <v>10.3</v>
      </c>
      <c r="FN5" s="43">
        <v>5.6</v>
      </c>
      <c r="FO5" s="47">
        <v>9.9</v>
      </c>
      <c r="FP5" s="42">
        <v>11.2</v>
      </c>
      <c r="FQ5" s="42">
        <v>12</v>
      </c>
      <c r="FR5" s="43">
        <v>14.9</v>
      </c>
      <c r="FS5" s="43">
        <v>9.9</v>
      </c>
      <c r="FT5" s="43">
        <v>6.6</v>
      </c>
      <c r="FY5" s="42">
        <v>19.100000000000001</v>
      </c>
      <c r="FZ5" s="42">
        <v>20.9</v>
      </c>
      <c r="GA5" s="42">
        <v>21</v>
      </c>
      <c r="GB5" s="42">
        <v>19.3</v>
      </c>
      <c r="GC5" s="43">
        <v>23.4</v>
      </c>
      <c r="GD5" s="43">
        <v>24.3</v>
      </c>
      <c r="GE5" s="47">
        <v>23.4</v>
      </c>
      <c r="GF5" s="42">
        <v>19.2</v>
      </c>
      <c r="GG5" s="42">
        <v>19.2</v>
      </c>
      <c r="GH5" s="43">
        <v>21.2</v>
      </c>
      <c r="GI5" s="43">
        <v>22.7</v>
      </c>
      <c r="GJ5" s="43">
        <v>22.7</v>
      </c>
      <c r="GO5" s="42">
        <v>20.2</v>
      </c>
      <c r="GP5" s="42">
        <v>18.2</v>
      </c>
      <c r="GQ5" s="42">
        <v>21.5</v>
      </c>
      <c r="GR5" s="42">
        <v>24.3</v>
      </c>
      <c r="GS5" s="43">
        <v>26.6</v>
      </c>
      <c r="GT5" s="43">
        <v>28.6</v>
      </c>
      <c r="GU5" s="47">
        <v>22.5</v>
      </c>
      <c r="GV5" s="42">
        <v>20.100000000000001</v>
      </c>
      <c r="GW5" s="42">
        <v>22</v>
      </c>
      <c r="GX5" s="43">
        <v>22</v>
      </c>
      <c r="GY5" s="43">
        <v>27.7</v>
      </c>
      <c r="GZ5" s="43">
        <v>34.200000000000003</v>
      </c>
      <c r="HE5" s="42">
        <v>40.700000000000003</v>
      </c>
      <c r="HF5" s="42">
        <v>30.1</v>
      </c>
      <c r="HG5" s="42">
        <v>35.5</v>
      </c>
      <c r="HH5" s="42">
        <v>23.8</v>
      </c>
      <c r="HI5" s="43">
        <v>29</v>
      </c>
      <c r="HJ5" s="43">
        <v>29.8</v>
      </c>
      <c r="HK5" s="47">
        <v>35</v>
      </c>
      <c r="HL5" s="42">
        <v>30.6</v>
      </c>
      <c r="HM5" s="42">
        <v>30.4</v>
      </c>
      <c r="HN5" s="43">
        <v>33.6</v>
      </c>
      <c r="HO5" s="43">
        <v>22.7</v>
      </c>
      <c r="HP5" s="43">
        <v>40.700000000000003</v>
      </c>
      <c r="HU5" s="42">
        <v>93.9</v>
      </c>
      <c r="HV5" s="42">
        <v>98.9</v>
      </c>
      <c r="HW5" s="42">
        <v>89.9</v>
      </c>
      <c r="HX5" s="42">
        <v>92.4</v>
      </c>
      <c r="HY5" s="43">
        <v>98.7</v>
      </c>
      <c r="HZ5" s="43">
        <v>98.9</v>
      </c>
      <c r="IA5" s="47">
        <v>99.5</v>
      </c>
      <c r="IB5" s="42">
        <v>104.3</v>
      </c>
      <c r="IC5" s="42">
        <v>105.9</v>
      </c>
      <c r="ID5" s="43">
        <v>109.5</v>
      </c>
      <c r="IE5" s="43">
        <v>104.6</v>
      </c>
      <c r="IF5" s="43">
        <v>118.6</v>
      </c>
      <c r="IK5" s="42">
        <v>-0.3</v>
      </c>
      <c r="IL5" s="42">
        <v>2.4</v>
      </c>
      <c r="IM5" s="42">
        <v>-2.4</v>
      </c>
      <c r="IN5" s="42">
        <v>-1</v>
      </c>
      <c r="IO5" s="43">
        <v>1.2</v>
      </c>
      <c r="IP5" s="43">
        <v>-1.2</v>
      </c>
      <c r="IQ5" s="47">
        <v>-7.2</v>
      </c>
      <c r="IR5" s="42">
        <v>3.9</v>
      </c>
      <c r="IS5" s="42">
        <v>3.8</v>
      </c>
      <c r="IT5" s="43">
        <v>4.9000000000000004</v>
      </c>
      <c r="IU5" s="43">
        <v>1.8</v>
      </c>
      <c r="IV5" s="43">
        <v>2.2999999999999998</v>
      </c>
      <c r="IW5" s="43"/>
      <c r="JA5" s="42"/>
      <c r="JB5" s="42"/>
      <c r="JC5" s="42"/>
      <c r="JD5" s="43"/>
      <c r="JE5" s="43">
        <v>28.2</v>
      </c>
      <c r="JI5" s="42">
        <v>31.1</v>
      </c>
      <c r="JJ5" s="43"/>
      <c r="JK5" s="43"/>
      <c r="JL5" s="43"/>
      <c r="JM5" s="43"/>
      <c r="JQ5" s="42"/>
      <c r="JU5" s="43">
        <v>51.8</v>
      </c>
      <c r="JY5" s="42">
        <v>50.9</v>
      </c>
      <c r="KC5" s="43"/>
      <c r="KG5" s="42"/>
      <c r="KJ5" s="43"/>
      <c r="KK5" s="43">
        <v>20.100000000000001</v>
      </c>
      <c r="KN5" s="42"/>
      <c r="KO5" s="42">
        <v>10.9</v>
      </c>
      <c r="KR5" s="43"/>
      <c r="KS5" s="43"/>
      <c r="KW5" s="42"/>
      <c r="KY5" s="42"/>
      <c r="KZ5" s="43"/>
      <c r="LA5" s="43">
        <v>44.4</v>
      </c>
      <c r="LC5" s="43"/>
      <c r="LD5" s="42"/>
      <c r="LE5" s="42">
        <v>39.5</v>
      </c>
      <c r="LG5" s="43"/>
      <c r="LH5" s="43"/>
      <c r="LI5" s="43"/>
      <c r="LM5" s="42"/>
      <c r="LN5" s="42"/>
      <c r="LO5" s="42"/>
      <c r="LP5" s="43"/>
      <c r="LQ5" s="43">
        <v>140.1</v>
      </c>
      <c r="LR5" s="43"/>
      <c r="LS5" s="43"/>
      <c r="LT5" s="42"/>
      <c r="LU5" s="42">
        <v>160.69999999999999</v>
      </c>
      <c r="LV5" s="43"/>
      <c r="LW5" s="43"/>
      <c r="LX5" s="43"/>
      <c r="LY5" s="43"/>
    </row>
    <row r="6" spans="5:337" s="44" customFormat="1" ht="12" x14ac:dyDescent="0.2">
      <c r="E6" s="43">
        <v>223.6</v>
      </c>
      <c r="F6" s="42">
        <v>240.1</v>
      </c>
      <c r="G6" s="38"/>
      <c r="H6" s="42">
        <v>238</v>
      </c>
      <c r="I6" s="43">
        <v>247.9</v>
      </c>
      <c r="J6" s="43">
        <v>241.1</v>
      </c>
      <c r="K6" s="47">
        <v>251.4</v>
      </c>
      <c r="L6" s="43">
        <v>255.2</v>
      </c>
      <c r="M6" s="43">
        <v>245.1</v>
      </c>
      <c r="N6" s="42">
        <v>268.2</v>
      </c>
      <c r="O6" s="43">
        <v>270</v>
      </c>
      <c r="P6" s="38"/>
      <c r="Q6" s="38"/>
      <c r="U6" s="44">
        <v>21.359914560341757</v>
      </c>
      <c r="V6" s="44">
        <v>28.353057199211044</v>
      </c>
      <c r="X6" s="45">
        <v>30.863006828440259</v>
      </c>
      <c r="Y6" s="45">
        <v>22.679952409280194</v>
      </c>
      <c r="Z6" s="44">
        <v>30.853209920493647</v>
      </c>
      <c r="AA6" s="44">
        <v>30.091431657729252</v>
      </c>
      <c r="AB6" s="44">
        <v>25.209201358495854</v>
      </c>
      <c r="AC6" s="44">
        <v>29.387755102040817</v>
      </c>
      <c r="AD6" s="44">
        <v>34.722222222222229</v>
      </c>
      <c r="AE6" s="44">
        <v>39.579941906859453</v>
      </c>
      <c r="AK6" s="43">
        <v>93.3</v>
      </c>
      <c r="AL6" s="42">
        <v>99.8</v>
      </c>
      <c r="AN6" s="42">
        <v>101.3</v>
      </c>
      <c r="AO6" s="43">
        <v>102.7</v>
      </c>
      <c r="AP6" s="43">
        <v>102.6</v>
      </c>
      <c r="AQ6" s="47">
        <v>104.4</v>
      </c>
      <c r="AR6" s="43">
        <v>109.3</v>
      </c>
      <c r="AS6" s="43">
        <v>101.4</v>
      </c>
      <c r="AT6" s="42">
        <v>111.5</v>
      </c>
      <c r="AU6" s="43">
        <v>112</v>
      </c>
      <c r="BA6" s="43">
        <v>222.2</v>
      </c>
      <c r="BB6" s="42">
        <v>237.9</v>
      </c>
      <c r="BD6" s="42">
        <v>242.1</v>
      </c>
      <c r="BE6" s="43">
        <v>247</v>
      </c>
      <c r="BF6" s="43">
        <v>247</v>
      </c>
      <c r="BG6" s="47">
        <v>262.7</v>
      </c>
      <c r="BH6" s="43">
        <v>245.7</v>
      </c>
      <c r="BI6" s="43">
        <v>249.9</v>
      </c>
      <c r="BJ6" s="42">
        <v>276.2</v>
      </c>
      <c r="BK6" s="43">
        <v>278.7</v>
      </c>
      <c r="BQ6" s="43">
        <v>63.5</v>
      </c>
      <c r="BR6" s="42">
        <v>62.2</v>
      </c>
      <c r="BT6" s="42">
        <v>66.3</v>
      </c>
      <c r="BU6" s="43">
        <v>65.900000000000006</v>
      </c>
      <c r="BV6" s="43">
        <v>67.8</v>
      </c>
      <c r="BW6" s="47">
        <v>69</v>
      </c>
      <c r="BX6" s="43">
        <v>69.7</v>
      </c>
      <c r="BY6" s="43">
        <v>69</v>
      </c>
      <c r="BZ6" s="42">
        <v>73.599999999999994</v>
      </c>
      <c r="CA6" s="43">
        <v>73.7</v>
      </c>
      <c r="CG6" s="43">
        <v>166.4</v>
      </c>
      <c r="CH6" s="42">
        <v>170.6</v>
      </c>
      <c r="CJ6" s="42">
        <v>183.3</v>
      </c>
      <c r="CK6" s="43">
        <v>179.9</v>
      </c>
      <c r="CL6" s="43">
        <v>186.9</v>
      </c>
      <c r="CM6" s="47">
        <v>185.2</v>
      </c>
      <c r="CN6" s="43">
        <v>190.7</v>
      </c>
      <c r="CO6" s="43">
        <v>192.2</v>
      </c>
      <c r="CP6" s="42">
        <v>203.1</v>
      </c>
      <c r="CQ6" s="43">
        <v>206.2</v>
      </c>
      <c r="CW6" s="43">
        <v>151.19999999999999</v>
      </c>
      <c r="CX6" s="42">
        <v>152.80000000000001</v>
      </c>
      <c r="CZ6" s="42">
        <v>159.30000000000001</v>
      </c>
      <c r="DA6" s="43">
        <v>162</v>
      </c>
      <c r="DB6" s="43">
        <v>170</v>
      </c>
      <c r="DC6" s="47">
        <v>167.3</v>
      </c>
      <c r="DD6" s="43">
        <v>174.6</v>
      </c>
      <c r="DE6" s="43">
        <v>174.8</v>
      </c>
      <c r="DF6" s="42">
        <v>179.5</v>
      </c>
      <c r="DG6" s="43">
        <v>181.2</v>
      </c>
      <c r="DH6" s="42"/>
      <c r="DM6" s="43">
        <v>38.5</v>
      </c>
      <c r="DN6" s="42">
        <v>40.799999999999997</v>
      </c>
      <c r="DP6" s="42">
        <v>36.4</v>
      </c>
      <c r="DQ6" s="43">
        <v>42.4</v>
      </c>
      <c r="DR6" s="43">
        <v>37.6</v>
      </c>
      <c r="DS6" s="47">
        <v>45.2</v>
      </c>
      <c r="DT6" s="43">
        <v>38.200000000000003</v>
      </c>
      <c r="DU6" s="43">
        <v>40.5</v>
      </c>
      <c r="DV6" s="42">
        <v>43.6</v>
      </c>
      <c r="DW6" s="43">
        <v>45.5</v>
      </c>
      <c r="EC6" s="43">
        <v>67.900000000000006</v>
      </c>
      <c r="ED6" s="42">
        <v>65.8</v>
      </c>
      <c r="EF6" s="42">
        <v>58.3</v>
      </c>
      <c r="EG6" s="43">
        <v>72.900000000000006</v>
      </c>
      <c r="EH6" s="43">
        <v>66.2</v>
      </c>
      <c r="EI6" s="47">
        <v>77.2</v>
      </c>
      <c r="EJ6" s="43">
        <v>67.5</v>
      </c>
      <c r="EK6" s="43">
        <v>73.5</v>
      </c>
      <c r="EL6" s="42">
        <v>79.2</v>
      </c>
      <c r="EM6" s="43">
        <v>73.5</v>
      </c>
      <c r="ES6" s="43">
        <v>9.6</v>
      </c>
      <c r="ET6" s="42">
        <v>14</v>
      </c>
      <c r="EV6" s="42">
        <v>12.7</v>
      </c>
      <c r="EW6" s="43">
        <v>8</v>
      </c>
      <c r="EX6" s="43">
        <v>9.1</v>
      </c>
      <c r="EY6" s="47">
        <v>7.6</v>
      </c>
      <c r="EZ6" s="43">
        <v>12.9</v>
      </c>
      <c r="FA6" s="43">
        <v>13.3</v>
      </c>
      <c r="FB6" s="42">
        <v>9.4</v>
      </c>
      <c r="FC6" s="43">
        <v>-4.3</v>
      </c>
      <c r="FI6" s="43">
        <v>13.2</v>
      </c>
      <c r="FJ6" s="42">
        <v>16.7</v>
      </c>
      <c r="FL6" s="42">
        <v>18.3</v>
      </c>
      <c r="FM6" s="43">
        <v>13.9</v>
      </c>
      <c r="FN6" s="43">
        <v>14.2</v>
      </c>
      <c r="FO6" s="47">
        <v>8.6999999999999993</v>
      </c>
      <c r="FP6" s="43">
        <v>14.2</v>
      </c>
      <c r="FQ6" s="43">
        <v>12.9</v>
      </c>
      <c r="FR6" s="42">
        <v>8.1999999999999993</v>
      </c>
      <c r="FS6" s="43">
        <v>11.2</v>
      </c>
      <c r="FY6" s="43">
        <v>20.2</v>
      </c>
      <c r="FZ6" s="42">
        <v>21</v>
      </c>
      <c r="GB6" s="42">
        <v>19.2</v>
      </c>
      <c r="GC6" s="43">
        <v>20.7</v>
      </c>
      <c r="GD6" s="43">
        <v>22.8</v>
      </c>
      <c r="GE6" s="47">
        <v>22.9</v>
      </c>
      <c r="GF6" s="43">
        <v>18</v>
      </c>
      <c r="GG6" s="43">
        <v>20</v>
      </c>
      <c r="GH6" s="42">
        <v>22</v>
      </c>
      <c r="GI6" s="43">
        <v>21.2</v>
      </c>
      <c r="GO6" s="43">
        <v>17.600000000000001</v>
      </c>
      <c r="GP6" s="42">
        <v>19.3</v>
      </c>
      <c r="GR6" s="42">
        <v>20.399999999999999</v>
      </c>
      <c r="GS6" s="43">
        <v>25.9</v>
      </c>
      <c r="GT6" s="43">
        <v>24.3</v>
      </c>
      <c r="GU6" s="47">
        <v>24.6</v>
      </c>
      <c r="GV6" s="43">
        <v>21.2</v>
      </c>
      <c r="GW6" s="43">
        <v>23.8</v>
      </c>
      <c r="GX6" s="42">
        <v>36.9</v>
      </c>
      <c r="GY6" s="43">
        <v>26</v>
      </c>
      <c r="HE6" s="43">
        <v>41.6</v>
      </c>
      <c r="HF6" s="42">
        <v>30.6</v>
      </c>
      <c r="HH6" s="42">
        <v>26.9</v>
      </c>
      <c r="HI6" s="43">
        <v>28.1</v>
      </c>
      <c r="HJ6" s="43">
        <v>28.8</v>
      </c>
      <c r="HK6" s="47">
        <v>34.700000000000003</v>
      </c>
      <c r="HL6" s="43">
        <v>29.6</v>
      </c>
      <c r="HM6" s="43">
        <v>32.799999999999997</v>
      </c>
      <c r="HN6" s="42">
        <v>35.700000000000003</v>
      </c>
      <c r="HO6" s="43">
        <v>25.9</v>
      </c>
      <c r="HU6" s="43">
        <v>87.4</v>
      </c>
      <c r="HV6" s="42">
        <v>99.8</v>
      </c>
      <c r="HX6" s="42">
        <v>97.7</v>
      </c>
      <c r="HY6" s="43">
        <v>94.7</v>
      </c>
      <c r="HZ6" s="43">
        <v>108.4</v>
      </c>
      <c r="IA6" s="47">
        <v>102.7</v>
      </c>
      <c r="IB6" s="43">
        <v>111.9</v>
      </c>
      <c r="IC6" s="43">
        <v>106.8</v>
      </c>
      <c r="ID6" s="42">
        <v>113.5</v>
      </c>
      <c r="IE6" s="43">
        <v>113.9</v>
      </c>
      <c r="IK6" s="43">
        <v>1.8</v>
      </c>
      <c r="IL6" s="42">
        <v>2.4</v>
      </c>
      <c r="IM6" s="43"/>
      <c r="IN6" s="42">
        <v>-0.5</v>
      </c>
      <c r="IO6" s="43">
        <v>3.3</v>
      </c>
      <c r="IP6" s="43">
        <v>-2.9</v>
      </c>
      <c r="IQ6" s="47">
        <v>-4.8</v>
      </c>
      <c r="IR6" s="43">
        <v>0.3</v>
      </c>
      <c r="IS6" s="43">
        <v>0.4</v>
      </c>
      <c r="IT6" s="42">
        <v>0.6</v>
      </c>
      <c r="IU6" s="43">
        <v>3.7</v>
      </c>
      <c r="IV6" s="42"/>
      <c r="JA6" s="43">
        <v>27</v>
      </c>
      <c r="JB6" s="42"/>
      <c r="JC6" s="43"/>
      <c r="JD6" s="42"/>
      <c r="JE6" s="43">
        <v>28.2</v>
      </c>
      <c r="JI6" s="42">
        <v>32.1</v>
      </c>
      <c r="JJ6" s="43"/>
      <c r="JK6" s="42"/>
      <c r="JL6" s="42"/>
      <c r="JQ6" s="43">
        <v>48.8</v>
      </c>
      <c r="JU6" s="43">
        <v>51.1</v>
      </c>
      <c r="JY6" s="42">
        <v>56.7</v>
      </c>
      <c r="KG6" s="43">
        <v>23.2</v>
      </c>
      <c r="KJ6" s="42"/>
      <c r="KK6" s="43">
        <v>17.600000000000001</v>
      </c>
      <c r="KN6" s="42"/>
      <c r="KO6" s="42">
        <v>12.3</v>
      </c>
      <c r="KR6" s="42"/>
      <c r="KW6" s="43">
        <v>49.2</v>
      </c>
      <c r="KY6" s="43"/>
      <c r="KZ6" s="42"/>
      <c r="LA6" s="43">
        <v>45.7</v>
      </c>
      <c r="LC6" s="43"/>
      <c r="LD6" s="42"/>
      <c r="LE6" s="42">
        <v>36.9</v>
      </c>
      <c r="LG6" s="42"/>
      <c r="LH6" s="42"/>
      <c r="LM6" s="43">
        <v>134.1</v>
      </c>
      <c r="LN6" s="42"/>
      <c r="LO6" s="43"/>
      <c r="LP6" s="42"/>
      <c r="LQ6" s="43">
        <v>140.69999999999999</v>
      </c>
      <c r="LR6" s="43"/>
      <c r="LS6" s="43"/>
      <c r="LT6" s="42"/>
      <c r="LU6" s="42">
        <v>156.80000000000001</v>
      </c>
      <c r="LV6" s="43"/>
      <c r="LW6" s="42"/>
      <c r="LX6" s="42"/>
    </row>
    <row r="7" spans="5:337" s="44" customFormat="1" ht="12" x14ac:dyDescent="0.2">
      <c r="E7" s="43">
        <v>222.6</v>
      </c>
      <c r="F7" s="42">
        <v>216.9</v>
      </c>
      <c r="G7" s="38"/>
      <c r="H7" s="42">
        <v>241.9</v>
      </c>
      <c r="I7" s="43">
        <v>251.1</v>
      </c>
      <c r="J7" s="42">
        <v>258.2</v>
      </c>
      <c r="K7" s="43">
        <v>229</v>
      </c>
      <c r="L7" s="42">
        <v>243.9</v>
      </c>
      <c r="M7" s="42">
        <v>270.89999999999998</v>
      </c>
      <c r="N7" s="42">
        <v>250.8</v>
      </c>
      <c r="O7" s="42">
        <v>263.8</v>
      </c>
      <c r="P7" s="38"/>
      <c r="Q7" s="38"/>
      <c r="U7" s="44">
        <v>21.359914560341757</v>
      </c>
      <c r="V7" s="44">
        <v>24.654832347140037</v>
      </c>
      <c r="X7" s="45">
        <v>23.529411764705884</v>
      </c>
      <c r="Y7" s="45">
        <v>32.435425813852298</v>
      </c>
      <c r="Z7" s="44">
        <v>31.572071418202935</v>
      </c>
      <c r="AA7" s="44">
        <v>27.005130974885226</v>
      </c>
      <c r="AB7" s="44">
        <v>27.016859888512709</v>
      </c>
      <c r="AC7" s="44">
        <v>34.722222222222229</v>
      </c>
      <c r="AD7" s="44">
        <v>31.073540713020815</v>
      </c>
      <c r="AE7" s="44">
        <v>30.094730002393902</v>
      </c>
      <c r="AK7" s="43">
        <v>92</v>
      </c>
      <c r="AL7" s="42">
        <v>91.4</v>
      </c>
      <c r="AN7" s="42">
        <v>97.9</v>
      </c>
      <c r="AO7" s="43">
        <v>104.6</v>
      </c>
      <c r="AP7" s="42">
        <v>109.5</v>
      </c>
      <c r="AQ7" s="43">
        <v>93.9</v>
      </c>
      <c r="AR7" s="42">
        <v>101.9</v>
      </c>
      <c r="AS7" s="42">
        <v>112.1</v>
      </c>
      <c r="AT7" s="42">
        <v>102.5</v>
      </c>
      <c r="AU7" s="42">
        <v>105.1</v>
      </c>
      <c r="BA7" s="43">
        <v>219.9</v>
      </c>
      <c r="BB7" s="42">
        <v>216</v>
      </c>
      <c r="BD7" s="42">
        <v>252.7</v>
      </c>
      <c r="BE7" s="43">
        <v>258</v>
      </c>
      <c r="BF7" s="42">
        <v>263</v>
      </c>
      <c r="BG7" s="43">
        <v>233.3</v>
      </c>
      <c r="BH7" s="42">
        <v>243.8</v>
      </c>
      <c r="BI7" s="42">
        <v>274.5</v>
      </c>
      <c r="BJ7" s="42">
        <v>256.10000000000002</v>
      </c>
      <c r="BK7" s="42">
        <v>277</v>
      </c>
      <c r="BQ7" s="43">
        <v>61.9</v>
      </c>
      <c r="BR7" s="42">
        <v>63.7</v>
      </c>
      <c r="BT7" s="42">
        <v>65.099999999999994</v>
      </c>
      <c r="BU7" s="43">
        <v>69.5</v>
      </c>
      <c r="BV7" s="42">
        <v>66.5</v>
      </c>
      <c r="BW7" s="43">
        <v>69.900000000000006</v>
      </c>
      <c r="BX7" s="42">
        <v>66.2</v>
      </c>
      <c r="BY7" s="42">
        <v>73.5</v>
      </c>
      <c r="BZ7" s="42">
        <v>70.2</v>
      </c>
      <c r="CA7" s="42">
        <v>76.7</v>
      </c>
      <c r="CG7" s="43">
        <v>165.8</v>
      </c>
      <c r="CH7" s="42">
        <v>172.9</v>
      </c>
      <c r="CJ7" s="42">
        <v>178.1</v>
      </c>
      <c r="CK7" s="43">
        <v>180.8</v>
      </c>
      <c r="CL7" s="42">
        <v>190.3</v>
      </c>
      <c r="CM7" s="43">
        <v>193</v>
      </c>
      <c r="CN7" s="42">
        <v>192.2</v>
      </c>
      <c r="CO7" s="42">
        <v>195.4</v>
      </c>
      <c r="CP7" s="42">
        <v>194.4</v>
      </c>
      <c r="CQ7" s="42">
        <v>205</v>
      </c>
      <c r="CW7" s="43">
        <v>151.6</v>
      </c>
      <c r="CX7" s="42">
        <v>154.30000000000001</v>
      </c>
      <c r="CZ7" s="42">
        <v>162.1</v>
      </c>
      <c r="DA7" s="43">
        <v>160.6</v>
      </c>
      <c r="DB7" s="42">
        <v>168.9</v>
      </c>
      <c r="DC7" s="43">
        <v>170.4</v>
      </c>
      <c r="DD7" s="42">
        <v>172.2</v>
      </c>
      <c r="DE7" s="42">
        <v>177.5</v>
      </c>
      <c r="DF7" s="42">
        <v>187</v>
      </c>
      <c r="DG7" s="42">
        <v>172.7</v>
      </c>
      <c r="DH7" s="43"/>
      <c r="DM7" s="43">
        <v>38</v>
      </c>
      <c r="DN7" s="42">
        <v>32.6</v>
      </c>
      <c r="DP7" s="42">
        <v>45.3</v>
      </c>
      <c r="DQ7" s="43">
        <v>42.4</v>
      </c>
      <c r="DR7" s="42">
        <v>42.3</v>
      </c>
      <c r="DS7" s="43">
        <v>39.9</v>
      </c>
      <c r="DT7" s="42">
        <v>40.6</v>
      </c>
      <c r="DU7" s="42">
        <v>47.2</v>
      </c>
      <c r="DV7" s="42">
        <v>43.7</v>
      </c>
      <c r="DW7" s="42">
        <v>50.2</v>
      </c>
      <c r="EC7" s="43">
        <v>66.400000000000006</v>
      </c>
      <c r="ED7" s="42">
        <v>55.3</v>
      </c>
      <c r="EF7" s="42">
        <v>75.099999999999994</v>
      </c>
      <c r="EG7" s="43">
        <v>68.2</v>
      </c>
      <c r="EH7" s="42">
        <v>78.8</v>
      </c>
      <c r="EI7" s="43">
        <v>66.8</v>
      </c>
      <c r="EJ7" s="42">
        <v>66.400000000000006</v>
      </c>
      <c r="EK7" s="42">
        <v>81</v>
      </c>
      <c r="EL7" s="42">
        <v>70.2</v>
      </c>
      <c r="EM7" s="42">
        <v>80.5</v>
      </c>
      <c r="ES7" s="43">
        <v>5.5</v>
      </c>
      <c r="ET7" s="42">
        <v>1.8</v>
      </c>
      <c r="EV7" s="42">
        <v>3.3</v>
      </c>
      <c r="EW7" s="43">
        <v>9.4</v>
      </c>
      <c r="EX7" s="42">
        <v>14.8</v>
      </c>
      <c r="EY7" s="43">
        <v>10.5</v>
      </c>
      <c r="EZ7" s="42">
        <v>4.3</v>
      </c>
      <c r="FA7" s="42">
        <v>11.8</v>
      </c>
      <c r="FB7" s="42">
        <v>-0.2</v>
      </c>
      <c r="FC7" s="42">
        <v>1</v>
      </c>
      <c r="FI7" s="43">
        <v>9.4</v>
      </c>
      <c r="FJ7" s="42">
        <v>16.600000000000001</v>
      </c>
      <c r="FL7" s="42">
        <v>17.100000000000001</v>
      </c>
      <c r="FM7" s="43">
        <v>12.1</v>
      </c>
      <c r="FN7" s="42">
        <v>23.7</v>
      </c>
      <c r="FO7" s="43">
        <v>5.4</v>
      </c>
      <c r="FP7" s="42">
        <v>11</v>
      </c>
      <c r="FQ7" s="42">
        <v>12</v>
      </c>
      <c r="FR7" s="42">
        <v>15</v>
      </c>
      <c r="FS7" s="42">
        <v>7.7</v>
      </c>
      <c r="FY7" s="43">
        <v>19</v>
      </c>
      <c r="FZ7" s="42">
        <v>17.100000000000001</v>
      </c>
      <c r="GB7" s="42">
        <v>22.5</v>
      </c>
      <c r="GC7" s="43">
        <v>18.5</v>
      </c>
      <c r="GD7" s="42">
        <v>24.3</v>
      </c>
      <c r="GE7" s="43">
        <v>19.899999999999999</v>
      </c>
      <c r="GF7" s="42">
        <v>20.2</v>
      </c>
      <c r="GG7" s="42">
        <v>22.5</v>
      </c>
      <c r="GH7" s="42">
        <v>21.7</v>
      </c>
      <c r="GI7" s="42">
        <v>26.1</v>
      </c>
      <c r="GO7" s="43">
        <v>16</v>
      </c>
      <c r="GP7" s="42">
        <v>17.8</v>
      </c>
      <c r="GR7" s="42">
        <v>21.2</v>
      </c>
      <c r="GS7" s="43">
        <v>25.5</v>
      </c>
      <c r="GT7" s="42">
        <v>24.7</v>
      </c>
      <c r="GU7" s="43">
        <v>18.899999999999999</v>
      </c>
      <c r="GV7" s="42">
        <v>20.3</v>
      </c>
      <c r="GW7" s="42">
        <v>32.200000000000003</v>
      </c>
      <c r="GX7" s="42">
        <v>25.9</v>
      </c>
      <c r="GY7" s="42">
        <v>20.399999999999999</v>
      </c>
      <c r="HE7" s="43">
        <v>42.3</v>
      </c>
      <c r="HF7" s="42">
        <v>37.5</v>
      </c>
      <c r="HH7" s="42">
        <v>31</v>
      </c>
      <c r="HI7" s="43">
        <v>33.299999999999997</v>
      </c>
      <c r="HJ7" s="42">
        <v>47.8</v>
      </c>
      <c r="HK7" s="43">
        <v>32.4</v>
      </c>
      <c r="HL7" s="42">
        <v>29.1</v>
      </c>
      <c r="HM7" s="42">
        <v>37.200000000000003</v>
      </c>
      <c r="HN7" s="42">
        <v>30.7</v>
      </c>
      <c r="HO7" s="42">
        <v>33</v>
      </c>
      <c r="HU7" s="43">
        <v>86.8</v>
      </c>
      <c r="HV7" s="42">
        <v>93.3</v>
      </c>
      <c r="HX7" s="42">
        <v>98.9</v>
      </c>
      <c r="HY7" s="43">
        <v>97.4</v>
      </c>
      <c r="HZ7" s="42">
        <v>110.9</v>
      </c>
      <c r="IA7" s="43">
        <v>102.9</v>
      </c>
      <c r="IB7" s="42">
        <v>108.4</v>
      </c>
      <c r="IC7" s="42">
        <v>113.5</v>
      </c>
      <c r="ID7" s="42">
        <v>102.2</v>
      </c>
      <c r="IE7" s="42">
        <v>122</v>
      </c>
      <c r="IK7" s="43">
        <v>1.5</v>
      </c>
      <c r="IL7" s="42">
        <v>1.3</v>
      </c>
      <c r="IN7" s="42">
        <v>-0.9</v>
      </c>
      <c r="IO7" s="43">
        <v>-1.1000000000000001</v>
      </c>
      <c r="IP7" s="42">
        <v>0.2</v>
      </c>
      <c r="IQ7" s="43">
        <v>2</v>
      </c>
      <c r="IR7" s="42">
        <v>-0.9</v>
      </c>
      <c r="IS7" s="42">
        <v>-5.9</v>
      </c>
      <c r="IT7" s="42">
        <v>-4.0999999999999996</v>
      </c>
      <c r="IU7" s="42">
        <v>5.2</v>
      </c>
      <c r="IV7" s="43"/>
      <c r="JA7" s="43">
        <v>29.9</v>
      </c>
      <c r="JB7" s="42"/>
      <c r="JD7" s="42"/>
      <c r="JE7" s="42"/>
      <c r="JF7" s="43"/>
      <c r="JG7" s="43"/>
      <c r="JH7" s="43"/>
      <c r="JI7" s="43"/>
      <c r="JJ7" s="42"/>
      <c r="JK7" s="43"/>
      <c r="JL7" s="43"/>
      <c r="JQ7" s="43">
        <v>48.5</v>
      </c>
      <c r="JU7" s="42"/>
      <c r="JV7" s="43"/>
      <c r="JW7" s="43"/>
      <c r="JX7" s="43"/>
      <c r="JY7" s="43"/>
      <c r="JZ7" s="42"/>
      <c r="KA7" s="43"/>
      <c r="KB7" s="43"/>
      <c r="KG7" s="43">
        <v>14.6</v>
      </c>
      <c r="KJ7" s="42"/>
      <c r="KK7" s="42"/>
      <c r="KL7" s="43"/>
      <c r="KM7" s="43"/>
      <c r="KN7" s="43"/>
      <c r="KO7" s="43"/>
      <c r="KP7" s="42"/>
      <c r="KQ7" s="43"/>
      <c r="KR7" s="43"/>
      <c r="KW7" s="43">
        <v>38.799999999999997</v>
      </c>
      <c r="KZ7" s="42"/>
      <c r="LA7" s="42"/>
      <c r="LB7" s="43"/>
      <c r="LC7" s="43"/>
      <c r="LD7" s="43"/>
      <c r="LE7" s="43"/>
      <c r="LF7" s="42"/>
      <c r="LG7" s="43"/>
      <c r="LH7" s="43"/>
      <c r="LM7" s="43">
        <v>157.30000000000001</v>
      </c>
      <c r="LN7" s="42"/>
      <c r="LP7" s="42"/>
      <c r="LQ7" s="42"/>
      <c r="LR7" s="43"/>
      <c r="LS7" s="43"/>
      <c r="LT7" s="43"/>
      <c r="LU7" s="43"/>
      <c r="LV7" s="42"/>
      <c r="LW7" s="43"/>
      <c r="LX7" s="43"/>
    </row>
    <row r="8" spans="5:337" s="44" customFormat="1" ht="12" x14ac:dyDescent="0.2">
      <c r="E8" s="38"/>
      <c r="F8" s="42">
        <v>215.7</v>
      </c>
      <c r="G8" s="38"/>
      <c r="H8" s="43">
        <v>253.9</v>
      </c>
      <c r="I8" s="43">
        <v>260</v>
      </c>
      <c r="J8" s="43">
        <v>265.8</v>
      </c>
      <c r="K8" s="43">
        <v>228.8</v>
      </c>
      <c r="L8" s="42">
        <v>243.4</v>
      </c>
      <c r="M8" s="42">
        <v>249</v>
      </c>
      <c r="N8" s="43">
        <v>263.60000000000002</v>
      </c>
      <c r="O8" s="43">
        <v>244.7</v>
      </c>
      <c r="P8" s="38"/>
      <c r="Q8" s="38"/>
      <c r="V8" s="44">
        <v>24.654832347140037</v>
      </c>
      <c r="X8" s="45">
        <v>25.236340330075304</v>
      </c>
      <c r="Y8" s="45">
        <v>25.236340330075304</v>
      </c>
      <c r="Z8" s="44">
        <v>34.112353026564087</v>
      </c>
      <c r="AA8" s="44">
        <v>27.005130974885226</v>
      </c>
      <c r="AB8" s="44">
        <v>27.016859888512709</v>
      </c>
      <c r="AC8" s="44">
        <v>31.073540713020815</v>
      </c>
      <c r="AD8" s="44">
        <v>29.737044338267232</v>
      </c>
      <c r="AE8" s="44">
        <v>30.778701138811947</v>
      </c>
      <c r="AL8" s="42">
        <v>90.9</v>
      </c>
      <c r="AN8" s="43">
        <v>104.8</v>
      </c>
      <c r="AO8" s="43">
        <v>107.9</v>
      </c>
      <c r="AP8" s="43">
        <v>110.9</v>
      </c>
      <c r="AQ8" s="43">
        <v>95.7</v>
      </c>
      <c r="AR8" s="42">
        <v>102.8</v>
      </c>
      <c r="AS8" s="42">
        <v>102.4</v>
      </c>
      <c r="AT8" s="43">
        <v>112.3</v>
      </c>
      <c r="AU8" s="43">
        <v>101.5</v>
      </c>
      <c r="BB8" s="42">
        <v>215.7</v>
      </c>
      <c r="BD8" s="43">
        <v>257.5</v>
      </c>
      <c r="BE8" s="43">
        <v>260.3</v>
      </c>
      <c r="BF8" s="43">
        <v>271.3</v>
      </c>
      <c r="BG8" s="43">
        <v>231.4</v>
      </c>
      <c r="BH8" s="42">
        <v>248</v>
      </c>
      <c r="BI8" s="42">
        <v>255.8</v>
      </c>
      <c r="BJ8" s="43">
        <v>268.60000000000002</v>
      </c>
      <c r="BK8" s="43">
        <v>263.10000000000002</v>
      </c>
      <c r="BR8" s="42">
        <v>61.8</v>
      </c>
      <c r="BT8" s="43">
        <v>67.400000000000006</v>
      </c>
      <c r="BU8" s="43">
        <v>67.400000000000006</v>
      </c>
      <c r="BV8" s="43">
        <v>76.400000000000006</v>
      </c>
      <c r="BW8" s="43">
        <v>63.7</v>
      </c>
      <c r="BX8" s="42">
        <v>67.3</v>
      </c>
      <c r="BY8" s="42">
        <v>70.2</v>
      </c>
      <c r="BZ8" s="43">
        <v>74</v>
      </c>
      <c r="CA8" s="43">
        <v>75.900000000000006</v>
      </c>
      <c r="CH8" s="42">
        <v>172.2</v>
      </c>
      <c r="CJ8" s="43">
        <v>173.7</v>
      </c>
      <c r="CK8" s="43">
        <v>173.8</v>
      </c>
      <c r="CL8" s="43">
        <v>182.8</v>
      </c>
      <c r="CM8" s="43">
        <v>192.6</v>
      </c>
      <c r="CN8" s="42">
        <v>192.2</v>
      </c>
      <c r="CO8" s="42">
        <v>187.9</v>
      </c>
      <c r="CP8" s="43">
        <v>205.5</v>
      </c>
      <c r="CQ8" s="43">
        <v>205.2</v>
      </c>
      <c r="CX8" s="42">
        <v>154.4</v>
      </c>
      <c r="CZ8" s="43">
        <v>155.1</v>
      </c>
      <c r="DA8" s="43">
        <v>155.5</v>
      </c>
      <c r="DB8" s="43">
        <v>165.2</v>
      </c>
      <c r="DC8" s="43">
        <v>170.3</v>
      </c>
      <c r="DD8" s="42">
        <v>174.3</v>
      </c>
      <c r="DE8" s="42">
        <v>184.5</v>
      </c>
      <c r="DF8" s="43">
        <v>168.1</v>
      </c>
      <c r="DG8" s="43">
        <v>182.7</v>
      </c>
      <c r="DH8" s="43"/>
      <c r="DN8" s="42">
        <v>32.6</v>
      </c>
      <c r="DP8" s="43">
        <v>43.3</v>
      </c>
      <c r="DQ8" s="43">
        <v>45.2</v>
      </c>
      <c r="DR8" s="43">
        <v>47.1</v>
      </c>
      <c r="DS8" s="43">
        <v>35.799999999999997</v>
      </c>
      <c r="DT8" s="42">
        <v>38</v>
      </c>
      <c r="DU8" s="42">
        <v>44.6</v>
      </c>
      <c r="DV8" s="43">
        <v>36.299999999999997</v>
      </c>
      <c r="DW8" s="43">
        <v>40.1</v>
      </c>
      <c r="ED8" s="42">
        <v>55.3</v>
      </c>
      <c r="EF8" s="43">
        <v>73.400000000000006</v>
      </c>
      <c r="EG8" s="43">
        <v>75.5</v>
      </c>
      <c r="EH8" s="43">
        <v>72.5</v>
      </c>
      <c r="EI8" s="43">
        <v>62.2</v>
      </c>
      <c r="EJ8" s="42">
        <v>63.5</v>
      </c>
      <c r="EK8" s="42">
        <v>71.900000000000006</v>
      </c>
      <c r="EL8" s="43">
        <v>60.2</v>
      </c>
      <c r="EM8" s="43">
        <v>70.599999999999994</v>
      </c>
      <c r="ET8" s="42">
        <v>6.4</v>
      </c>
      <c r="EV8" s="43">
        <v>10.7</v>
      </c>
      <c r="EW8" s="43">
        <v>5.6</v>
      </c>
      <c r="EX8" s="43">
        <v>7.6</v>
      </c>
      <c r="EY8" s="43">
        <v>8.9</v>
      </c>
      <c r="EZ8" s="42">
        <v>8.9</v>
      </c>
      <c r="FA8" s="42">
        <v>0.9</v>
      </c>
      <c r="FB8" s="43">
        <v>19.100000000000001</v>
      </c>
      <c r="FC8" s="43">
        <v>20.399999999999999</v>
      </c>
      <c r="FJ8" s="42">
        <v>18.399999999999999</v>
      </c>
      <c r="FL8" s="43">
        <v>17.2</v>
      </c>
      <c r="FM8" s="43">
        <v>22</v>
      </c>
      <c r="FN8" s="43">
        <v>14.6</v>
      </c>
      <c r="FO8" s="43">
        <v>13.6</v>
      </c>
      <c r="FP8" s="42">
        <v>9.6</v>
      </c>
      <c r="FQ8" s="42">
        <v>16.2</v>
      </c>
      <c r="FR8" s="43">
        <v>16.7</v>
      </c>
      <c r="FS8" s="43">
        <v>16.399999999999999</v>
      </c>
      <c r="FZ8" s="42">
        <v>16</v>
      </c>
      <c r="GB8" s="43">
        <v>20</v>
      </c>
      <c r="GC8" s="43">
        <v>20.2</v>
      </c>
      <c r="GD8" s="43">
        <v>26.8</v>
      </c>
      <c r="GE8" s="43">
        <v>21.1</v>
      </c>
      <c r="GF8" s="42">
        <v>19.8</v>
      </c>
      <c r="GG8" s="42">
        <v>20.6</v>
      </c>
      <c r="GH8" s="43">
        <v>29.6</v>
      </c>
      <c r="GI8" s="43">
        <v>24.6</v>
      </c>
      <c r="GP8" s="42">
        <v>20.100000000000001</v>
      </c>
      <c r="GR8" s="43">
        <v>18.7</v>
      </c>
      <c r="GS8" s="43">
        <v>20.100000000000001</v>
      </c>
      <c r="GT8" s="43">
        <v>21.9</v>
      </c>
      <c r="GU8" s="43">
        <v>17.899999999999999</v>
      </c>
      <c r="GV8" s="42">
        <v>18.8</v>
      </c>
      <c r="GW8" s="42">
        <v>26.9</v>
      </c>
      <c r="GX8" s="43">
        <v>26.2</v>
      </c>
      <c r="GY8" s="43">
        <v>36.1</v>
      </c>
      <c r="HF8" s="42">
        <v>31.4</v>
      </c>
      <c r="HH8" s="43">
        <v>33.700000000000003</v>
      </c>
      <c r="HI8" s="43">
        <v>36.799999999999997</v>
      </c>
      <c r="HJ8" s="43">
        <v>43.1</v>
      </c>
      <c r="HK8" s="43">
        <v>32</v>
      </c>
      <c r="HL8" s="42">
        <v>25.2</v>
      </c>
      <c r="HM8" s="42">
        <v>33.299999999999997</v>
      </c>
      <c r="HN8" s="43">
        <v>32.299999999999997</v>
      </c>
      <c r="HO8" s="43">
        <v>40.5</v>
      </c>
      <c r="HV8" s="42">
        <v>97.4</v>
      </c>
      <c r="HX8" s="43">
        <v>99.5</v>
      </c>
      <c r="HY8" s="43">
        <v>97</v>
      </c>
      <c r="HZ8" s="43">
        <v>103.5</v>
      </c>
      <c r="IA8" s="43">
        <v>106.2</v>
      </c>
      <c r="IB8" s="42">
        <v>102.3</v>
      </c>
      <c r="IC8" s="42">
        <v>103.2</v>
      </c>
      <c r="ID8" s="43">
        <v>99.5</v>
      </c>
      <c r="IE8" s="43">
        <v>108.7</v>
      </c>
      <c r="IL8" s="42">
        <v>1.8</v>
      </c>
      <c r="IN8" s="43">
        <v>-0.7</v>
      </c>
      <c r="IO8" s="43">
        <v>2.1</v>
      </c>
      <c r="IP8" s="43">
        <v>-0.1</v>
      </c>
      <c r="IQ8" s="43">
        <v>0.4</v>
      </c>
      <c r="IR8" s="42">
        <v>0.6</v>
      </c>
      <c r="IS8" s="42">
        <v>-1.2</v>
      </c>
      <c r="IT8" s="43">
        <v>6.5</v>
      </c>
      <c r="IU8" s="43">
        <v>0.8</v>
      </c>
      <c r="IV8" s="43"/>
      <c r="JB8" s="42"/>
      <c r="JD8" s="42"/>
      <c r="JE8" s="42"/>
      <c r="JF8" s="43"/>
      <c r="JG8" s="43"/>
      <c r="JH8" s="42"/>
      <c r="JI8" s="42"/>
      <c r="JJ8" s="42"/>
      <c r="JK8" s="42"/>
      <c r="JL8" s="43"/>
      <c r="JR8" s="42"/>
      <c r="JT8" s="42"/>
      <c r="JU8" s="42"/>
      <c r="JV8" s="43"/>
      <c r="JW8" s="43"/>
      <c r="JX8" s="42"/>
      <c r="JY8" s="42"/>
      <c r="JZ8" s="42"/>
      <c r="KA8" s="42"/>
      <c r="KB8" s="43"/>
      <c r="KH8" s="42"/>
      <c r="KJ8" s="42"/>
      <c r="KK8" s="42"/>
      <c r="KL8" s="43"/>
      <c r="KM8" s="43"/>
      <c r="KN8" s="42"/>
      <c r="KO8" s="42"/>
      <c r="KP8" s="42"/>
      <c r="KQ8" s="42"/>
      <c r="KR8" s="43"/>
      <c r="KX8" s="42"/>
      <c r="KZ8" s="42"/>
      <c r="LA8" s="42"/>
      <c r="LB8" s="43"/>
      <c r="LC8" s="43"/>
      <c r="LD8" s="42"/>
      <c r="LE8" s="42"/>
      <c r="LF8" s="42"/>
      <c r="LG8" s="42"/>
      <c r="LH8" s="43"/>
      <c r="LN8" s="42"/>
      <c r="LP8" s="42"/>
      <c r="LQ8" s="42"/>
      <c r="LR8" s="43"/>
      <c r="LS8" s="43"/>
      <c r="LT8" s="42"/>
      <c r="LU8" s="42"/>
      <c r="LV8" s="42"/>
      <c r="LW8" s="42"/>
      <c r="LX8" s="43"/>
    </row>
    <row r="9" spans="5:337" s="44" customFormat="1" ht="12" x14ac:dyDescent="0.2">
      <c r="E9" s="38"/>
      <c r="F9" s="42">
        <v>235.2</v>
      </c>
      <c r="G9" s="38"/>
      <c r="H9" s="42">
        <v>243.7</v>
      </c>
      <c r="I9" s="42">
        <v>248.1</v>
      </c>
      <c r="J9" s="42">
        <v>249.5</v>
      </c>
      <c r="K9" s="43">
        <v>254.2</v>
      </c>
      <c r="L9" s="43">
        <v>228.8</v>
      </c>
      <c r="M9" s="43">
        <v>250.5</v>
      </c>
      <c r="N9" s="43">
        <v>255.5</v>
      </c>
      <c r="O9" s="43">
        <v>249.4</v>
      </c>
      <c r="P9" s="38"/>
      <c r="Q9" s="38"/>
      <c r="V9" s="44">
        <v>24.773658844196209</v>
      </c>
      <c r="X9" s="45">
        <v>29.642685467072578</v>
      </c>
      <c r="Y9" s="45">
        <v>31.221303948576679</v>
      </c>
      <c r="Z9" s="44">
        <v>31.221303948576679</v>
      </c>
      <c r="AA9" s="44">
        <v>25.209201358495854</v>
      </c>
      <c r="AB9" s="44">
        <v>26.346494034400994</v>
      </c>
      <c r="AC9" s="44">
        <v>26.448979591836736</v>
      </c>
      <c r="AD9" s="44">
        <v>33.150434385002278</v>
      </c>
      <c r="AE9" s="44">
        <v>30.778701138811947</v>
      </c>
      <c r="AL9" s="42">
        <v>98.5</v>
      </c>
      <c r="AN9" s="42">
        <v>102.7</v>
      </c>
      <c r="AO9" s="42">
        <v>100.9</v>
      </c>
      <c r="AP9" s="42">
        <v>102.1</v>
      </c>
      <c r="AQ9" s="43">
        <v>108.4</v>
      </c>
      <c r="AR9" s="43">
        <v>95.6</v>
      </c>
      <c r="AS9" s="43">
        <v>104.2</v>
      </c>
      <c r="AT9" s="43">
        <v>104.2</v>
      </c>
      <c r="AU9" s="43">
        <v>103.9</v>
      </c>
      <c r="BB9" s="42">
        <v>232.3</v>
      </c>
      <c r="BD9" s="42">
        <v>245.7</v>
      </c>
      <c r="BE9" s="42">
        <v>256.89999999999998</v>
      </c>
      <c r="BF9" s="42">
        <v>257.7</v>
      </c>
      <c r="BG9" s="43">
        <v>247.4</v>
      </c>
      <c r="BH9" s="43">
        <v>242.7</v>
      </c>
      <c r="BI9" s="43">
        <v>248.6</v>
      </c>
      <c r="BJ9" s="43">
        <v>268.7</v>
      </c>
      <c r="BK9" s="43">
        <v>270.3</v>
      </c>
      <c r="BR9" s="42">
        <v>64.900000000000006</v>
      </c>
      <c r="BT9" s="42">
        <v>66.599999999999994</v>
      </c>
      <c r="BU9" s="42">
        <v>69.099999999999994</v>
      </c>
      <c r="BV9" s="42">
        <v>70.2</v>
      </c>
      <c r="BW9" s="43">
        <v>69.400000000000006</v>
      </c>
      <c r="BX9" s="43">
        <v>64.8</v>
      </c>
      <c r="BY9" s="43">
        <v>71.400000000000006</v>
      </c>
      <c r="BZ9" s="43">
        <v>71.8</v>
      </c>
      <c r="CA9" s="43">
        <v>76.3</v>
      </c>
      <c r="CH9" s="42">
        <v>171.2</v>
      </c>
      <c r="CJ9" s="42">
        <v>180.9</v>
      </c>
      <c r="CK9" s="42">
        <v>177.9</v>
      </c>
      <c r="CL9" s="42">
        <v>181.5</v>
      </c>
      <c r="CM9" s="43">
        <v>188.5</v>
      </c>
      <c r="CN9" s="43">
        <v>188.9</v>
      </c>
      <c r="CO9" s="43">
        <v>190.6</v>
      </c>
      <c r="CP9" s="43">
        <v>198.7</v>
      </c>
      <c r="CQ9" s="43">
        <v>204.8</v>
      </c>
      <c r="CX9" s="42">
        <v>145.30000000000001</v>
      </c>
      <c r="CZ9" s="42">
        <v>152.69999999999999</v>
      </c>
      <c r="DA9" s="42">
        <v>161.1</v>
      </c>
      <c r="DB9" s="42">
        <v>161.4</v>
      </c>
      <c r="DC9" s="43">
        <v>172</v>
      </c>
      <c r="DD9" s="43">
        <v>168.1</v>
      </c>
      <c r="DE9" s="43">
        <v>179.8</v>
      </c>
      <c r="DF9" s="43">
        <v>174.7</v>
      </c>
      <c r="DG9" s="43">
        <v>182.4</v>
      </c>
      <c r="DN9" s="42">
        <v>37.700000000000003</v>
      </c>
      <c r="DP9" s="42">
        <v>42.3</v>
      </c>
      <c r="DQ9" s="42">
        <v>45.3</v>
      </c>
      <c r="DR9" s="42">
        <v>44.8</v>
      </c>
      <c r="DS9" s="43">
        <v>40.5</v>
      </c>
      <c r="DT9" s="43">
        <v>37.700000000000003</v>
      </c>
      <c r="DU9" s="43">
        <v>42.7</v>
      </c>
      <c r="DV9" s="43">
        <v>45.8</v>
      </c>
      <c r="DW9" s="43">
        <v>41.4</v>
      </c>
      <c r="ED9" s="42">
        <v>65</v>
      </c>
      <c r="EF9" s="42">
        <v>71.8</v>
      </c>
      <c r="EG9" s="42">
        <v>74.7</v>
      </c>
      <c r="EH9" s="42">
        <v>73.2</v>
      </c>
      <c r="EI9" s="43">
        <v>70.7</v>
      </c>
      <c r="EJ9" s="43">
        <v>63.8</v>
      </c>
      <c r="EK9" s="43">
        <v>68</v>
      </c>
      <c r="EL9" s="43">
        <v>75.3</v>
      </c>
      <c r="EM9" s="43">
        <v>76.2</v>
      </c>
      <c r="ET9" s="42">
        <v>13.9</v>
      </c>
      <c r="EV9" s="42">
        <v>19.7</v>
      </c>
      <c r="EW9" s="42">
        <v>14.5</v>
      </c>
      <c r="EX9" s="42">
        <v>16.8</v>
      </c>
      <c r="EY9" s="43">
        <v>4.5</v>
      </c>
      <c r="EZ9" s="43">
        <v>21.5</v>
      </c>
      <c r="FA9" s="43">
        <v>9.9</v>
      </c>
      <c r="FB9" s="43">
        <v>10.9</v>
      </c>
      <c r="FC9" s="43">
        <v>20</v>
      </c>
      <c r="FJ9" s="42">
        <v>13</v>
      </c>
      <c r="FL9" s="42">
        <v>14.5</v>
      </c>
      <c r="FM9" s="42">
        <v>12.7</v>
      </c>
      <c r="FN9" s="42">
        <v>10.6</v>
      </c>
      <c r="FO9" s="43">
        <v>17.5</v>
      </c>
      <c r="FP9" s="43">
        <v>7.8</v>
      </c>
      <c r="FQ9" s="43">
        <v>12.2</v>
      </c>
      <c r="FR9" s="43">
        <v>8.5</v>
      </c>
      <c r="FS9" s="43">
        <v>10.9</v>
      </c>
      <c r="FZ9" s="42">
        <v>18.8</v>
      </c>
      <c r="GB9" s="42">
        <v>20.100000000000001</v>
      </c>
      <c r="GC9" s="42">
        <v>27.3</v>
      </c>
      <c r="GD9" s="42">
        <v>22.5</v>
      </c>
      <c r="GE9" s="43">
        <v>15.9</v>
      </c>
      <c r="GF9" s="43">
        <v>19.3</v>
      </c>
      <c r="GG9" s="43">
        <v>21.5</v>
      </c>
      <c r="GH9" s="43">
        <v>24.2</v>
      </c>
      <c r="GI9" s="43">
        <v>32.6</v>
      </c>
      <c r="GP9" s="42">
        <v>17.399999999999999</v>
      </c>
      <c r="GR9" s="42">
        <v>20.100000000000001</v>
      </c>
      <c r="GS9" s="42">
        <v>26.9</v>
      </c>
      <c r="GT9" s="42">
        <v>26.4</v>
      </c>
      <c r="GU9" s="43">
        <v>22.7</v>
      </c>
      <c r="GV9" s="43">
        <v>16.7</v>
      </c>
      <c r="GW9" s="43">
        <v>26.7</v>
      </c>
      <c r="GX9" s="43">
        <v>21.1</v>
      </c>
      <c r="GY9" s="43">
        <v>40.700000000000003</v>
      </c>
      <c r="HF9" s="42">
        <v>37.700000000000003</v>
      </c>
      <c r="HH9" s="42">
        <v>27.7</v>
      </c>
      <c r="HI9" s="42">
        <v>43.7</v>
      </c>
      <c r="HJ9" s="42">
        <v>44.7</v>
      </c>
      <c r="HK9" s="43">
        <v>28.7</v>
      </c>
      <c r="HL9" s="43">
        <v>26.1</v>
      </c>
      <c r="HM9" s="43">
        <v>25.9</v>
      </c>
      <c r="HN9" s="43">
        <v>44.7</v>
      </c>
      <c r="HO9" s="43">
        <v>41.3</v>
      </c>
      <c r="HV9" s="42">
        <v>92.3</v>
      </c>
      <c r="HX9" s="42">
        <v>100.8</v>
      </c>
      <c r="HY9" s="42">
        <v>111.8</v>
      </c>
      <c r="HZ9" s="42">
        <v>108.6</v>
      </c>
      <c r="IA9" s="43">
        <v>101.5</v>
      </c>
      <c r="IB9" s="43">
        <v>105.7</v>
      </c>
      <c r="IC9" s="43">
        <v>104.9</v>
      </c>
      <c r="ID9" s="43">
        <v>112.1</v>
      </c>
      <c r="IE9" s="43">
        <v>110.7</v>
      </c>
      <c r="IL9" s="42">
        <v>-0.1</v>
      </c>
      <c r="IN9" s="42">
        <v>0.5</v>
      </c>
      <c r="IO9" s="42">
        <v>1.7</v>
      </c>
      <c r="IP9" s="42">
        <v>3.6</v>
      </c>
      <c r="IQ9" s="43">
        <v>-0.4</v>
      </c>
      <c r="IR9" s="43">
        <v>5.7</v>
      </c>
      <c r="IS9" s="43">
        <v>-4.3</v>
      </c>
      <c r="IT9" s="43">
        <v>-2.2000000000000002</v>
      </c>
      <c r="IU9" s="43">
        <v>-1.8</v>
      </c>
      <c r="JB9" s="42"/>
      <c r="JD9" s="43"/>
      <c r="JE9" s="42"/>
      <c r="JF9" s="42"/>
      <c r="JG9" s="42"/>
      <c r="JH9" s="42"/>
      <c r="JI9" s="42"/>
      <c r="JJ9" s="43"/>
      <c r="JK9" s="43"/>
      <c r="JR9" s="42"/>
      <c r="JT9" s="43"/>
      <c r="JU9" s="42"/>
      <c r="JV9" s="42"/>
      <c r="JW9" s="42"/>
      <c r="JX9" s="42"/>
      <c r="JY9" s="42"/>
      <c r="JZ9" s="43"/>
      <c r="KA9" s="43"/>
      <c r="KH9" s="42"/>
      <c r="KJ9" s="43"/>
      <c r="KK9" s="42"/>
      <c r="KL9" s="42"/>
      <c r="KM9" s="42"/>
      <c r="KN9" s="42"/>
      <c r="KO9" s="42"/>
      <c r="KP9" s="43"/>
      <c r="KQ9" s="43"/>
      <c r="KX9" s="42"/>
      <c r="KZ9" s="43"/>
      <c r="LA9" s="42"/>
      <c r="LB9" s="42"/>
      <c r="LC9" s="42"/>
      <c r="LD9" s="42"/>
      <c r="LE9" s="42"/>
      <c r="LF9" s="43"/>
      <c r="LG9" s="43"/>
      <c r="LN9" s="42"/>
      <c r="LP9" s="43"/>
      <c r="LQ9" s="42"/>
      <c r="LR9" s="42"/>
      <c r="LS9" s="42"/>
      <c r="LT9" s="42"/>
      <c r="LU9" s="42"/>
      <c r="LV9" s="43"/>
      <c r="LW9" s="43"/>
    </row>
    <row r="10" spans="5:337" s="44" customFormat="1" ht="12" x14ac:dyDescent="0.2">
      <c r="E10" s="38"/>
      <c r="F10" s="42">
        <v>236.2</v>
      </c>
      <c r="G10" s="38"/>
      <c r="H10" s="43">
        <v>236.9</v>
      </c>
      <c r="I10" s="42">
        <v>259.8</v>
      </c>
      <c r="J10" s="42">
        <v>257.60000000000002</v>
      </c>
      <c r="K10" s="43">
        <v>245.8</v>
      </c>
      <c r="L10" s="42">
        <v>257.2</v>
      </c>
      <c r="M10" s="43">
        <v>253.1</v>
      </c>
      <c r="N10" s="43">
        <v>256.8</v>
      </c>
      <c r="O10" s="43">
        <v>264.39999999999998</v>
      </c>
      <c r="P10" s="38"/>
      <c r="Q10" s="38"/>
      <c r="V10" s="44">
        <v>25.461980633463213</v>
      </c>
      <c r="X10" s="45">
        <v>32.038959374599514</v>
      </c>
      <c r="Y10" s="45">
        <v>28.440954975164232</v>
      </c>
      <c r="Z10" s="44">
        <v>28.440954975164232</v>
      </c>
      <c r="AA10" s="44">
        <v>28.668892437218755</v>
      </c>
      <c r="AB10" s="44">
        <v>33.386558281318045</v>
      </c>
      <c r="AC10" s="44">
        <v>26.448979591836736</v>
      </c>
      <c r="AD10" s="44">
        <v>33.150434385002278</v>
      </c>
      <c r="AE10" s="44">
        <v>41.661406388082312</v>
      </c>
      <c r="AL10" s="42">
        <v>95.1</v>
      </c>
      <c r="AN10" s="43">
        <v>97.9</v>
      </c>
      <c r="AO10" s="42">
        <v>109.5</v>
      </c>
      <c r="AP10" s="42">
        <v>107.7</v>
      </c>
      <c r="AQ10" s="43">
        <v>101.1</v>
      </c>
      <c r="AR10" s="42">
        <v>104.2</v>
      </c>
      <c r="AS10" s="43">
        <v>104.5</v>
      </c>
      <c r="AT10" s="43">
        <v>104.9</v>
      </c>
      <c r="AU10" s="43">
        <v>107.8</v>
      </c>
      <c r="BB10" s="42">
        <v>234.4</v>
      </c>
      <c r="BD10" s="43">
        <v>246.5</v>
      </c>
      <c r="BE10" s="42">
        <v>263.8</v>
      </c>
      <c r="BF10" s="42">
        <v>260.89999999999998</v>
      </c>
      <c r="BG10" s="43">
        <v>249.5</v>
      </c>
      <c r="BH10" s="42">
        <v>268.89999999999998</v>
      </c>
      <c r="BI10" s="43">
        <v>253.2</v>
      </c>
      <c r="BJ10" s="43">
        <v>266.39999999999998</v>
      </c>
      <c r="BK10" s="43">
        <v>279.2</v>
      </c>
      <c r="BR10" s="42">
        <v>64.5</v>
      </c>
      <c r="BT10" s="43">
        <v>68.099999999999994</v>
      </c>
      <c r="BU10" s="42">
        <v>73.900000000000006</v>
      </c>
      <c r="BV10" s="42">
        <v>70.900000000000006</v>
      </c>
      <c r="BW10" s="43">
        <v>68</v>
      </c>
      <c r="BX10" s="42">
        <v>73.3</v>
      </c>
      <c r="BY10" s="43">
        <v>70.5</v>
      </c>
      <c r="BZ10" s="43">
        <v>71.8</v>
      </c>
      <c r="CA10" s="43">
        <v>84.3</v>
      </c>
      <c r="CH10" s="42">
        <v>169.8</v>
      </c>
      <c r="CJ10" s="43">
        <v>175.3</v>
      </c>
      <c r="CK10" s="42">
        <v>182.8</v>
      </c>
      <c r="CL10" s="42">
        <v>182.7</v>
      </c>
      <c r="CM10" s="43">
        <v>186.6</v>
      </c>
      <c r="CN10" s="42">
        <v>194.9</v>
      </c>
      <c r="CO10" s="43">
        <v>192.3</v>
      </c>
      <c r="CP10" s="43">
        <v>199.3</v>
      </c>
      <c r="CQ10" s="43">
        <v>203.1</v>
      </c>
      <c r="CX10" s="42">
        <v>157.30000000000001</v>
      </c>
      <c r="CZ10" s="43">
        <v>157.1</v>
      </c>
      <c r="DA10" s="42">
        <v>157.1</v>
      </c>
      <c r="DB10" s="42">
        <v>156.5</v>
      </c>
      <c r="DC10" s="43">
        <v>168.1</v>
      </c>
      <c r="DD10" s="42">
        <v>169.5</v>
      </c>
      <c r="DE10" s="43">
        <v>180.6</v>
      </c>
      <c r="DF10" s="43">
        <v>173.9</v>
      </c>
      <c r="DG10" s="43">
        <v>181.5</v>
      </c>
      <c r="DN10" s="42">
        <v>41.1</v>
      </c>
      <c r="DP10" s="43">
        <v>41.2</v>
      </c>
      <c r="DQ10" s="42">
        <v>43.6</v>
      </c>
      <c r="DR10" s="42">
        <v>44.2</v>
      </c>
      <c r="DS10" s="43">
        <v>43</v>
      </c>
      <c r="DT10" s="42">
        <v>47.4</v>
      </c>
      <c r="DU10" s="43">
        <v>41.7</v>
      </c>
      <c r="DV10" s="43">
        <v>43.8</v>
      </c>
      <c r="DW10" s="43">
        <v>52.5</v>
      </c>
      <c r="ED10" s="42">
        <v>74.900000000000006</v>
      </c>
      <c r="EF10" s="43">
        <v>64.099999999999994</v>
      </c>
      <c r="EG10" s="42">
        <v>74.400000000000006</v>
      </c>
      <c r="EH10" s="42">
        <v>72.2</v>
      </c>
      <c r="EI10" s="43">
        <v>71</v>
      </c>
      <c r="EJ10" s="42">
        <v>77</v>
      </c>
      <c r="EK10" s="43">
        <v>68.3</v>
      </c>
      <c r="EL10" s="43">
        <v>71.900000000000006</v>
      </c>
      <c r="EM10" s="43">
        <v>85.1</v>
      </c>
      <c r="ET10" s="42">
        <v>17.2</v>
      </c>
      <c r="EV10" s="43">
        <v>15.6</v>
      </c>
      <c r="EW10" s="42">
        <v>4.7</v>
      </c>
      <c r="EX10" s="42">
        <v>5</v>
      </c>
      <c r="EY10" s="43">
        <v>7.7</v>
      </c>
      <c r="EZ10" s="42">
        <v>12.1</v>
      </c>
      <c r="FA10" s="43">
        <v>10.6</v>
      </c>
      <c r="FB10" s="43">
        <v>18.5</v>
      </c>
      <c r="FC10" s="43">
        <v>15.8</v>
      </c>
      <c r="FJ10" s="42">
        <v>10.8</v>
      </c>
      <c r="FL10" s="43">
        <v>11</v>
      </c>
      <c r="FM10" s="42">
        <v>18.899999999999999</v>
      </c>
      <c r="FN10" s="42">
        <v>19.8</v>
      </c>
      <c r="FO10" s="43">
        <v>12</v>
      </c>
      <c r="FP10" s="42">
        <v>11.3</v>
      </c>
      <c r="FQ10" s="43">
        <v>9.5</v>
      </c>
      <c r="FR10" s="43">
        <v>6.2</v>
      </c>
      <c r="FS10" s="43">
        <v>8.1999999999999993</v>
      </c>
      <c r="FZ10" s="42">
        <v>20</v>
      </c>
      <c r="GB10" s="43">
        <v>19.399999999999999</v>
      </c>
      <c r="GC10" s="42">
        <v>24.1</v>
      </c>
      <c r="GD10" s="42">
        <v>26.9</v>
      </c>
      <c r="GE10" s="43">
        <v>21.2</v>
      </c>
      <c r="GF10" s="42">
        <v>22.4</v>
      </c>
      <c r="GG10" s="43">
        <v>21</v>
      </c>
      <c r="GH10" s="43">
        <v>20</v>
      </c>
      <c r="GI10" s="43">
        <v>30.4</v>
      </c>
      <c r="GP10" s="42">
        <v>33.5</v>
      </c>
      <c r="GR10" s="43">
        <v>15</v>
      </c>
      <c r="GS10" s="42">
        <v>23.1</v>
      </c>
      <c r="GT10" s="42">
        <v>23.4</v>
      </c>
      <c r="GU10" s="43">
        <v>22.2</v>
      </c>
      <c r="GV10" s="42">
        <v>23.4</v>
      </c>
      <c r="GW10" s="43">
        <v>24</v>
      </c>
      <c r="GX10" s="43">
        <v>19.899999999999999</v>
      </c>
      <c r="GY10" s="43">
        <v>41.5</v>
      </c>
      <c r="HF10" s="42">
        <v>43.1</v>
      </c>
      <c r="HH10" s="43">
        <v>30.2</v>
      </c>
      <c r="HI10" s="42">
        <v>41.2</v>
      </c>
      <c r="HJ10" s="42">
        <v>41.6</v>
      </c>
      <c r="HK10" s="43">
        <v>34.200000000000003</v>
      </c>
      <c r="HL10" s="42">
        <v>30.8</v>
      </c>
      <c r="HM10" s="43">
        <v>26.4</v>
      </c>
      <c r="HN10" s="43">
        <v>43.3</v>
      </c>
      <c r="HO10" s="43">
        <v>43.7</v>
      </c>
      <c r="HV10" s="42">
        <v>85.3</v>
      </c>
      <c r="HX10" s="43">
        <v>96.9</v>
      </c>
      <c r="HY10" s="42">
        <v>97.9</v>
      </c>
      <c r="HZ10" s="42">
        <v>92.7</v>
      </c>
      <c r="IA10" s="43">
        <v>98.1</v>
      </c>
      <c r="IB10" s="42">
        <v>108.4</v>
      </c>
      <c r="IC10" s="43">
        <v>106.5</v>
      </c>
      <c r="ID10" s="43">
        <v>116.7</v>
      </c>
      <c r="IE10" s="43">
        <v>119.7</v>
      </c>
      <c r="IL10" s="42">
        <v>3.3</v>
      </c>
      <c r="IN10" s="43">
        <v>0.9</v>
      </c>
      <c r="IO10" s="42">
        <v>0.8</v>
      </c>
      <c r="IP10" s="42">
        <v>6.2</v>
      </c>
      <c r="IQ10" s="43">
        <v>1.1000000000000001</v>
      </c>
      <c r="IR10" s="42">
        <v>-1.6</v>
      </c>
      <c r="IS10" s="43">
        <v>-5.8</v>
      </c>
      <c r="IT10" s="43">
        <v>5.5</v>
      </c>
      <c r="IU10" s="43">
        <v>0.4</v>
      </c>
      <c r="JD10" s="43"/>
      <c r="JE10" s="43"/>
      <c r="JF10" s="43"/>
      <c r="JG10" s="42"/>
      <c r="JH10" s="43"/>
      <c r="JI10" s="43"/>
      <c r="JJ10" s="43"/>
      <c r="JK10" s="43"/>
      <c r="JT10" s="43"/>
      <c r="JU10" s="43"/>
      <c r="JV10" s="43"/>
      <c r="JW10" s="42"/>
      <c r="JX10" s="43"/>
      <c r="JY10" s="43"/>
      <c r="JZ10" s="43"/>
      <c r="KA10" s="43"/>
      <c r="KJ10" s="43"/>
      <c r="KK10" s="43"/>
      <c r="KL10" s="43"/>
      <c r="KM10" s="42"/>
      <c r="KN10" s="43"/>
      <c r="KO10" s="43"/>
      <c r="KP10" s="43"/>
      <c r="KQ10" s="43"/>
      <c r="KZ10" s="43"/>
      <c r="LA10" s="43"/>
      <c r="LB10" s="43"/>
      <c r="LC10" s="42"/>
      <c r="LD10" s="43"/>
      <c r="LE10" s="43"/>
      <c r="LF10" s="43"/>
      <c r="LG10" s="43"/>
      <c r="LP10" s="43"/>
      <c r="LQ10" s="43"/>
      <c r="LR10" s="43"/>
      <c r="LS10" s="42"/>
      <c r="LT10" s="43"/>
      <c r="LU10" s="43"/>
      <c r="LV10" s="43"/>
      <c r="LW10" s="43"/>
    </row>
    <row r="11" spans="5:337" s="44" customFormat="1" ht="12" x14ac:dyDescent="0.2">
      <c r="E11" s="38"/>
      <c r="F11" s="42">
        <v>233.2</v>
      </c>
      <c r="G11" s="38"/>
      <c r="H11" s="38"/>
      <c r="I11" s="43">
        <v>237.7</v>
      </c>
      <c r="J11" s="42">
        <v>238.2</v>
      </c>
      <c r="K11" s="43">
        <v>244.9</v>
      </c>
      <c r="L11" s="42">
        <v>255.5</v>
      </c>
      <c r="M11" s="42">
        <v>256.2</v>
      </c>
      <c r="N11" s="43">
        <v>250.6</v>
      </c>
      <c r="O11" s="43">
        <v>248.8</v>
      </c>
      <c r="P11" s="38"/>
      <c r="Q11" s="38"/>
      <c r="V11" s="44">
        <v>25.461980633463213</v>
      </c>
      <c r="Y11" s="45">
        <v>23.795359904818564</v>
      </c>
      <c r="Z11" s="44">
        <v>35.139302233855645</v>
      </c>
      <c r="AA11" s="44">
        <v>28.668892437218755</v>
      </c>
      <c r="AB11" s="44">
        <v>33.386558281318045</v>
      </c>
      <c r="AC11" s="44">
        <v>30.094730002393902</v>
      </c>
      <c r="AD11" s="44">
        <v>32.038578411943455</v>
      </c>
      <c r="AE11" s="44">
        <v>28.680111097693512</v>
      </c>
      <c r="AL11" s="42">
        <v>95.4</v>
      </c>
      <c r="AO11" s="43">
        <v>100.3</v>
      </c>
      <c r="AP11" s="42">
        <v>96.2</v>
      </c>
      <c r="AQ11" s="43">
        <v>100.8</v>
      </c>
      <c r="AR11" s="42">
        <v>103.8</v>
      </c>
      <c r="AS11" s="42">
        <v>101</v>
      </c>
      <c r="AT11" s="43">
        <v>105</v>
      </c>
      <c r="AU11" s="43">
        <v>103</v>
      </c>
      <c r="BB11" s="42">
        <v>237.2</v>
      </c>
      <c r="BE11" s="43">
        <v>237</v>
      </c>
      <c r="BF11" s="42">
        <v>244.1</v>
      </c>
      <c r="BG11" s="43">
        <v>248.7</v>
      </c>
      <c r="BH11" s="42">
        <v>266.60000000000002</v>
      </c>
      <c r="BI11" s="42">
        <v>274.60000000000002</v>
      </c>
      <c r="BJ11" s="43">
        <v>251.7</v>
      </c>
      <c r="BK11" s="43">
        <v>257.39999999999998</v>
      </c>
      <c r="BR11" s="42">
        <v>63.9</v>
      </c>
      <c r="BU11" s="43">
        <v>65.7</v>
      </c>
      <c r="BV11" s="42">
        <v>68.400000000000006</v>
      </c>
      <c r="BW11" s="43">
        <v>69.8</v>
      </c>
      <c r="BX11" s="42">
        <v>73.5</v>
      </c>
      <c r="BY11" s="42">
        <v>77.7</v>
      </c>
      <c r="BZ11" s="43">
        <v>73</v>
      </c>
      <c r="CA11" s="43">
        <v>71.400000000000006</v>
      </c>
      <c r="CH11" s="42">
        <v>171.3</v>
      </c>
      <c r="CK11" s="43">
        <v>182.5</v>
      </c>
      <c r="CL11" s="42">
        <v>182.2</v>
      </c>
      <c r="CM11" s="43">
        <v>186.8</v>
      </c>
      <c r="CN11" s="42">
        <v>196.5</v>
      </c>
      <c r="CO11" s="42">
        <v>196.9</v>
      </c>
      <c r="CP11" s="43">
        <v>201.3</v>
      </c>
      <c r="CQ11" s="43">
        <v>202.7</v>
      </c>
      <c r="CX11" s="42">
        <v>156.30000000000001</v>
      </c>
      <c r="DA11" s="43">
        <v>166</v>
      </c>
      <c r="DB11" s="42">
        <v>166.4</v>
      </c>
      <c r="DC11" s="43">
        <v>167.8</v>
      </c>
      <c r="DD11" s="42">
        <v>170.9</v>
      </c>
      <c r="DE11" s="42">
        <v>178.2</v>
      </c>
      <c r="DF11" s="43">
        <v>178.3</v>
      </c>
      <c r="DG11" s="43">
        <v>181.2</v>
      </c>
      <c r="DN11" s="42">
        <v>42.4</v>
      </c>
      <c r="DQ11" s="43">
        <v>36.200000000000003</v>
      </c>
      <c r="DR11" s="42">
        <v>43.9</v>
      </c>
      <c r="DS11" s="43">
        <v>43</v>
      </c>
      <c r="DT11" s="42">
        <v>46.2</v>
      </c>
      <c r="DU11" s="42">
        <v>50.9</v>
      </c>
      <c r="DV11" s="43">
        <v>41.9</v>
      </c>
      <c r="DW11" s="43">
        <v>40.6</v>
      </c>
      <c r="ED11" s="42">
        <v>75.400000000000006</v>
      </c>
      <c r="EG11" s="43">
        <v>67.2</v>
      </c>
      <c r="EH11" s="42">
        <v>68.3</v>
      </c>
      <c r="EI11" s="43">
        <v>68</v>
      </c>
      <c r="EJ11" s="42">
        <v>73.5</v>
      </c>
      <c r="EK11" s="42">
        <v>81.7</v>
      </c>
      <c r="EL11" s="43">
        <v>66.7</v>
      </c>
      <c r="EM11" s="43">
        <v>68.3</v>
      </c>
      <c r="ET11" s="42">
        <v>17.600000000000001</v>
      </c>
      <c r="EW11" s="43">
        <v>11.7</v>
      </c>
      <c r="EX11" s="42">
        <v>6.9</v>
      </c>
      <c r="EY11" s="43">
        <v>14.4</v>
      </c>
      <c r="EZ11" s="42">
        <v>11.3</v>
      </c>
      <c r="FA11" s="42">
        <v>0.5</v>
      </c>
      <c r="FB11" s="43">
        <v>12</v>
      </c>
      <c r="FC11" s="43">
        <v>9.1999999999999993</v>
      </c>
      <c r="FJ11" s="42">
        <v>9.9</v>
      </c>
      <c r="FM11" s="43">
        <v>18.3</v>
      </c>
      <c r="FN11" s="42">
        <v>6.2</v>
      </c>
      <c r="FO11" s="43">
        <v>11.8</v>
      </c>
      <c r="FP11" s="42">
        <v>6.1</v>
      </c>
      <c r="FQ11" s="42">
        <v>10.8</v>
      </c>
      <c r="FR11" s="43">
        <v>12.5</v>
      </c>
      <c r="FS11" s="43">
        <v>7.7</v>
      </c>
      <c r="FZ11" s="42">
        <v>18.600000000000001</v>
      </c>
      <c r="GC11" s="43">
        <v>19.7</v>
      </c>
      <c r="GD11" s="42">
        <v>18.5</v>
      </c>
      <c r="GE11" s="43">
        <v>18.100000000000001</v>
      </c>
      <c r="GF11" s="42">
        <v>22.4</v>
      </c>
      <c r="GG11" s="42">
        <v>27.4</v>
      </c>
      <c r="GH11" s="43">
        <v>21.1</v>
      </c>
      <c r="GI11" s="43">
        <v>21.3</v>
      </c>
      <c r="GP11" s="42">
        <v>24.3</v>
      </c>
      <c r="GS11" s="43">
        <v>24.7</v>
      </c>
      <c r="GT11" s="42">
        <v>23</v>
      </c>
      <c r="GU11" s="43">
        <v>24.5</v>
      </c>
      <c r="GV11" s="42">
        <v>21.5</v>
      </c>
      <c r="GW11" s="42">
        <v>22.6</v>
      </c>
      <c r="GX11" s="43">
        <v>19.5</v>
      </c>
      <c r="GY11" s="43">
        <v>19.7</v>
      </c>
      <c r="HF11" s="42">
        <v>44.2</v>
      </c>
      <c r="HI11" s="43">
        <v>40.1</v>
      </c>
      <c r="HJ11" s="42">
        <v>40.200000000000003</v>
      </c>
      <c r="HK11" s="43">
        <v>34.6</v>
      </c>
      <c r="HL11" s="42">
        <v>30.8</v>
      </c>
      <c r="HM11" s="42">
        <v>32.700000000000003</v>
      </c>
      <c r="HN11" s="43">
        <v>40.700000000000003</v>
      </c>
      <c r="HO11" s="43">
        <v>34.200000000000003</v>
      </c>
      <c r="HV11" s="42">
        <v>89.9</v>
      </c>
      <c r="HY11" s="43">
        <v>104.3</v>
      </c>
      <c r="HZ11" s="42">
        <v>96.5</v>
      </c>
      <c r="IA11" s="43">
        <v>104.8</v>
      </c>
      <c r="IB11" s="42">
        <v>95.3</v>
      </c>
      <c r="IC11" s="42">
        <v>113.6</v>
      </c>
      <c r="ID11" s="43">
        <v>113</v>
      </c>
      <c r="IE11" s="43">
        <v>112.7</v>
      </c>
      <c r="IL11" s="42">
        <v>0</v>
      </c>
      <c r="IO11" s="43">
        <v>-1.7</v>
      </c>
      <c r="IP11" s="42">
        <v>1.2</v>
      </c>
      <c r="IQ11" s="43">
        <v>-1.3</v>
      </c>
      <c r="IR11" s="42">
        <v>3.1</v>
      </c>
      <c r="IS11" s="42">
        <v>0.8</v>
      </c>
      <c r="IT11" s="43">
        <v>5.0999999999999996</v>
      </c>
      <c r="IU11" s="43">
        <v>5</v>
      </c>
      <c r="JE11" s="43"/>
      <c r="JF11" s="42"/>
      <c r="JG11" s="43"/>
      <c r="JH11" s="43"/>
      <c r="JI11" s="43"/>
      <c r="JJ11" s="43"/>
      <c r="JK11" s="43"/>
      <c r="JU11" s="43"/>
      <c r="JV11" s="42"/>
      <c r="JW11" s="43"/>
      <c r="JX11" s="43"/>
      <c r="JY11" s="43"/>
      <c r="JZ11" s="43"/>
      <c r="KA11" s="43"/>
      <c r="KK11" s="43"/>
      <c r="KL11" s="42"/>
      <c r="KM11" s="43"/>
      <c r="KN11" s="43"/>
      <c r="KO11" s="43"/>
      <c r="KP11" s="43"/>
      <c r="KQ11" s="43"/>
      <c r="LA11" s="43"/>
      <c r="LB11" s="42"/>
      <c r="LC11" s="43"/>
      <c r="LD11" s="43"/>
      <c r="LE11" s="43"/>
      <c r="LF11" s="43"/>
      <c r="LG11" s="43"/>
      <c r="LQ11" s="43"/>
      <c r="LR11" s="42"/>
      <c r="LS11" s="43"/>
      <c r="LT11" s="43"/>
      <c r="LU11" s="43"/>
      <c r="LV11" s="43"/>
      <c r="LW11" s="43"/>
    </row>
    <row r="12" spans="5:337" s="44" customFormat="1" ht="12" x14ac:dyDescent="0.2">
      <c r="E12" s="38"/>
      <c r="F12" s="38"/>
      <c r="G12" s="38"/>
      <c r="H12" s="38"/>
      <c r="I12" s="43">
        <v>232</v>
      </c>
      <c r="J12" s="42">
        <v>270.10000000000002</v>
      </c>
      <c r="K12" s="43">
        <v>228.6</v>
      </c>
      <c r="L12" s="43">
        <v>255.7</v>
      </c>
      <c r="M12" s="43">
        <v>258.5</v>
      </c>
      <c r="N12" s="43">
        <v>250.5</v>
      </c>
      <c r="O12" s="43">
        <v>251.5</v>
      </c>
      <c r="P12" s="38"/>
      <c r="Q12" s="38"/>
      <c r="Y12" s="45">
        <v>23.795359904818564</v>
      </c>
      <c r="Z12" s="44">
        <v>41.401633482630139</v>
      </c>
      <c r="AA12" s="44">
        <v>26.346494034400994</v>
      </c>
      <c r="AB12" s="44">
        <v>29.025311319871417</v>
      </c>
      <c r="AC12" s="44">
        <v>29.737044338267232</v>
      </c>
      <c r="AD12" s="44">
        <v>32.038578411943455</v>
      </c>
      <c r="AE12" s="44">
        <v>28.680111097693512</v>
      </c>
      <c r="AO12" s="43">
        <v>98.2</v>
      </c>
      <c r="AP12" s="42">
        <v>110.6</v>
      </c>
      <c r="AQ12" s="43">
        <v>95.2</v>
      </c>
      <c r="AR12" s="43">
        <v>103.8</v>
      </c>
      <c r="AS12" s="43">
        <v>112</v>
      </c>
      <c r="AT12" s="43">
        <v>106.5</v>
      </c>
      <c r="AU12" s="43">
        <v>105.1</v>
      </c>
      <c r="BE12" s="43">
        <v>235.7</v>
      </c>
      <c r="BF12" s="42">
        <v>273.2</v>
      </c>
      <c r="BG12" s="43">
        <v>239.7</v>
      </c>
      <c r="BH12" s="43">
        <v>262.60000000000002</v>
      </c>
      <c r="BI12" s="43">
        <v>258.39999999999998</v>
      </c>
      <c r="BJ12" s="43">
        <v>249.8</v>
      </c>
      <c r="BK12" s="43">
        <v>257.8</v>
      </c>
      <c r="BU12" s="43">
        <v>66.400000000000006</v>
      </c>
      <c r="BV12" s="42">
        <v>74.2</v>
      </c>
      <c r="BW12" s="43">
        <v>64.099999999999994</v>
      </c>
      <c r="BX12" s="43">
        <v>67.400000000000006</v>
      </c>
      <c r="BY12" s="43">
        <v>74.7</v>
      </c>
      <c r="BZ12" s="43">
        <v>73.400000000000006</v>
      </c>
      <c r="CA12" s="43">
        <v>72.3</v>
      </c>
      <c r="CK12" s="43">
        <v>183</v>
      </c>
      <c r="CL12" s="42">
        <v>187.7</v>
      </c>
      <c r="CM12" s="43">
        <v>188.4</v>
      </c>
      <c r="CN12" s="43">
        <v>195.1</v>
      </c>
      <c r="CO12" s="43">
        <v>200.8</v>
      </c>
      <c r="CP12" s="43">
        <v>201.2</v>
      </c>
      <c r="CQ12" s="43">
        <v>202</v>
      </c>
      <c r="DA12" s="43">
        <v>166.3</v>
      </c>
      <c r="DB12" s="42">
        <v>165.3</v>
      </c>
      <c r="DC12" s="43">
        <v>165.7</v>
      </c>
      <c r="DD12" s="43">
        <v>171.4</v>
      </c>
      <c r="DE12" s="43">
        <v>173</v>
      </c>
      <c r="DF12" s="43">
        <v>178.9</v>
      </c>
      <c r="DG12" s="43">
        <v>181.2</v>
      </c>
      <c r="DQ12" s="43">
        <v>34</v>
      </c>
      <c r="DR12" s="42">
        <v>48.3</v>
      </c>
      <c r="DS12" s="43">
        <v>40.4</v>
      </c>
      <c r="DT12" s="43">
        <v>48.6</v>
      </c>
      <c r="DU12" s="43">
        <v>37.200000000000003</v>
      </c>
      <c r="DV12" s="43">
        <v>39</v>
      </c>
      <c r="DW12" s="43">
        <v>41.1</v>
      </c>
      <c r="EG12" s="43">
        <v>65.900000000000006</v>
      </c>
      <c r="EH12" s="42">
        <v>71.2</v>
      </c>
      <c r="EI12" s="43">
        <v>69.400000000000006</v>
      </c>
      <c r="EJ12" s="43">
        <v>82.9</v>
      </c>
      <c r="EK12" s="43">
        <v>58.7</v>
      </c>
      <c r="EL12" s="43">
        <v>66.099999999999994</v>
      </c>
      <c r="EM12" s="43">
        <v>68.8</v>
      </c>
      <c r="EW12" s="43">
        <v>10.4</v>
      </c>
      <c r="EX12" s="42">
        <v>10.9</v>
      </c>
      <c r="EY12" s="43">
        <v>20</v>
      </c>
      <c r="EZ12" s="43">
        <v>14.6</v>
      </c>
      <c r="FA12" s="43">
        <v>26.5</v>
      </c>
      <c r="FB12" s="43">
        <v>14.1</v>
      </c>
      <c r="FC12" s="43">
        <v>9.6999999999999993</v>
      </c>
      <c r="FM12" s="43">
        <v>18.899999999999999</v>
      </c>
      <c r="FN12" s="42">
        <v>17.7</v>
      </c>
      <c r="FO12" s="43">
        <v>13</v>
      </c>
      <c r="FP12" s="43">
        <v>9.1999999999999993</v>
      </c>
      <c r="FQ12" s="43">
        <v>15.6</v>
      </c>
      <c r="FR12" s="43">
        <v>15.8</v>
      </c>
      <c r="FS12" s="43">
        <v>7.7</v>
      </c>
      <c r="GC12" s="43">
        <v>20.100000000000001</v>
      </c>
      <c r="GD12" s="42">
        <v>24.6</v>
      </c>
      <c r="GE12" s="43">
        <v>18.5</v>
      </c>
      <c r="GF12" s="43">
        <v>24</v>
      </c>
      <c r="GG12" s="43">
        <v>26.7</v>
      </c>
      <c r="GH12" s="43">
        <v>20.100000000000001</v>
      </c>
      <c r="GI12" s="43">
        <v>19.899999999999999</v>
      </c>
      <c r="GS12" s="43">
        <v>21.7</v>
      </c>
      <c r="GT12" s="42">
        <v>23.9</v>
      </c>
      <c r="GU12" s="43">
        <v>19.5</v>
      </c>
      <c r="GV12" s="43">
        <v>31.5</v>
      </c>
      <c r="GW12" s="43">
        <v>20.9</v>
      </c>
      <c r="GX12" s="43">
        <v>19.600000000000001</v>
      </c>
      <c r="GY12" s="43">
        <v>17.600000000000001</v>
      </c>
      <c r="HI12" s="43">
        <v>40.4</v>
      </c>
      <c r="HJ12" s="42">
        <v>42.1</v>
      </c>
      <c r="HK12" s="43">
        <v>28.8</v>
      </c>
      <c r="HL12" s="43">
        <v>34.700000000000003</v>
      </c>
      <c r="HM12" s="43">
        <v>33.1</v>
      </c>
      <c r="HN12" s="43">
        <v>40.9</v>
      </c>
      <c r="HO12" s="43">
        <v>33.299999999999997</v>
      </c>
      <c r="HY12" s="43">
        <v>104.5</v>
      </c>
      <c r="HZ12" s="42">
        <v>104.6</v>
      </c>
      <c r="IA12" s="43">
        <v>102.7</v>
      </c>
      <c r="IB12" s="43">
        <v>111.7</v>
      </c>
      <c r="IC12" s="43">
        <v>96.5</v>
      </c>
      <c r="ID12" s="43">
        <v>112.5</v>
      </c>
      <c r="IE12" s="43">
        <v>107.8</v>
      </c>
      <c r="IO12" s="43">
        <v>5</v>
      </c>
      <c r="IP12" s="42">
        <v>-1.3</v>
      </c>
      <c r="IQ12" s="43">
        <v>2.4</v>
      </c>
      <c r="IR12" s="43">
        <v>3.5</v>
      </c>
      <c r="IS12" s="43">
        <v>3.7</v>
      </c>
      <c r="IT12" s="43">
        <v>-1.8</v>
      </c>
      <c r="IU12" s="43">
        <v>2.7</v>
      </c>
      <c r="JE12" s="43"/>
      <c r="JF12" s="42"/>
      <c r="JG12" s="42"/>
      <c r="JH12" s="42"/>
      <c r="JI12" s="43"/>
      <c r="JJ12" s="43"/>
      <c r="JK12" s="43"/>
      <c r="JU12" s="43"/>
      <c r="JV12" s="42"/>
      <c r="JW12" s="42"/>
      <c r="JX12" s="42"/>
      <c r="JY12" s="43"/>
      <c r="JZ12" s="43"/>
      <c r="KA12" s="43"/>
      <c r="KK12" s="43"/>
      <c r="KL12" s="42"/>
      <c r="KM12" s="42"/>
      <c r="KN12" s="42"/>
      <c r="KO12" s="43"/>
      <c r="KP12" s="43"/>
      <c r="KQ12" s="43"/>
      <c r="LA12" s="43"/>
      <c r="LB12" s="42"/>
      <c r="LC12" s="42"/>
      <c r="LD12" s="42"/>
      <c r="LE12" s="43"/>
      <c r="LF12" s="43"/>
      <c r="LG12" s="43"/>
      <c r="LQ12" s="43"/>
      <c r="LR12" s="42"/>
      <c r="LS12" s="42"/>
      <c r="LT12" s="42"/>
      <c r="LU12" s="43"/>
      <c r="LV12" s="43"/>
      <c r="LW12" s="43"/>
    </row>
    <row r="13" spans="5:337" s="44" customFormat="1" ht="12" x14ac:dyDescent="0.2">
      <c r="E13" s="38"/>
      <c r="F13" s="38"/>
      <c r="G13" s="38"/>
      <c r="H13" s="38"/>
      <c r="I13" s="42">
        <v>243.5</v>
      </c>
      <c r="J13" s="43">
        <v>254.3</v>
      </c>
      <c r="K13" s="43">
        <v>244.4</v>
      </c>
      <c r="L13" s="43">
        <v>264.7</v>
      </c>
      <c r="M13" s="43">
        <v>255.3</v>
      </c>
      <c r="N13" s="42">
        <v>246.5</v>
      </c>
      <c r="O13" s="38"/>
      <c r="P13" s="38"/>
      <c r="Q13" s="38"/>
      <c r="Y13" s="45">
        <v>35.139302233855645</v>
      </c>
      <c r="Z13" s="44">
        <v>26.927437641723358</v>
      </c>
      <c r="AA13" s="44">
        <v>30.853209920493647</v>
      </c>
      <c r="AB13" s="44">
        <v>34.112353026564087</v>
      </c>
      <c r="AC13" s="44">
        <v>29.025311319871417</v>
      </c>
      <c r="AD13" s="44">
        <v>28.400547963513649</v>
      </c>
      <c r="AO13" s="42">
        <v>99.5</v>
      </c>
      <c r="AP13" s="43">
        <v>105</v>
      </c>
      <c r="AQ13" s="43">
        <v>105.1</v>
      </c>
      <c r="AR13" s="43">
        <v>110.8</v>
      </c>
      <c r="AS13" s="43">
        <v>104.6</v>
      </c>
      <c r="AT13" s="42">
        <v>103.1</v>
      </c>
      <c r="BE13" s="42">
        <v>249.5</v>
      </c>
      <c r="BF13" s="43">
        <v>254.3</v>
      </c>
      <c r="BG13" s="43">
        <v>249.3</v>
      </c>
      <c r="BH13" s="43">
        <v>270.60000000000002</v>
      </c>
      <c r="BI13" s="43">
        <v>257.10000000000002</v>
      </c>
      <c r="BJ13" s="42">
        <v>260.89999999999998</v>
      </c>
      <c r="BU13" s="42">
        <v>69.599999999999994</v>
      </c>
      <c r="BV13" s="43">
        <v>73.900000000000006</v>
      </c>
      <c r="BW13" s="43">
        <v>66.900000000000006</v>
      </c>
      <c r="BX13" s="43">
        <v>80.5</v>
      </c>
      <c r="BY13" s="43">
        <v>69.3</v>
      </c>
      <c r="BZ13" s="42">
        <v>72.5</v>
      </c>
      <c r="CK13" s="42">
        <v>184.3</v>
      </c>
      <c r="CL13" s="43">
        <v>184.4</v>
      </c>
      <c r="CM13" s="43">
        <v>189.9</v>
      </c>
      <c r="CN13" s="43">
        <v>190.3</v>
      </c>
      <c r="CO13" s="43">
        <v>199.8</v>
      </c>
      <c r="CP13" s="42">
        <v>199</v>
      </c>
      <c r="DA13" s="42">
        <v>165.7</v>
      </c>
      <c r="DB13" s="43">
        <v>168.3</v>
      </c>
      <c r="DC13" s="43">
        <v>170.9</v>
      </c>
      <c r="DD13" s="43">
        <v>170.9</v>
      </c>
      <c r="DE13" s="43">
        <v>173.1</v>
      </c>
      <c r="DF13" s="42">
        <v>177.1</v>
      </c>
      <c r="DQ13" s="42">
        <v>44.4</v>
      </c>
      <c r="DR13" s="43">
        <v>46.2</v>
      </c>
      <c r="DS13" s="43">
        <v>36.299999999999997</v>
      </c>
      <c r="DT13" s="43">
        <v>45.1</v>
      </c>
      <c r="DU13" s="43">
        <v>47.5</v>
      </c>
      <c r="DV13" s="42">
        <v>41.9</v>
      </c>
      <c r="EG13" s="42">
        <v>71.8</v>
      </c>
      <c r="EH13" s="43">
        <v>73.5</v>
      </c>
      <c r="EI13" s="43">
        <v>63.5</v>
      </c>
      <c r="EJ13" s="43">
        <v>70.599999999999994</v>
      </c>
      <c r="EK13" s="43">
        <v>78.2</v>
      </c>
      <c r="EL13" s="42">
        <v>75.8</v>
      </c>
      <c r="EW13" s="42">
        <v>6.6</v>
      </c>
      <c r="EX13" s="43">
        <v>8.3000000000000007</v>
      </c>
      <c r="EY13" s="43">
        <v>12.9</v>
      </c>
      <c r="EZ13" s="43">
        <v>4.5999999999999996</v>
      </c>
      <c r="FA13" s="43">
        <v>15.6</v>
      </c>
      <c r="FB13" s="42">
        <v>1.4</v>
      </c>
      <c r="FM13" s="42">
        <v>12.7</v>
      </c>
      <c r="FN13" s="43">
        <v>13.3</v>
      </c>
      <c r="FO13" s="43">
        <v>7.1</v>
      </c>
      <c r="FP13" s="43">
        <v>14.9</v>
      </c>
      <c r="FQ13" s="43">
        <v>10.3</v>
      </c>
      <c r="FR13" s="42">
        <v>16.100000000000001</v>
      </c>
      <c r="GC13" s="42">
        <v>19.100000000000001</v>
      </c>
      <c r="GD13" s="43">
        <v>17.600000000000001</v>
      </c>
      <c r="GE13" s="43">
        <v>25.5</v>
      </c>
      <c r="GF13" s="43">
        <v>22.3</v>
      </c>
      <c r="GG13" s="43">
        <v>23.3</v>
      </c>
      <c r="GH13" s="42">
        <v>21.5</v>
      </c>
      <c r="GS13" s="42">
        <v>22.7</v>
      </c>
      <c r="GT13" s="43">
        <v>20.399999999999999</v>
      </c>
      <c r="GU13" s="43">
        <v>21.4</v>
      </c>
      <c r="GV13" s="43">
        <v>22.4</v>
      </c>
      <c r="GW13" s="43">
        <v>30.8</v>
      </c>
      <c r="GX13" s="42">
        <v>23.7</v>
      </c>
      <c r="HI13" s="42">
        <v>40.799999999999997</v>
      </c>
      <c r="HJ13" s="43">
        <v>44.6</v>
      </c>
      <c r="HK13" s="43">
        <v>31.7</v>
      </c>
      <c r="HL13" s="43">
        <v>44.8</v>
      </c>
      <c r="HM13" s="43">
        <v>39.6</v>
      </c>
      <c r="HN13" s="42">
        <v>38.700000000000003</v>
      </c>
      <c r="HY13" s="42">
        <v>96.4</v>
      </c>
      <c r="HZ13" s="43">
        <v>95.4</v>
      </c>
      <c r="IA13" s="43">
        <v>103.6</v>
      </c>
      <c r="IB13" s="43">
        <v>106</v>
      </c>
      <c r="IC13" s="43">
        <v>115.6</v>
      </c>
      <c r="ID13" s="42">
        <v>103.9</v>
      </c>
      <c r="IO13" s="42">
        <v>1.1000000000000001</v>
      </c>
      <c r="IP13" s="43">
        <v>-2.7</v>
      </c>
      <c r="IQ13" s="43">
        <v>0.3</v>
      </c>
      <c r="IR13" s="43">
        <v>5.8</v>
      </c>
      <c r="IS13" s="43">
        <v>1.3</v>
      </c>
      <c r="IT13" s="42">
        <v>-0.3</v>
      </c>
      <c r="JE13" s="43"/>
      <c r="JF13" s="42"/>
      <c r="JG13" s="43"/>
      <c r="JH13" s="42"/>
      <c r="JI13" s="43"/>
      <c r="JJ13" s="43"/>
      <c r="JU13" s="43"/>
      <c r="JV13" s="42"/>
      <c r="JW13" s="43"/>
      <c r="JX13" s="42"/>
      <c r="JY13" s="43"/>
      <c r="JZ13" s="43"/>
      <c r="KK13" s="43"/>
      <c r="KL13" s="42"/>
      <c r="KM13" s="43"/>
      <c r="KN13" s="42"/>
      <c r="KO13" s="43"/>
      <c r="KP13" s="43"/>
      <c r="LA13" s="43"/>
      <c r="LB13" s="42"/>
      <c r="LC13" s="43"/>
      <c r="LD13" s="42"/>
      <c r="LE13" s="43"/>
      <c r="LF13" s="43"/>
      <c r="LQ13" s="43"/>
      <c r="LR13" s="42"/>
      <c r="LS13" s="43"/>
      <c r="LT13" s="42"/>
      <c r="LU13" s="43"/>
      <c r="LV13" s="43"/>
    </row>
    <row r="14" spans="5:337" s="44" customFormat="1" ht="12" x14ac:dyDescent="0.2">
      <c r="E14" s="38"/>
      <c r="F14" s="38"/>
      <c r="G14" s="38"/>
      <c r="H14" s="38"/>
      <c r="I14" s="43">
        <v>242.9</v>
      </c>
      <c r="J14" s="42">
        <v>270.2</v>
      </c>
      <c r="K14" s="42">
        <v>237</v>
      </c>
      <c r="L14" s="43">
        <v>258.5</v>
      </c>
      <c r="M14" s="42">
        <v>254.1</v>
      </c>
      <c r="N14" s="42">
        <v>238.6</v>
      </c>
      <c r="O14" s="38"/>
      <c r="P14" s="38"/>
      <c r="Q14" s="38"/>
      <c r="Y14" s="45">
        <v>26.927437641723358</v>
      </c>
      <c r="Z14" s="44">
        <v>45.537667180608842</v>
      </c>
      <c r="AA14" s="44">
        <v>23.183391003460208</v>
      </c>
      <c r="AB14" s="44">
        <v>34.205829863176689</v>
      </c>
      <c r="AC14" s="44">
        <v>29.402920244578837</v>
      </c>
      <c r="AD14" s="44">
        <v>28.400547963513649</v>
      </c>
      <c r="AO14" s="43">
        <v>97</v>
      </c>
      <c r="AP14" s="42">
        <v>112.6</v>
      </c>
      <c r="AQ14" s="42">
        <v>98.2</v>
      </c>
      <c r="AR14" s="43">
        <v>109.5</v>
      </c>
      <c r="AS14" s="42">
        <v>104.2</v>
      </c>
      <c r="AT14" s="42">
        <v>99.8</v>
      </c>
      <c r="BE14" s="43">
        <v>251</v>
      </c>
      <c r="BF14" s="42">
        <v>286.10000000000002</v>
      </c>
      <c r="BG14" s="42">
        <v>242.6</v>
      </c>
      <c r="BH14" s="43">
        <v>266.2</v>
      </c>
      <c r="BI14" s="42">
        <v>259.60000000000002</v>
      </c>
      <c r="BJ14" s="42">
        <v>264.10000000000002</v>
      </c>
      <c r="BU14" s="43">
        <v>73.400000000000006</v>
      </c>
      <c r="BV14" s="42">
        <v>76.900000000000006</v>
      </c>
      <c r="BW14" s="42">
        <v>66.2</v>
      </c>
      <c r="BX14" s="43">
        <v>76.2</v>
      </c>
      <c r="BY14" s="42">
        <v>66.7</v>
      </c>
      <c r="BZ14" s="42">
        <v>73.900000000000006</v>
      </c>
      <c r="CK14" s="43">
        <v>184.1</v>
      </c>
      <c r="CL14" s="42">
        <v>185.8</v>
      </c>
      <c r="CM14" s="42">
        <v>183.9</v>
      </c>
      <c r="CN14" s="43">
        <v>192</v>
      </c>
      <c r="CO14" s="42">
        <v>198.5</v>
      </c>
      <c r="CP14" s="42">
        <v>200.9</v>
      </c>
      <c r="DA14" s="43">
        <v>168.7</v>
      </c>
      <c r="DB14" s="42">
        <v>167.5</v>
      </c>
      <c r="DC14" s="42">
        <v>172.3</v>
      </c>
      <c r="DD14" s="43">
        <v>172.8</v>
      </c>
      <c r="DE14" s="42">
        <v>172.6</v>
      </c>
      <c r="DF14" s="42">
        <v>178.5</v>
      </c>
      <c r="DQ14" s="43">
        <v>52.5</v>
      </c>
      <c r="DR14" s="42">
        <v>47.9</v>
      </c>
      <c r="DS14" s="42">
        <v>42.4</v>
      </c>
      <c r="DT14" s="43">
        <v>41.4</v>
      </c>
      <c r="DU14" s="42">
        <v>42.5</v>
      </c>
      <c r="DV14" s="42">
        <v>40.1</v>
      </c>
      <c r="EG14" s="43">
        <v>78</v>
      </c>
      <c r="EH14" s="42">
        <v>79</v>
      </c>
      <c r="EI14" s="42">
        <v>73.099999999999994</v>
      </c>
      <c r="EJ14" s="43">
        <v>70.099999999999994</v>
      </c>
      <c r="EK14" s="42">
        <v>72.2</v>
      </c>
      <c r="EL14" s="42">
        <v>76.900000000000006</v>
      </c>
      <c r="EW14" s="43">
        <v>7.6</v>
      </c>
      <c r="EX14" s="42">
        <v>14.2</v>
      </c>
      <c r="EY14" s="42">
        <v>8</v>
      </c>
      <c r="EZ14" s="43">
        <v>16.8</v>
      </c>
      <c r="FA14" s="42">
        <v>9.9</v>
      </c>
      <c r="FB14" s="42">
        <v>7.3</v>
      </c>
      <c r="FM14" s="43">
        <v>9</v>
      </c>
      <c r="FN14" s="42">
        <v>14.6</v>
      </c>
      <c r="FO14" s="42">
        <v>14.3</v>
      </c>
      <c r="FP14" s="43">
        <v>18.399999999999999</v>
      </c>
      <c r="FQ14" s="42">
        <v>12.8</v>
      </c>
      <c r="FR14" s="42">
        <v>12.3</v>
      </c>
      <c r="GC14" s="43">
        <v>37.9</v>
      </c>
      <c r="GD14" s="42">
        <v>21.4</v>
      </c>
      <c r="GE14" s="42">
        <v>23.2</v>
      </c>
      <c r="GF14" s="43">
        <v>20.5</v>
      </c>
      <c r="GG14" s="42">
        <v>21.3</v>
      </c>
      <c r="GH14" s="42">
        <v>20.8</v>
      </c>
      <c r="GS14" s="43">
        <v>21.6</v>
      </c>
      <c r="GT14" s="42">
        <v>27.9</v>
      </c>
      <c r="GU14" s="42">
        <v>21</v>
      </c>
      <c r="GV14" s="43">
        <v>21.8</v>
      </c>
      <c r="GW14" s="42">
        <v>19.5</v>
      </c>
      <c r="GX14" s="42">
        <v>24.6</v>
      </c>
      <c r="HI14" s="43">
        <v>48.9</v>
      </c>
      <c r="HJ14" s="42">
        <v>38.5</v>
      </c>
      <c r="HK14" s="42">
        <v>38.1</v>
      </c>
      <c r="HL14" s="43">
        <v>40</v>
      </c>
      <c r="HM14" s="42">
        <v>42.7</v>
      </c>
      <c r="HN14" s="42">
        <v>38.9</v>
      </c>
      <c r="HY14" s="43">
        <v>97.6</v>
      </c>
      <c r="HZ14" s="42">
        <v>99.3</v>
      </c>
      <c r="IA14" s="42">
        <v>103.4</v>
      </c>
      <c r="IB14" s="43">
        <v>105.6</v>
      </c>
      <c r="IC14" s="42">
        <v>117</v>
      </c>
      <c r="ID14" s="42">
        <v>104.9</v>
      </c>
      <c r="IO14" s="43">
        <v>-5.4</v>
      </c>
      <c r="IP14" s="42">
        <v>2.2000000000000002</v>
      </c>
      <c r="IQ14" s="42">
        <v>-1.5</v>
      </c>
      <c r="IR14" s="43">
        <v>-0.1</v>
      </c>
      <c r="IS14" s="42">
        <v>1.8</v>
      </c>
      <c r="IT14" s="42">
        <v>5.0999999999999996</v>
      </c>
      <c r="JE14" s="42"/>
      <c r="JF14" s="43"/>
      <c r="JG14" s="43"/>
      <c r="JH14" s="42"/>
      <c r="JI14" s="42"/>
      <c r="JJ14" s="43"/>
      <c r="JU14" s="42"/>
      <c r="JV14" s="43"/>
      <c r="JW14" s="43"/>
      <c r="JX14" s="42"/>
      <c r="JY14" s="42"/>
      <c r="JZ14" s="43"/>
      <c r="KK14" s="42"/>
      <c r="KL14" s="43"/>
      <c r="KM14" s="43"/>
      <c r="KN14" s="42"/>
      <c r="KO14" s="42"/>
      <c r="KP14" s="43"/>
      <c r="LA14" s="42"/>
      <c r="LB14" s="43"/>
      <c r="LC14" s="43"/>
      <c r="LD14" s="42"/>
      <c r="LE14" s="42"/>
      <c r="LF14" s="43"/>
      <c r="LQ14" s="42"/>
      <c r="LR14" s="43"/>
      <c r="LS14" s="43"/>
      <c r="LT14" s="42"/>
      <c r="LU14" s="42"/>
      <c r="LV14" s="43"/>
    </row>
    <row r="15" spans="5:337" s="44" customFormat="1" ht="12" x14ac:dyDescent="0.2">
      <c r="E15" s="38"/>
      <c r="F15" s="38"/>
      <c r="G15" s="38"/>
      <c r="H15" s="38"/>
      <c r="I15" s="43">
        <v>237.2</v>
      </c>
      <c r="J15" s="42">
        <v>268.39999999999998</v>
      </c>
      <c r="K15" s="42">
        <v>241.2</v>
      </c>
      <c r="L15" s="43">
        <v>256.3</v>
      </c>
      <c r="M15" s="42">
        <v>253.8</v>
      </c>
      <c r="N15" s="43">
        <v>266.3</v>
      </c>
      <c r="O15" s="38"/>
      <c r="P15" s="38"/>
      <c r="Q15" s="38"/>
      <c r="Y15" s="45">
        <v>27.630367089162757</v>
      </c>
      <c r="Z15" s="44">
        <v>45.537667180608842</v>
      </c>
      <c r="AA15" s="44">
        <v>23.183391003460208</v>
      </c>
      <c r="AB15" s="44">
        <v>34.205829863176689</v>
      </c>
      <c r="AC15" s="44">
        <v>29.402920244578837</v>
      </c>
      <c r="AD15" s="44">
        <v>30.642535669826675</v>
      </c>
      <c r="AO15" s="43">
        <v>98</v>
      </c>
      <c r="AP15" s="42">
        <v>112.3</v>
      </c>
      <c r="AQ15" s="42">
        <v>100.6</v>
      </c>
      <c r="AR15" s="43">
        <v>107.2</v>
      </c>
      <c r="AS15" s="42">
        <v>105.8</v>
      </c>
      <c r="AT15" s="43">
        <v>110.4</v>
      </c>
      <c r="BE15" s="43">
        <v>241.1</v>
      </c>
      <c r="BF15" s="42">
        <v>283.89999999999998</v>
      </c>
      <c r="BG15" s="42">
        <v>246.1</v>
      </c>
      <c r="BH15" s="43">
        <v>263.39999999999998</v>
      </c>
      <c r="BI15" s="42">
        <v>259.5</v>
      </c>
      <c r="BJ15" s="43">
        <v>266.7</v>
      </c>
      <c r="BU15" s="43">
        <v>64.5</v>
      </c>
      <c r="BV15" s="42">
        <v>75.900000000000006</v>
      </c>
      <c r="BW15" s="42">
        <v>67.099999999999994</v>
      </c>
      <c r="BX15" s="43">
        <v>75</v>
      </c>
      <c r="BY15" s="42">
        <v>68.599999999999994</v>
      </c>
      <c r="BZ15" s="43">
        <v>78.5</v>
      </c>
      <c r="CK15" s="43">
        <v>183.1</v>
      </c>
      <c r="CL15" s="42">
        <v>185.3</v>
      </c>
      <c r="CM15" s="42">
        <v>183.2</v>
      </c>
      <c r="CN15" s="43">
        <v>194.6</v>
      </c>
      <c r="CO15" s="42">
        <v>199.1</v>
      </c>
      <c r="CP15" s="43">
        <v>196.7</v>
      </c>
      <c r="DA15" s="43">
        <v>161.4</v>
      </c>
      <c r="DB15" s="42">
        <v>168.8</v>
      </c>
      <c r="DC15" s="42">
        <v>171.8</v>
      </c>
      <c r="DD15" s="43">
        <v>174.8</v>
      </c>
      <c r="DE15" s="42">
        <v>172.4</v>
      </c>
      <c r="DF15" s="43">
        <v>176.5</v>
      </c>
      <c r="DQ15" s="43">
        <v>38.9</v>
      </c>
      <c r="DR15" s="42">
        <v>46.7</v>
      </c>
      <c r="DS15" s="42">
        <v>42.3</v>
      </c>
      <c r="DT15" s="43">
        <v>41.6</v>
      </c>
      <c r="DU15" s="42">
        <v>40.200000000000003</v>
      </c>
      <c r="DV15" s="43">
        <v>46.4</v>
      </c>
      <c r="EG15" s="43">
        <v>64.5</v>
      </c>
      <c r="EH15" s="42">
        <v>78</v>
      </c>
      <c r="EI15" s="42">
        <v>73.7</v>
      </c>
      <c r="EJ15" s="43">
        <v>67.7</v>
      </c>
      <c r="EK15" s="42">
        <v>71.099999999999994</v>
      </c>
      <c r="EL15" s="43">
        <v>72.7</v>
      </c>
      <c r="EW15" s="43">
        <v>2.5</v>
      </c>
      <c r="EX15" s="42">
        <v>13.8</v>
      </c>
      <c r="EY15" s="42">
        <v>6.7</v>
      </c>
      <c r="EZ15" s="43">
        <v>17.600000000000001</v>
      </c>
      <c r="FA15" s="42">
        <v>19.8</v>
      </c>
      <c r="FB15" s="43">
        <v>4.3</v>
      </c>
      <c r="FM15" s="43">
        <v>11.4</v>
      </c>
      <c r="FN15" s="42">
        <v>18.8</v>
      </c>
      <c r="FO15" s="42">
        <v>14.6</v>
      </c>
      <c r="FP15" s="43">
        <v>14.7</v>
      </c>
      <c r="FQ15" s="42">
        <v>7.4</v>
      </c>
      <c r="FR15" s="43">
        <v>15.3</v>
      </c>
      <c r="GC15" s="43">
        <v>20.3</v>
      </c>
      <c r="GD15" s="42">
        <v>23.3</v>
      </c>
      <c r="GE15" s="42">
        <v>20.5</v>
      </c>
      <c r="GF15" s="43">
        <v>22.9</v>
      </c>
      <c r="GG15" s="42">
        <v>19.5</v>
      </c>
      <c r="GH15" s="43">
        <v>22.2</v>
      </c>
      <c r="GS15" s="43">
        <v>21.3</v>
      </c>
      <c r="GT15" s="42">
        <v>27.5</v>
      </c>
      <c r="GU15" s="42">
        <v>18.899999999999999</v>
      </c>
      <c r="GV15" s="43">
        <v>19</v>
      </c>
      <c r="GW15" s="42">
        <v>18.100000000000001</v>
      </c>
      <c r="GX15" s="43">
        <v>24.1</v>
      </c>
      <c r="HI15" s="43">
        <v>33.9</v>
      </c>
      <c r="HJ15" s="42">
        <v>43.7</v>
      </c>
      <c r="HK15" s="42">
        <v>33.200000000000003</v>
      </c>
      <c r="HL15" s="43">
        <v>40.799999999999997</v>
      </c>
      <c r="HM15" s="42">
        <v>44.6</v>
      </c>
      <c r="HN15" s="43">
        <v>41.8</v>
      </c>
      <c r="HY15" s="43">
        <v>112.5</v>
      </c>
      <c r="HZ15" s="42">
        <v>98.6</v>
      </c>
      <c r="IA15" s="42">
        <v>105.7</v>
      </c>
      <c r="IB15" s="43">
        <v>110.6</v>
      </c>
      <c r="IC15" s="42">
        <v>116.6</v>
      </c>
      <c r="ID15" s="43">
        <v>108.9</v>
      </c>
      <c r="IO15" s="43">
        <v>0.4</v>
      </c>
      <c r="IP15" s="42">
        <v>2.7</v>
      </c>
      <c r="IQ15" s="42">
        <v>-0.8</v>
      </c>
      <c r="IR15" s="43">
        <v>2.1</v>
      </c>
      <c r="IS15" s="42">
        <v>2.9</v>
      </c>
      <c r="IT15" s="43">
        <v>3.3</v>
      </c>
      <c r="JE15" s="42"/>
      <c r="JF15" s="42"/>
      <c r="JG15" s="42"/>
      <c r="JH15" s="43"/>
      <c r="JI15" s="42"/>
      <c r="JJ15" s="43"/>
      <c r="JU15" s="42"/>
      <c r="JV15" s="42"/>
      <c r="JW15" s="42"/>
      <c r="JX15" s="43"/>
      <c r="JY15" s="42"/>
      <c r="JZ15" s="43"/>
      <c r="KK15" s="42"/>
      <c r="KL15" s="42"/>
      <c r="KM15" s="42"/>
      <c r="KN15" s="43"/>
      <c r="KO15" s="42"/>
      <c r="KP15" s="43"/>
      <c r="LA15" s="42"/>
      <c r="LB15" s="42"/>
      <c r="LC15" s="42"/>
      <c r="LD15" s="43"/>
      <c r="LE15" s="42"/>
      <c r="LF15" s="43"/>
      <c r="LQ15" s="42"/>
      <c r="LR15" s="42"/>
      <c r="LS15" s="42"/>
      <c r="LT15" s="43"/>
      <c r="LU15" s="42"/>
      <c r="LV15" s="43"/>
    </row>
    <row r="16" spans="5:337" s="44" customFormat="1" ht="12" x14ac:dyDescent="0.2">
      <c r="E16" s="38"/>
      <c r="F16" s="38"/>
      <c r="G16" s="38"/>
      <c r="H16" s="38"/>
      <c r="I16" s="43">
        <v>235.8</v>
      </c>
      <c r="J16" s="43">
        <v>249.8</v>
      </c>
      <c r="K16" s="42">
        <v>244.5</v>
      </c>
      <c r="L16" s="43">
        <v>269</v>
      </c>
      <c r="M16" s="42">
        <v>244.6</v>
      </c>
      <c r="N16" s="43">
        <v>259.89999999999998</v>
      </c>
      <c r="O16" s="38"/>
      <c r="P16" s="38"/>
      <c r="Q16" s="38"/>
      <c r="Y16" s="45">
        <v>27.630367089162757</v>
      </c>
      <c r="Z16" s="44">
        <v>29.384756657483933</v>
      </c>
      <c r="AA16" s="44">
        <v>31.1950948402596</v>
      </c>
      <c r="AB16" s="44">
        <v>30.470521541950117</v>
      </c>
      <c r="AC16" s="44">
        <v>26.259584748433181</v>
      </c>
      <c r="AD16" s="44">
        <v>30.642535669826675</v>
      </c>
      <c r="AO16" s="43">
        <v>98.1</v>
      </c>
      <c r="AP16" s="43">
        <v>102.3</v>
      </c>
      <c r="AQ16" s="42">
        <v>95.9</v>
      </c>
      <c r="AR16" s="43">
        <v>109.8</v>
      </c>
      <c r="AS16" s="42">
        <v>98.8</v>
      </c>
      <c r="AT16" s="43">
        <v>107.7</v>
      </c>
      <c r="BE16" s="43">
        <v>240.7</v>
      </c>
      <c r="BF16" s="43">
        <v>262.7</v>
      </c>
      <c r="BG16" s="42">
        <v>249.1</v>
      </c>
      <c r="BH16" s="43">
        <v>273.39999999999998</v>
      </c>
      <c r="BI16" s="42">
        <v>248</v>
      </c>
      <c r="BJ16" s="43">
        <v>267.60000000000002</v>
      </c>
      <c r="BU16" s="43">
        <v>63.6</v>
      </c>
      <c r="BV16" s="43">
        <v>73.3</v>
      </c>
      <c r="BW16" s="42">
        <v>70.7</v>
      </c>
      <c r="BX16" s="43">
        <v>68.2</v>
      </c>
      <c r="BY16" s="42">
        <v>66.8</v>
      </c>
      <c r="BZ16" s="43">
        <v>75.599999999999994</v>
      </c>
      <c r="CK16" s="43">
        <v>183</v>
      </c>
      <c r="CL16" s="43">
        <v>180.9</v>
      </c>
      <c r="CM16" s="42">
        <v>184.9</v>
      </c>
      <c r="CN16" s="43">
        <v>191.1</v>
      </c>
      <c r="CO16" s="42">
        <v>194.7</v>
      </c>
      <c r="CP16" s="43">
        <v>196.8</v>
      </c>
      <c r="DA16" s="43">
        <v>161.19999999999999</v>
      </c>
      <c r="DB16" s="43">
        <v>165.2</v>
      </c>
      <c r="DC16" s="42">
        <v>165.6</v>
      </c>
      <c r="DD16" s="43">
        <v>171.1</v>
      </c>
      <c r="DE16" s="42">
        <v>175.2</v>
      </c>
      <c r="DF16" s="43">
        <v>176.1</v>
      </c>
      <c r="DQ16" s="43">
        <v>37.799999999999997</v>
      </c>
      <c r="DR16" s="43">
        <v>48.5</v>
      </c>
      <c r="DS16" s="42">
        <v>49.7</v>
      </c>
      <c r="DT16" s="43">
        <v>47.5</v>
      </c>
      <c r="DU16" s="42">
        <v>44.7</v>
      </c>
      <c r="DV16" s="43">
        <v>47.2</v>
      </c>
      <c r="EG16" s="43">
        <v>64.5</v>
      </c>
      <c r="EH16" s="43">
        <v>82.5</v>
      </c>
      <c r="EI16" s="42">
        <v>77.400000000000006</v>
      </c>
      <c r="EJ16" s="43">
        <v>80.5</v>
      </c>
      <c r="EK16" s="42">
        <v>74.099999999999994</v>
      </c>
      <c r="EL16" s="43">
        <v>76.8</v>
      </c>
      <c r="EW16" s="43">
        <v>1.1000000000000001</v>
      </c>
      <c r="EX16" s="43">
        <v>1.7</v>
      </c>
      <c r="EY16" s="42">
        <v>-1.1000000000000001</v>
      </c>
      <c r="EZ16" s="43">
        <v>8.6</v>
      </c>
      <c r="FA16" s="42">
        <v>10.8</v>
      </c>
      <c r="FB16" s="43">
        <v>8.1</v>
      </c>
      <c r="FM16" s="43">
        <v>8.6999999999999993</v>
      </c>
      <c r="FN16" s="43">
        <v>15.4</v>
      </c>
      <c r="FO16" s="42">
        <v>4.5</v>
      </c>
      <c r="FP16" s="43">
        <v>15.6</v>
      </c>
      <c r="FQ16" s="42">
        <v>17.2</v>
      </c>
      <c r="FR16" s="43">
        <v>14.8</v>
      </c>
      <c r="GC16" s="43">
        <v>20.100000000000001</v>
      </c>
      <c r="GD16" s="43">
        <v>20.8</v>
      </c>
      <c r="GE16" s="42">
        <v>23.5</v>
      </c>
      <c r="GF16" s="43">
        <v>21.9</v>
      </c>
      <c r="GG16" s="42">
        <v>33</v>
      </c>
      <c r="GH16" s="43">
        <v>23.4</v>
      </c>
      <c r="GS16" s="43">
        <v>18.100000000000001</v>
      </c>
      <c r="GT16" s="43">
        <v>22.4</v>
      </c>
      <c r="GU16" s="42">
        <v>24.3</v>
      </c>
      <c r="GV16" s="43">
        <v>22.5</v>
      </c>
      <c r="GW16" s="42">
        <v>21.6</v>
      </c>
      <c r="GX16" s="43">
        <v>25.8</v>
      </c>
      <c r="HI16" s="43">
        <v>32.299999999999997</v>
      </c>
      <c r="HJ16" s="43">
        <v>46.3</v>
      </c>
      <c r="HK16" s="42">
        <v>36.200000000000003</v>
      </c>
      <c r="HL16" s="43">
        <v>51.3</v>
      </c>
      <c r="HM16" s="42">
        <v>42</v>
      </c>
      <c r="HN16" s="43">
        <v>42.8</v>
      </c>
      <c r="HY16" s="43">
        <v>104.9</v>
      </c>
      <c r="HZ16" s="43">
        <v>104.2</v>
      </c>
      <c r="IA16" s="42">
        <v>101.4</v>
      </c>
      <c r="IB16" s="43">
        <v>107.7</v>
      </c>
      <c r="IC16" s="42">
        <v>113.1</v>
      </c>
      <c r="ID16" s="43">
        <v>105.7</v>
      </c>
      <c r="IO16" s="43">
        <v>0.9</v>
      </c>
      <c r="IP16" s="43">
        <v>-2.7</v>
      </c>
      <c r="IQ16" s="42">
        <v>1.3</v>
      </c>
      <c r="IR16" s="43">
        <v>3.7</v>
      </c>
      <c r="IS16" s="42">
        <v>-1.2</v>
      </c>
      <c r="IT16" s="43">
        <v>5.8</v>
      </c>
      <c r="JE16" s="43"/>
      <c r="JF16" s="43"/>
      <c r="JG16" s="42"/>
      <c r="JH16" s="43"/>
      <c r="JI16" s="43"/>
      <c r="JJ16" s="43"/>
      <c r="JU16" s="43"/>
      <c r="JV16" s="43"/>
      <c r="JW16" s="42"/>
      <c r="JX16" s="43"/>
      <c r="JY16" s="43"/>
      <c r="JZ16" s="43"/>
      <c r="KK16" s="43"/>
      <c r="KL16" s="43"/>
      <c r="KM16" s="42"/>
      <c r="KN16" s="43"/>
      <c r="KO16" s="43"/>
      <c r="KP16" s="43"/>
      <c r="LA16" s="43"/>
      <c r="LB16" s="43"/>
      <c r="LC16" s="42"/>
      <c r="LD16" s="43"/>
      <c r="LE16" s="43"/>
      <c r="LF16" s="43"/>
      <c r="LQ16" s="43"/>
      <c r="LR16" s="43"/>
      <c r="LS16" s="42"/>
      <c r="LT16" s="43"/>
      <c r="LU16" s="43"/>
      <c r="LV16" s="43"/>
    </row>
    <row r="17" spans="5:333" s="44" customFormat="1" ht="12" x14ac:dyDescent="0.2">
      <c r="E17" s="38"/>
      <c r="F17" s="38"/>
      <c r="G17" s="38"/>
      <c r="H17" s="38"/>
      <c r="I17" s="42">
        <v>260.7</v>
      </c>
      <c r="J17" s="43">
        <v>246.9</v>
      </c>
      <c r="K17" s="42">
        <v>246.5</v>
      </c>
      <c r="L17" s="43">
        <v>254.7</v>
      </c>
      <c r="M17" s="42">
        <v>246.6</v>
      </c>
      <c r="N17" s="38"/>
      <c r="O17" s="38"/>
      <c r="P17" s="38"/>
      <c r="Q17" s="38"/>
      <c r="Y17" s="45">
        <v>43.593997145171862</v>
      </c>
      <c r="Z17" s="44">
        <v>29.384756657483933</v>
      </c>
      <c r="AA17" s="44">
        <v>31.1950948402596</v>
      </c>
      <c r="AB17" s="44">
        <v>26.448979591836736</v>
      </c>
      <c r="AC17" s="44">
        <v>26.259584748433181</v>
      </c>
      <c r="AO17" s="42">
        <v>108.1</v>
      </c>
      <c r="AP17" s="43">
        <v>101.4</v>
      </c>
      <c r="AQ17" s="42">
        <v>96.7</v>
      </c>
      <c r="AR17" s="43">
        <v>108.9</v>
      </c>
      <c r="AS17" s="42">
        <v>102.6</v>
      </c>
      <c r="BE17" s="42">
        <v>273.7</v>
      </c>
      <c r="BF17" s="43">
        <v>263</v>
      </c>
      <c r="BG17" s="42">
        <v>246.4</v>
      </c>
      <c r="BH17" s="43">
        <v>254</v>
      </c>
      <c r="BI17" s="42">
        <v>249.2</v>
      </c>
      <c r="BU17" s="42">
        <v>76.8</v>
      </c>
      <c r="BV17" s="43">
        <v>72.2</v>
      </c>
      <c r="BW17" s="42">
        <v>70.099999999999994</v>
      </c>
      <c r="BX17" s="43">
        <v>73.2</v>
      </c>
      <c r="BY17" s="42">
        <v>69</v>
      </c>
      <c r="CK17" s="42">
        <v>185.1</v>
      </c>
      <c r="CL17" s="43">
        <v>177.7</v>
      </c>
      <c r="CM17" s="42">
        <v>184.3</v>
      </c>
      <c r="CN17" s="43">
        <v>193.2</v>
      </c>
      <c r="CO17" s="42">
        <v>194</v>
      </c>
      <c r="DA17" s="42">
        <v>167.6</v>
      </c>
      <c r="DB17" s="43">
        <v>164.2</v>
      </c>
      <c r="DC17" s="42">
        <v>164.3</v>
      </c>
      <c r="DD17" s="43">
        <v>172.9</v>
      </c>
      <c r="DE17" s="42">
        <v>175.6</v>
      </c>
      <c r="DQ17" s="42">
        <v>45.6</v>
      </c>
      <c r="DR17" s="43">
        <v>47.4</v>
      </c>
      <c r="DS17" s="42">
        <v>49.7</v>
      </c>
      <c r="DT17" s="43">
        <v>39</v>
      </c>
      <c r="DU17" s="42">
        <v>41.5</v>
      </c>
      <c r="EG17" s="42">
        <v>77.599999999999994</v>
      </c>
      <c r="EH17" s="43">
        <v>82.8</v>
      </c>
      <c r="EI17" s="42">
        <v>74.099999999999994</v>
      </c>
      <c r="EJ17" s="43">
        <v>69.5</v>
      </c>
      <c r="EK17" s="42">
        <v>73</v>
      </c>
      <c r="EW17" s="42">
        <v>11</v>
      </c>
      <c r="EX17" s="43">
        <v>8.3000000000000007</v>
      </c>
      <c r="EY17" s="42">
        <v>-4</v>
      </c>
      <c r="EZ17" s="43">
        <v>3.2</v>
      </c>
      <c r="FA17" s="42">
        <v>14.7</v>
      </c>
      <c r="FM17" s="42">
        <v>13.2</v>
      </c>
      <c r="FN17" s="43">
        <v>13.5</v>
      </c>
      <c r="FO17" s="42">
        <v>5.7</v>
      </c>
      <c r="FP17" s="43">
        <v>17.399999999999999</v>
      </c>
      <c r="FQ17" s="42">
        <v>15.3</v>
      </c>
      <c r="GC17" s="42">
        <v>23.4</v>
      </c>
      <c r="GD17" s="43">
        <v>21.7</v>
      </c>
      <c r="GE17" s="42">
        <v>20.5</v>
      </c>
      <c r="GF17" s="43">
        <v>22.1</v>
      </c>
      <c r="GG17" s="42">
        <v>26.1</v>
      </c>
      <c r="GS17" s="42">
        <v>24.9</v>
      </c>
      <c r="GT17" s="43">
        <v>23.5</v>
      </c>
      <c r="GU17" s="42">
        <v>22.5</v>
      </c>
      <c r="GV17" s="43">
        <v>19.399999999999999</v>
      </c>
      <c r="GW17" s="42">
        <v>22.9</v>
      </c>
      <c r="HI17" s="42">
        <v>36</v>
      </c>
      <c r="HJ17" s="43">
        <v>47.2</v>
      </c>
      <c r="HK17" s="42">
        <v>34.799999999999997</v>
      </c>
      <c r="HL17" s="43">
        <v>45.1</v>
      </c>
      <c r="HM17" s="42">
        <v>43.3</v>
      </c>
      <c r="HY17" s="42">
        <v>103.1</v>
      </c>
      <c r="HZ17" s="43">
        <v>101.4</v>
      </c>
      <c r="IA17" s="42">
        <v>102.4</v>
      </c>
      <c r="IB17" s="43">
        <v>105.8</v>
      </c>
      <c r="IC17" s="42">
        <v>111.6</v>
      </c>
      <c r="IO17" s="42">
        <v>-2</v>
      </c>
      <c r="IP17" s="43">
        <v>1.2</v>
      </c>
      <c r="IQ17" s="42">
        <v>0.4</v>
      </c>
      <c r="IR17" s="43">
        <v>-2.2999999999999998</v>
      </c>
      <c r="IS17" s="42">
        <v>-0.6</v>
      </c>
      <c r="IT17" s="42"/>
      <c r="JE17" s="42"/>
      <c r="JF17" s="43"/>
      <c r="JG17" s="43"/>
      <c r="JH17" s="43"/>
      <c r="JI17" s="42"/>
      <c r="JU17" s="42"/>
      <c r="JV17" s="43"/>
      <c r="JW17" s="43"/>
      <c r="JX17" s="43"/>
      <c r="JY17" s="42"/>
      <c r="KK17" s="42"/>
      <c r="KL17" s="43"/>
      <c r="KM17" s="43"/>
      <c r="KN17" s="43"/>
      <c r="KO17" s="42"/>
      <c r="LA17" s="42"/>
      <c r="LB17" s="43"/>
      <c r="LC17" s="43"/>
      <c r="LD17" s="43"/>
      <c r="LE17" s="42"/>
      <c r="LQ17" s="42"/>
      <c r="LR17" s="43"/>
      <c r="LS17" s="43"/>
      <c r="LT17" s="43"/>
      <c r="LU17" s="42"/>
    </row>
    <row r="18" spans="5:333" s="44" customFormat="1" ht="12" x14ac:dyDescent="0.2">
      <c r="E18" s="38"/>
      <c r="F18" s="38"/>
      <c r="G18" s="38"/>
      <c r="H18" s="38"/>
      <c r="I18" s="42">
        <v>245.4</v>
      </c>
      <c r="J18" s="42">
        <v>265.39999999999998</v>
      </c>
      <c r="K18" s="42">
        <v>242.2</v>
      </c>
      <c r="L18" s="42">
        <v>285.5</v>
      </c>
      <c r="M18" s="42">
        <v>295.60000000000002</v>
      </c>
      <c r="N18" s="38"/>
      <c r="O18" s="38"/>
      <c r="P18" s="38"/>
      <c r="Q18" s="38"/>
      <c r="Y18" s="45">
        <v>29.642685467072578</v>
      </c>
      <c r="Z18" s="44">
        <v>43.593997145171862</v>
      </c>
      <c r="AA18" s="44">
        <v>26.23355580417422</v>
      </c>
      <c r="AB18" s="44">
        <v>45.826066140008898</v>
      </c>
      <c r="AC18" s="44">
        <v>45.826066140008898</v>
      </c>
      <c r="AO18" s="42">
        <v>102.3</v>
      </c>
      <c r="AP18" s="42">
        <v>109.5</v>
      </c>
      <c r="AQ18" s="42">
        <v>99.9</v>
      </c>
      <c r="AR18" s="42">
        <v>117.9</v>
      </c>
      <c r="AS18" s="42">
        <v>121.9</v>
      </c>
      <c r="BE18" s="42">
        <v>249</v>
      </c>
      <c r="BF18" s="42">
        <v>276.5</v>
      </c>
      <c r="BG18" s="42">
        <v>248.2</v>
      </c>
      <c r="BH18" s="42">
        <v>284.5</v>
      </c>
      <c r="BI18" s="42">
        <v>285.3</v>
      </c>
      <c r="BU18" s="42">
        <v>67.2</v>
      </c>
      <c r="BV18" s="42">
        <v>77.900000000000006</v>
      </c>
      <c r="BW18" s="42">
        <v>70.400000000000006</v>
      </c>
      <c r="BX18" s="42">
        <v>73.5</v>
      </c>
      <c r="BY18" s="42">
        <v>74.8</v>
      </c>
      <c r="CK18" s="42">
        <v>182.2</v>
      </c>
      <c r="CL18" s="42">
        <v>188.2</v>
      </c>
      <c r="CM18" s="42">
        <v>190.4</v>
      </c>
      <c r="CN18" s="42">
        <v>192.6</v>
      </c>
      <c r="CO18" s="42">
        <v>191.6</v>
      </c>
      <c r="DA18" s="42">
        <v>157.19999999999999</v>
      </c>
      <c r="DB18" s="42">
        <v>168.3</v>
      </c>
      <c r="DC18" s="42">
        <v>173.8</v>
      </c>
      <c r="DD18" s="42">
        <v>166.7</v>
      </c>
      <c r="DE18" s="42">
        <v>167.8</v>
      </c>
      <c r="DQ18" s="42">
        <v>41.5</v>
      </c>
      <c r="DR18" s="42">
        <v>48.1</v>
      </c>
      <c r="DS18" s="42">
        <v>41.7</v>
      </c>
      <c r="DT18" s="42">
        <v>50</v>
      </c>
      <c r="DU18" s="42">
        <v>50.8</v>
      </c>
      <c r="EG18" s="42">
        <v>70.2</v>
      </c>
      <c r="EH18" s="42">
        <v>80.2</v>
      </c>
      <c r="EI18" s="42">
        <v>66.8</v>
      </c>
      <c r="EJ18" s="42">
        <v>77.599999999999994</v>
      </c>
      <c r="EK18" s="42">
        <v>75.8</v>
      </c>
      <c r="EW18" s="42">
        <v>12.6</v>
      </c>
      <c r="EX18" s="42">
        <v>12.8</v>
      </c>
      <c r="EY18" s="42">
        <v>13.9</v>
      </c>
      <c r="EZ18" s="42">
        <v>14</v>
      </c>
      <c r="FA18" s="42">
        <v>10.6</v>
      </c>
      <c r="FM18" s="42">
        <v>12.8</v>
      </c>
      <c r="FN18" s="42">
        <v>14.7</v>
      </c>
      <c r="FO18" s="42">
        <v>12.3</v>
      </c>
      <c r="FP18" s="42">
        <v>17.8</v>
      </c>
      <c r="FQ18" s="42">
        <v>17.399999999999999</v>
      </c>
      <c r="GC18" s="42">
        <v>18.5</v>
      </c>
      <c r="GD18" s="42">
        <v>22.6</v>
      </c>
      <c r="GE18" s="42">
        <v>24.1</v>
      </c>
      <c r="GF18" s="42">
        <v>24.4</v>
      </c>
      <c r="GG18" s="42">
        <v>25.8</v>
      </c>
      <c r="GS18" s="42">
        <v>23.9</v>
      </c>
      <c r="GT18" s="42">
        <v>24.1</v>
      </c>
      <c r="GU18" s="42">
        <v>21.1</v>
      </c>
      <c r="GV18" s="42">
        <v>24.1</v>
      </c>
      <c r="GW18" s="42">
        <v>25.9</v>
      </c>
      <c r="HI18" s="42">
        <v>28.6</v>
      </c>
      <c r="HJ18" s="42">
        <v>38.799999999999997</v>
      </c>
      <c r="HK18" s="42">
        <v>28.6</v>
      </c>
      <c r="HL18" s="42">
        <v>44</v>
      </c>
      <c r="HM18" s="42">
        <v>44.8</v>
      </c>
      <c r="HY18" s="42">
        <v>102.6</v>
      </c>
      <c r="HZ18" s="42">
        <v>109.1</v>
      </c>
      <c r="IA18" s="42">
        <v>95.9</v>
      </c>
      <c r="IB18" s="42">
        <v>100.6</v>
      </c>
      <c r="IC18" s="42">
        <v>114.4</v>
      </c>
      <c r="IO18" s="42">
        <v>0.5</v>
      </c>
      <c r="IP18" s="42">
        <v>2</v>
      </c>
      <c r="IQ18" s="42">
        <v>-1.2</v>
      </c>
      <c r="IR18" s="42">
        <v>1.9</v>
      </c>
      <c r="IS18" s="42">
        <v>1.4</v>
      </c>
      <c r="IT18" s="42"/>
      <c r="JE18" s="42"/>
      <c r="JF18" s="42"/>
      <c r="JG18" s="43"/>
      <c r="JH18" s="43"/>
      <c r="JI18" s="42"/>
      <c r="JU18" s="42"/>
      <c r="JV18" s="42"/>
      <c r="JW18" s="43"/>
      <c r="JX18" s="43"/>
      <c r="JY18" s="42"/>
      <c r="KK18" s="42"/>
      <c r="KL18" s="42"/>
      <c r="KM18" s="43"/>
      <c r="KN18" s="43"/>
      <c r="KO18" s="42"/>
      <c r="LA18" s="42"/>
      <c r="LB18" s="42"/>
      <c r="LC18" s="43"/>
      <c r="LD18" s="43"/>
      <c r="LE18" s="42"/>
      <c r="LQ18" s="42"/>
      <c r="LR18" s="42"/>
      <c r="LS18" s="43"/>
      <c r="LT18" s="43"/>
      <c r="LU18" s="42"/>
    </row>
    <row r="19" spans="5:333" s="44" customFormat="1" ht="12" x14ac:dyDescent="0.2">
      <c r="E19" s="38"/>
      <c r="F19" s="38"/>
      <c r="G19" s="38"/>
      <c r="H19" s="38"/>
      <c r="I19" s="43">
        <v>241.8</v>
      </c>
      <c r="J19" s="43">
        <v>250</v>
      </c>
      <c r="K19" s="42">
        <v>242.3</v>
      </c>
      <c r="L19" s="42">
        <v>249.2</v>
      </c>
      <c r="M19" s="38"/>
      <c r="N19" s="38"/>
      <c r="O19" s="38"/>
      <c r="P19" s="38"/>
      <c r="Q19" s="38"/>
      <c r="Y19" s="45">
        <v>32.038959374599514</v>
      </c>
      <c r="Z19" s="44">
        <v>30.103806228373706</v>
      </c>
      <c r="AA19" s="44">
        <v>26.23355580417422</v>
      </c>
      <c r="AB19" s="44">
        <v>35.294117647058826</v>
      </c>
      <c r="AO19" s="43">
        <v>100.2</v>
      </c>
      <c r="AP19" s="43">
        <v>105.8</v>
      </c>
      <c r="AQ19" s="42">
        <v>102.1</v>
      </c>
      <c r="AR19" s="42">
        <v>103.5</v>
      </c>
      <c r="BE19" s="43">
        <v>249.7</v>
      </c>
      <c r="BF19" s="43">
        <v>257</v>
      </c>
      <c r="BG19" s="42">
        <v>245.4</v>
      </c>
      <c r="BH19" s="42">
        <v>268.5</v>
      </c>
      <c r="BU19" s="43">
        <v>69.400000000000006</v>
      </c>
      <c r="BV19" s="43">
        <v>65.7</v>
      </c>
      <c r="BW19" s="42">
        <v>71.5</v>
      </c>
      <c r="BX19" s="42">
        <v>76.599999999999994</v>
      </c>
      <c r="CK19" s="43">
        <v>182.4</v>
      </c>
      <c r="CL19" s="43">
        <v>185.5</v>
      </c>
      <c r="CM19" s="42">
        <v>191.4</v>
      </c>
      <c r="CN19" s="42">
        <v>191.3</v>
      </c>
      <c r="DA19" s="43">
        <v>157.6</v>
      </c>
      <c r="DB19" s="43">
        <v>165.1</v>
      </c>
      <c r="DC19" s="42">
        <v>175.2</v>
      </c>
      <c r="DD19" s="42">
        <v>174.3</v>
      </c>
      <c r="DQ19" s="43">
        <v>39.9</v>
      </c>
      <c r="DR19" s="43">
        <v>38.5</v>
      </c>
      <c r="DS19" s="42">
        <v>38.700000000000003</v>
      </c>
      <c r="DT19" s="42">
        <v>42.3</v>
      </c>
      <c r="EG19" s="43">
        <v>65.8</v>
      </c>
      <c r="EH19" s="43">
        <v>68.2</v>
      </c>
      <c r="EI19" s="42">
        <v>63</v>
      </c>
      <c r="EJ19" s="42">
        <v>75.400000000000006</v>
      </c>
      <c r="EW19" s="43">
        <v>11.9</v>
      </c>
      <c r="EX19" s="43">
        <v>10.9</v>
      </c>
      <c r="EY19" s="42">
        <v>14.1</v>
      </c>
      <c r="EZ19" s="42">
        <v>7.5</v>
      </c>
      <c r="FA19" s="42"/>
      <c r="FM19" s="43">
        <v>14.9</v>
      </c>
      <c r="FN19" s="43">
        <v>20.3</v>
      </c>
      <c r="FO19" s="42">
        <v>12.7</v>
      </c>
      <c r="FP19" s="42">
        <v>17.899999999999999</v>
      </c>
      <c r="GC19" s="43">
        <v>19.3</v>
      </c>
      <c r="GD19" s="43">
        <v>20.2</v>
      </c>
      <c r="GE19" s="42">
        <v>20.7</v>
      </c>
      <c r="GF19" s="42">
        <v>21.3</v>
      </c>
      <c r="GS19" s="43">
        <v>19.3</v>
      </c>
      <c r="GT19" s="43">
        <v>23.7</v>
      </c>
      <c r="GU19" s="42">
        <v>20.8</v>
      </c>
      <c r="GV19" s="42">
        <v>24.6</v>
      </c>
      <c r="HI19" s="43">
        <v>32.9</v>
      </c>
      <c r="HJ19" s="43">
        <v>29.6</v>
      </c>
      <c r="HK19" s="42">
        <v>26.2</v>
      </c>
      <c r="HL19" s="42">
        <v>42.9</v>
      </c>
      <c r="HY19" s="43">
        <v>97.2</v>
      </c>
      <c r="HZ19" s="43">
        <v>110.6</v>
      </c>
      <c r="IA19" s="42">
        <v>88.4</v>
      </c>
      <c r="IB19" s="42">
        <v>92.9</v>
      </c>
      <c r="IO19" s="43">
        <v>5.3</v>
      </c>
      <c r="IP19" s="43">
        <v>-2.5</v>
      </c>
      <c r="IQ19" s="42">
        <v>0</v>
      </c>
      <c r="IR19" s="42">
        <v>0.2</v>
      </c>
      <c r="IS19" s="43"/>
      <c r="IT19" s="43"/>
      <c r="JE19" s="42"/>
      <c r="JF19" s="42"/>
      <c r="JG19" s="42"/>
      <c r="JH19" s="43"/>
      <c r="JI19" s="42"/>
      <c r="JU19" s="42"/>
      <c r="JV19" s="42"/>
      <c r="JW19" s="42"/>
      <c r="JX19" s="43"/>
      <c r="JY19" s="42"/>
      <c r="KK19" s="42"/>
      <c r="KL19" s="42"/>
      <c r="KM19" s="42"/>
      <c r="KN19" s="43"/>
      <c r="KO19" s="42"/>
      <c r="LA19" s="42"/>
      <c r="LB19" s="42"/>
      <c r="LC19" s="42"/>
      <c r="LD19" s="43"/>
      <c r="LE19" s="42"/>
      <c r="LQ19" s="42"/>
      <c r="LR19" s="42"/>
      <c r="LS19" s="42"/>
      <c r="LT19" s="43"/>
      <c r="LU19" s="42"/>
    </row>
    <row r="20" spans="5:333" s="44" customFormat="1" ht="12" x14ac:dyDescent="0.2">
      <c r="E20" s="38"/>
      <c r="F20" s="38"/>
      <c r="G20" s="38"/>
      <c r="H20" s="38"/>
      <c r="I20" s="42"/>
      <c r="J20" s="43">
        <v>244.4</v>
      </c>
      <c r="K20" s="42">
        <v>243.2</v>
      </c>
      <c r="L20" s="42">
        <v>264</v>
      </c>
      <c r="M20" s="38"/>
      <c r="N20" s="38"/>
      <c r="O20" s="38"/>
      <c r="P20" s="38"/>
      <c r="Q20" s="38"/>
      <c r="Y20" s="45"/>
      <c r="Z20" s="44">
        <v>30.103806228373706</v>
      </c>
      <c r="AA20" s="44">
        <v>26.175194521137367</v>
      </c>
      <c r="AB20" s="44">
        <v>35.294117647058826</v>
      </c>
      <c r="AO20" s="42"/>
      <c r="AP20" s="43">
        <v>103</v>
      </c>
      <c r="AQ20" s="42">
        <v>100</v>
      </c>
      <c r="AR20" s="42">
        <v>108.7</v>
      </c>
      <c r="BE20" s="42"/>
      <c r="BF20" s="43">
        <v>254.8</v>
      </c>
      <c r="BG20" s="42">
        <v>247.2</v>
      </c>
      <c r="BH20" s="42">
        <v>268.89999999999998</v>
      </c>
      <c r="BU20" s="42"/>
      <c r="BV20" s="43">
        <v>65.900000000000006</v>
      </c>
      <c r="BW20" s="42">
        <v>66.5</v>
      </c>
      <c r="BX20" s="42">
        <v>76.3</v>
      </c>
      <c r="CK20" s="42"/>
      <c r="CL20" s="43">
        <v>185.1</v>
      </c>
      <c r="CM20" s="42">
        <v>183.2</v>
      </c>
      <c r="CN20" s="42">
        <v>195.1</v>
      </c>
      <c r="DA20" s="42"/>
      <c r="DB20" s="43">
        <v>166.2</v>
      </c>
      <c r="DC20" s="42">
        <v>163</v>
      </c>
      <c r="DD20" s="42">
        <v>170.2</v>
      </c>
      <c r="DQ20" s="42"/>
      <c r="DR20" s="43">
        <v>37.9</v>
      </c>
      <c r="DS20" s="42">
        <v>43</v>
      </c>
      <c r="DT20" s="42">
        <v>43.4</v>
      </c>
      <c r="EG20" s="42"/>
      <c r="EH20" s="43">
        <v>69.599999999999994</v>
      </c>
      <c r="EI20" s="42">
        <v>71.7</v>
      </c>
      <c r="EJ20" s="42">
        <v>75.400000000000006</v>
      </c>
      <c r="EW20" s="42"/>
      <c r="EX20" s="43">
        <v>5.2</v>
      </c>
      <c r="EY20" s="42">
        <v>-3.5</v>
      </c>
      <c r="EZ20" s="42">
        <v>11.2</v>
      </c>
      <c r="FA20" s="43"/>
      <c r="FM20" s="42"/>
      <c r="FN20" s="43">
        <v>20.9</v>
      </c>
      <c r="FO20" s="42">
        <v>21.9</v>
      </c>
      <c r="FP20" s="42">
        <v>23.4</v>
      </c>
      <c r="GC20" s="42"/>
      <c r="GD20" s="43">
        <v>18.399999999999999</v>
      </c>
      <c r="GE20" s="42">
        <v>19.600000000000001</v>
      </c>
      <c r="GF20" s="42">
        <v>21.6</v>
      </c>
      <c r="GS20" s="42"/>
      <c r="GT20" s="43">
        <v>20.9</v>
      </c>
      <c r="GU20" s="42">
        <v>20.5</v>
      </c>
      <c r="GV20" s="42">
        <v>37.4</v>
      </c>
      <c r="HI20" s="42"/>
      <c r="HJ20" s="43">
        <v>32.799999999999997</v>
      </c>
      <c r="HK20" s="42">
        <v>34.9</v>
      </c>
      <c r="HL20" s="42">
        <v>48.1</v>
      </c>
      <c r="HY20" s="42"/>
      <c r="HZ20" s="43">
        <v>107.4</v>
      </c>
      <c r="IA20" s="42">
        <v>102.4</v>
      </c>
      <c r="IB20" s="42">
        <v>98</v>
      </c>
      <c r="IO20" s="42"/>
      <c r="IP20" s="43">
        <v>0.1</v>
      </c>
      <c r="IQ20" s="42">
        <v>3.3</v>
      </c>
      <c r="IR20" s="42">
        <v>4.8</v>
      </c>
      <c r="IS20" s="43"/>
      <c r="JE20" s="42"/>
      <c r="JF20" s="43"/>
      <c r="JG20" s="42"/>
      <c r="JH20" s="43"/>
      <c r="JI20" s="43"/>
      <c r="JU20" s="42"/>
      <c r="JV20" s="43"/>
      <c r="JW20" s="42"/>
      <c r="JX20" s="43"/>
      <c r="JY20" s="43"/>
      <c r="KK20" s="42"/>
      <c r="KL20" s="43"/>
      <c r="KM20" s="42"/>
      <c r="KN20" s="43"/>
      <c r="KO20" s="43"/>
      <c r="LA20" s="42"/>
      <c r="LB20" s="43"/>
      <c r="LC20" s="42"/>
      <c r="LD20" s="43"/>
      <c r="LE20" s="43"/>
      <c r="LQ20" s="42"/>
      <c r="LR20" s="43"/>
      <c r="LS20" s="42"/>
      <c r="LT20" s="43"/>
      <c r="LU20" s="43"/>
    </row>
    <row r="21" spans="5:333" s="44" customFormat="1" ht="12" x14ac:dyDescent="0.2">
      <c r="E21" s="38"/>
      <c r="F21" s="38"/>
      <c r="G21" s="38"/>
      <c r="H21" s="38"/>
      <c r="I21" s="42"/>
      <c r="J21" s="42"/>
      <c r="K21" s="42">
        <v>245.5</v>
      </c>
      <c r="L21" s="43">
        <v>252.9</v>
      </c>
      <c r="M21" s="38"/>
      <c r="N21" s="38"/>
      <c r="O21" s="38"/>
      <c r="P21" s="38"/>
      <c r="Q21" s="38"/>
      <c r="Y21" s="45"/>
      <c r="AA21" s="44">
        <v>26.175194521137367</v>
      </c>
      <c r="AB21" s="44">
        <v>24.977043158861342</v>
      </c>
      <c r="AO21" s="42"/>
      <c r="AP21" s="42"/>
      <c r="AQ21" s="42">
        <v>101.1</v>
      </c>
      <c r="AR21" s="43">
        <v>105.2</v>
      </c>
      <c r="BE21" s="42"/>
      <c r="BF21" s="42"/>
      <c r="BG21" s="42">
        <v>248</v>
      </c>
      <c r="BH21" s="43">
        <v>259.3</v>
      </c>
      <c r="BU21" s="42"/>
      <c r="BV21" s="42"/>
      <c r="BW21" s="42">
        <v>67.3</v>
      </c>
      <c r="BX21" s="43">
        <v>81.2</v>
      </c>
      <c r="CK21" s="42"/>
      <c r="CL21" s="42"/>
      <c r="CM21" s="42">
        <v>185.1</v>
      </c>
      <c r="CN21" s="43">
        <v>197.3</v>
      </c>
      <c r="DA21" s="42"/>
      <c r="DB21" s="42"/>
      <c r="DC21" s="42">
        <v>165.9</v>
      </c>
      <c r="DD21" s="43">
        <v>164</v>
      </c>
      <c r="DQ21" s="42"/>
      <c r="DR21" s="42"/>
      <c r="DS21" s="42">
        <v>42.3</v>
      </c>
      <c r="DT21" s="43">
        <v>43.3</v>
      </c>
      <c r="EG21" s="42"/>
      <c r="EH21" s="42"/>
      <c r="EI21" s="42">
        <v>68.599999999999994</v>
      </c>
      <c r="EJ21" s="43">
        <v>72.7</v>
      </c>
      <c r="EW21" s="42"/>
      <c r="EX21" s="42"/>
      <c r="EY21" s="42">
        <v>0.6</v>
      </c>
      <c r="EZ21" s="43">
        <v>10.199999999999999</v>
      </c>
      <c r="FA21" s="42"/>
      <c r="FM21" s="42"/>
      <c r="FN21" s="42"/>
      <c r="FO21" s="42">
        <v>12.9</v>
      </c>
      <c r="FP21" s="43">
        <v>12.7</v>
      </c>
      <c r="GC21" s="42"/>
      <c r="GD21" s="42"/>
      <c r="GE21" s="42">
        <v>21.3</v>
      </c>
      <c r="GF21" s="43">
        <v>34.200000000000003</v>
      </c>
      <c r="GS21" s="42"/>
      <c r="GT21" s="42"/>
      <c r="GU21" s="42">
        <v>21.8</v>
      </c>
      <c r="GV21" s="43">
        <v>34.1</v>
      </c>
      <c r="HI21" s="42"/>
      <c r="HJ21" s="42"/>
      <c r="HK21" s="42">
        <v>33.5</v>
      </c>
      <c r="HL21" s="43">
        <v>42.6</v>
      </c>
      <c r="HY21" s="42"/>
      <c r="HZ21" s="42"/>
      <c r="IA21" s="42">
        <v>104.5</v>
      </c>
      <c r="IB21" s="43">
        <v>103.4</v>
      </c>
      <c r="IO21" s="42"/>
      <c r="IP21" s="42"/>
      <c r="IQ21" s="42">
        <v>-2</v>
      </c>
      <c r="IR21" s="43">
        <v>0</v>
      </c>
      <c r="IS21" s="42"/>
      <c r="JE21" s="42"/>
      <c r="JF21" s="42"/>
      <c r="JG21" s="42"/>
      <c r="JH21" s="43"/>
      <c r="JI21" s="42"/>
      <c r="JU21" s="42"/>
      <c r="JV21" s="42"/>
      <c r="JW21" s="42"/>
      <c r="JX21" s="43"/>
      <c r="JY21" s="42"/>
      <c r="KK21" s="42"/>
      <c r="KL21" s="42"/>
      <c r="KM21" s="42"/>
      <c r="KN21" s="43"/>
      <c r="KO21" s="42"/>
      <c r="LA21" s="42"/>
      <c r="LB21" s="42"/>
      <c r="LC21" s="42"/>
      <c r="LD21" s="43"/>
      <c r="LE21" s="42"/>
      <c r="LQ21" s="42"/>
      <c r="LR21" s="42"/>
      <c r="LS21" s="42"/>
      <c r="LT21" s="43"/>
      <c r="LU21" s="42"/>
    </row>
    <row r="22" spans="5:333" s="44" customFormat="1" ht="12" x14ac:dyDescent="0.2">
      <c r="E22" s="38"/>
      <c r="F22" s="38"/>
      <c r="G22" s="38"/>
      <c r="H22" s="38"/>
      <c r="I22" s="42"/>
      <c r="J22" s="43"/>
      <c r="K22" s="42">
        <v>258.5</v>
      </c>
      <c r="L22" s="43">
        <v>260.7</v>
      </c>
      <c r="M22" s="38"/>
      <c r="N22" s="38"/>
      <c r="O22" s="38"/>
      <c r="P22" s="38"/>
      <c r="Q22" s="38"/>
      <c r="Y22" s="45"/>
      <c r="AA22" s="44">
        <v>31.572071418202935</v>
      </c>
      <c r="AB22" s="44">
        <v>24.977043158861342</v>
      </c>
      <c r="AO22" s="42"/>
      <c r="AP22" s="43"/>
      <c r="AQ22" s="42">
        <v>108.3</v>
      </c>
      <c r="AR22" s="43">
        <v>109.5</v>
      </c>
      <c r="BE22" s="42"/>
      <c r="BF22" s="43"/>
      <c r="BG22" s="42">
        <v>265</v>
      </c>
      <c r="BH22" s="43">
        <v>255.8</v>
      </c>
      <c r="BU22" s="42"/>
      <c r="BV22" s="43"/>
      <c r="BW22" s="42">
        <v>70.599999999999994</v>
      </c>
      <c r="BX22" s="43">
        <v>78.2</v>
      </c>
      <c r="CK22" s="42"/>
      <c r="CL22" s="43"/>
      <c r="CM22" s="42">
        <v>193.4</v>
      </c>
      <c r="CN22" s="43">
        <v>193.4</v>
      </c>
      <c r="DA22" s="42"/>
      <c r="DB22" s="43"/>
      <c r="DC22" s="42">
        <v>168.3</v>
      </c>
      <c r="DD22" s="43">
        <v>165</v>
      </c>
      <c r="DQ22" s="42"/>
      <c r="DR22" s="43"/>
      <c r="DS22" s="42">
        <v>40</v>
      </c>
      <c r="DT22" s="43">
        <v>40.700000000000003</v>
      </c>
      <c r="EG22" s="42"/>
      <c r="EH22" s="43"/>
      <c r="EI22" s="42">
        <v>76.2</v>
      </c>
      <c r="EJ22" s="43">
        <v>69.8</v>
      </c>
      <c r="EW22" s="42"/>
      <c r="EX22" s="43"/>
      <c r="EY22" s="42">
        <v>14.7</v>
      </c>
      <c r="EZ22" s="43">
        <v>26</v>
      </c>
      <c r="FA22" s="42"/>
      <c r="FM22" s="42"/>
      <c r="FN22" s="43"/>
      <c r="FO22" s="42">
        <v>15.9</v>
      </c>
      <c r="FP22" s="43">
        <v>20.100000000000001</v>
      </c>
      <c r="GC22" s="42"/>
      <c r="GD22" s="43"/>
      <c r="GE22" s="42">
        <v>24.4</v>
      </c>
      <c r="GF22" s="43">
        <v>29.5</v>
      </c>
      <c r="GS22" s="42"/>
      <c r="GT22" s="43"/>
      <c r="GU22" s="42">
        <v>23.4</v>
      </c>
      <c r="GV22" s="43">
        <v>31.9</v>
      </c>
      <c r="HI22" s="42"/>
      <c r="HJ22" s="43"/>
      <c r="HK22" s="42">
        <v>41.6</v>
      </c>
      <c r="HL22" s="43">
        <v>45.4</v>
      </c>
      <c r="HY22" s="42"/>
      <c r="HZ22" s="43"/>
      <c r="IA22" s="42">
        <v>109.5</v>
      </c>
      <c r="IB22" s="43">
        <v>106.5</v>
      </c>
      <c r="IO22" s="42"/>
      <c r="IP22" s="43"/>
      <c r="IQ22" s="42">
        <v>1.8</v>
      </c>
      <c r="IR22" s="43">
        <v>2.2999999999999998</v>
      </c>
      <c r="IS22" s="42"/>
      <c r="JE22" s="42"/>
      <c r="JF22" s="43"/>
      <c r="JG22" s="42"/>
      <c r="JH22" s="43"/>
      <c r="JI22" s="42"/>
      <c r="JU22" s="42"/>
      <c r="JV22" s="43"/>
      <c r="JW22" s="42"/>
      <c r="JX22" s="43"/>
      <c r="JY22" s="42"/>
      <c r="KK22" s="42"/>
      <c r="KL22" s="43"/>
      <c r="KM22" s="42"/>
      <c r="KN22" s="43"/>
      <c r="KO22" s="42"/>
      <c r="LA22" s="42"/>
      <c r="LB22" s="43"/>
      <c r="LC22" s="42"/>
      <c r="LD22" s="43"/>
      <c r="LE22" s="42"/>
      <c r="LQ22" s="42"/>
      <c r="LR22" s="43"/>
      <c r="LS22" s="42"/>
      <c r="LT22" s="43"/>
      <c r="LU22" s="42"/>
    </row>
    <row r="23" spans="5:333" s="44" customFormat="1" ht="12" x14ac:dyDescent="0.2">
      <c r="E23" s="38"/>
      <c r="F23" s="38"/>
      <c r="G23" s="38"/>
      <c r="H23" s="38"/>
      <c r="I23" s="42"/>
      <c r="J23" s="42"/>
      <c r="K23" s="42">
        <v>241</v>
      </c>
      <c r="L23" s="43">
        <v>262.39999999999998</v>
      </c>
      <c r="M23" s="38"/>
      <c r="N23" s="38"/>
      <c r="O23" s="38"/>
      <c r="P23" s="38"/>
      <c r="Q23" s="38"/>
      <c r="Y23" s="45"/>
      <c r="AA23" s="44">
        <v>30.120481927710845</v>
      </c>
      <c r="AB23" s="44">
        <v>28.692652849424622</v>
      </c>
      <c r="AO23" s="42"/>
      <c r="AP23" s="42"/>
      <c r="AQ23" s="42">
        <v>98.5</v>
      </c>
      <c r="AR23" s="43">
        <v>108.1</v>
      </c>
      <c r="BE23" s="42"/>
      <c r="BF23" s="42"/>
      <c r="BG23" s="42">
        <v>248.7</v>
      </c>
      <c r="BH23" s="43">
        <v>260.2</v>
      </c>
      <c r="BU23" s="42"/>
      <c r="BV23" s="42"/>
      <c r="BW23" s="42">
        <v>67.2</v>
      </c>
      <c r="BX23" s="43">
        <v>68.599999999999994</v>
      </c>
      <c r="CK23" s="42"/>
      <c r="CL23" s="42"/>
      <c r="CM23" s="42">
        <v>188.6</v>
      </c>
      <c r="CN23" s="43">
        <v>189.6</v>
      </c>
      <c r="DA23" s="42"/>
      <c r="DB23" s="42"/>
      <c r="DC23" s="42">
        <v>168.3</v>
      </c>
      <c r="DD23" s="43">
        <v>168.4</v>
      </c>
      <c r="DQ23" s="42"/>
      <c r="DR23" s="42"/>
      <c r="DS23" s="42">
        <v>42.4</v>
      </c>
      <c r="DT23" s="43">
        <v>47.7</v>
      </c>
      <c r="EG23" s="42"/>
      <c r="EH23" s="42"/>
      <c r="EI23" s="42">
        <v>71.2</v>
      </c>
      <c r="EJ23" s="43">
        <v>76.400000000000006</v>
      </c>
      <c r="EW23" s="42"/>
      <c r="EX23" s="42"/>
      <c r="EY23" s="42">
        <v>0.8</v>
      </c>
      <c r="EZ23" s="43">
        <v>5.3</v>
      </c>
      <c r="FM23" s="42"/>
      <c r="FN23" s="42"/>
      <c r="FO23" s="42">
        <v>15.5</v>
      </c>
      <c r="FP23" s="43">
        <v>19.2</v>
      </c>
      <c r="GC23" s="42"/>
      <c r="GD23" s="42"/>
      <c r="GE23" s="42">
        <v>22.4</v>
      </c>
      <c r="GF23" s="43">
        <v>19.7</v>
      </c>
      <c r="GS23" s="42"/>
      <c r="GT23" s="42"/>
      <c r="GU23" s="42">
        <v>21.8</v>
      </c>
      <c r="GV23" s="43">
        <v>21.8</v>
      </c>
      <c r="HI23" s="42"/>
      <c r="HJ23" s="42"/>
      <c r="HK23" s="42">
        <v>40.799999999999997</v>
      </c>
      <c r="HL23" s="43">
        <v>42.3</v>
      </c>
      <c r="HY23" s="42"/>
      <c r="HZ23" s="42"/>
      <c r="IA23" s="42">
        <v>109.4</v>
      </c>
      <c r="IB23" s="43">
        <v>105.4</v>
      </c>
      <c r="IO23" s="42"/>
      <c r="IP23" s="42"/>
      <c r="IQ23" s="42">
        <v>5</v>
      </c>
      <c r="IR23" s="43">
        <v>4.9000000000000004</v>
      </c>
      <c r="JE23" s="42"/>
      <c r="JF23" s="42"/>
      <c r="JG23" s="43"/>
      <c r="JH23" s="42"/>
      <c r="JU23" s="42"/>
      <c r="JV23" s="42"/>
      <c r="JW23" s="43"/>
      <c r="JX23" s="42"/>
      <c r="KK23" s="42"/>
      <c r="KL23" s="42"/>
      <c r="KM23" s="43"/>
      <c r="KN23" s="42"/>
      <c r="LA23" s="42"/>
      <c r="LB23" s="42"/>
      <c r="LC23" s="43"/>
      <c r="LD23" s="42"/>
      <c r="LQ23" s="42"/>
      <c r="LR23" s="42"/>
      <c r="LS23" s="43"/>
      <c r="LT23" s="42"/>
    </row>
    <row r="24" spans="5:333" s="44" customFormat="1" ht="12" x14ac:dyDescent="0.2">
      <c r="E24" s="38"/>
      <c r="F24" s="38"/>
      <c r="G24" s="38"/>
      <c r="H24" s="38"/>
      <c r="I24" s="43"/>
      <c r="J24" s="42"/>
      <c r="K24" s="42">
        <v>239.1</v>
      </c>
      <c r="L24" s="43">
        <v>259.8</v>
      </c>
      <c r="M24" s="38"/>
      <c r="N24" s="38"/>
      <c r="O24" s="38"/>
      <c r="P24" s="38"/>
      <c r="Q24" s="38"/>
      <c r="Y24" s="45"/>
      <c r="AA24" s="44">
        <v>30.120481927710845</v>
      </c>
      <c r="AB24" s="44">
        <v>28.692652849424622</v>
      </c>
      <c r="AO24" s="43"/>
      <c r="AP24" s="42"/>
      <c r="AQ24" s="42">
        <v>99.3</v>
      </c>
      <c r="AR24" s="43">
        <v>108.8</v>
      </c>
      <c r="BE24" s="43"/>
      <c r="BF24" s="42"/>
      <c r="BG24" s="42">
        <v>246.6</v>
      </c>
      <c r="BH24" s="43">
        <v>259.8</v>
      </c>
      <c r="BU24" s="43"/>
      <c r="BV24" s="42"/>
      <c r="BW24" s="42">
        <v>66</v>
      </c>
      <c r="BX24" s="43">
        <v>70.7</v>
      </c>
      <c r="CK24" s="43"/>
      <c r="CL24" s="42"/>
      <c r="CM24" s="42">
        <v>188.1</v>
      </c>
      <c r="CN24" s="43">
        <v>194.4</v>
      </c>
      <c r="DA24" s="43"/>
      <c r="DB24" s="42"/>
      <c r="DC24" s="42">
        <v>167.9</v>
      </c>
      <c r="DD24" s="43">
        <v>168</v>
      </c>
      <c r="DQ24" s="43"/>
      <c r="DR24" s="42"/>
      <c r="DS24" s="42">
        <v>41</v>
      </c>
      <c r="DT24" s="43">
        <v>44.3</v>
      </c>
      <c r="EG24" s="43"/>
      <c r="EH24" s="42"/>
      <c r="EI24" s="42">
        <v>69.900000000000006</v>
      </c>
      <c r="EJ24" s="43">
        <v>72.7</v>
      </c>
      <c r="EW24" s="43"/>
      <c r="EX24" s="42"/>
      <c r="EY24" s="42">
        <v>8.6</v>
      </c>
      <c r="EZ24" s="43">
        <v>6.5</v>
      </c>
      <c r="FM24" s="43"/>
      <c r="FN24" s="42"/>
      <c r="FO24" s="42">
        <v>11.7</v>
      </c>
      <c r="FP24" s="43">
        <v>17.399999999999999</v>
      </c>
      <c r="GC24" s="43"/>
      <c r="GD24" s="42"/>
      <c r="GE24" s="42">
        <v>21.8</v>
      </c>
      <c r="GF24" s="43">
        <v>22.3</v>
      </c>
      <c r="GS24" s="43"/>
      <c r="GT24" s="42"/>
      <c r="GU24" s="42">
        <v>21.3</v>
      </c>
      <c r="GV24" s="43">
        <v>18.7</v>
      </c>
      <c r="HI24" s="43"/>
      <c r="HJ24" s="42"/>
      <c r="HK24" s="42">
        <v>40.700000000000003</v>
      </c>
      <c r="HL24" s="43">
        <v>39.4</v>
      </c>
      <c r="HY24" s="43"/>
      <c r="HZ24" s="42"/>
      <c r="IA24" s="42">
        <v>114</v>
      </c>
      <c r="IB24" s="43">
        <v>107.2</v>
      </c>
      <c r="IO24" s="43"/>
      <c r="IP24" s="42"/>
      <c r="IQ24" s="42">
        <v>3.3</v>
      </c>
      <c r="IR24" s="43">
        <v>-0.9</v>
      </c>
      <c r="JE24" s="43"/>
      <c r="JF24" s="42"/>
      <c r="JG24" s="42"/>
      <c r="JH24" s="42"/>
      <c r="JU24" s="43"/>
      <c r="JV24" s="42"/>
      <c r="JW24" s="42"/>
      <c r="JX24" s="42"/>
      <c r="KK24" s="43"/>
      <c r="KL24" s="42"/>
      <c r="KM24" s="42"/>
      <c r="KN24" s="42"/>
      <c r="LA24" s="43"/>
      <c r="LB24" s="42"/>
      <c r="LC24" s="42"/>
      <c r="LD24" s="42"/>
      <c r="LQ24" s="43"/>
      <c r="LR24" s="42"/>
      <c r="LS24" s="42"/>
      <c r="LT24" s="42"/>
    </row>
    <row r="25" spans="5:333" s="44" customFormat="1" ht="12" x14ac:dyDescent="0.2">
      <c r="E25" s="38"/>
      <c r="F25" s="38"/>
      <c r="G25" s="38"/>
      <c r="H25" s="38"/>
      <c r="I25" s="43"/>
      <c r="J25" s="43"/>
      <c r="K25" s="43">
        <v>260.39999999999998</v>
      </c>
      <c r="L25" s="38"/>
      <c r="M25" s="38"/>
      <c r="N25" s="38"/>
      <c r="O25" s="38"/>
      <c r="P25" s="38"/>
      <c r="Q25" s="38"/>
      <c r="Y25" s="45"/>
      <c r="AA25" s="44">
        <v>32.146643411648029</v>
      </c>
      <c r="AO25" s="43"/>
      <c r="AP25" s="43"/>
      <c r="AQ25" s="43">
        <v>109.6</v>
      </c>
      <c r="BE25" s="43"/>
      <c r="BF25" s="43"/>
      <c r="BG25" s="43">
        <v>276.3</v>
      </c>
      <c r="BU25" s="43"/>
      <c r="BV25" s="43"/>
      <c r="BW25" s="43">
        <v>76.900000000000006</v>
      </c>
      <c r="CK25" s="43"/>
      <c r="CL25" s="43"/>
      <c r="CM25" s="43">
        <v>191.8</v>
      </c>
      <c r="DA25" s="43"/>
      <c r="DB25" s="43"/>
      <c r="DC25" s="43">
        <v>173.3</v>
      </c>
      <c r="DQ25" s="43"/>
      <c r="DR25" s="43"/>
      <c r="DS25" s="43">
        <v>40.700000000000003</v>
      </c>
      <c r="EG25" s="43"/>
      <c r="EH25" s="43"/>
      <c r="EI25" s="43">
        <v>70.8</v>
      </c>
      <c r="EW25" s="43"/>
      <c r="EX25" s="43"/>
      <c r="EY25" s="43">
        <v>14.2</v>
      </c>
      <c r="FM25" s="43"/>
      <c r="FN25" s="43"/>
      <c r="FO25" s="43">
        <v>9.1999999999999993</v>
      </c>
      <c r="FP25" s="43"/>
      <c r="GC25" s="43"/>
      <c r="GD25" s="43"/>
      <c r="GE25" s="43">
        <v>21.2</v>
      </c>
      <c r="GS25" s="43"/>
      <c r="GT25" s="43"/>
      <c r="GU25" s="43">
        <v>26.5</v>
      </c>
      <c r="HI25" s="43"/>
      <c r="HJ25" s="43"/>
      <c r="HK25" s="43">
        <v>44.7</v>
      </c>
      <c r="HY25" s="43"/>
      <c r="HZ25" s="43"/>
      <c r="IA25" s="43">
        <v>101.5</v>
      </c>
      <c r="IO25" s="43"/>
      <c r="IP25" s="43"/>
      <c r="IQ25" s="43">
        <v>-1.1000000000000001</v>
      </c>
      <c r="IR25" s="43"/>
      <c r="JE25" s="43"/>
      <c r="JF25" s="43"/>
      <c r="JG25" s="42"/>
      <c r="JH25" s="43"/>
      <c r="JU25" s="43"/>
      <c r="JV25" s="43"/>
      <c r="JW25" s="42"/>
      <c r="JX25" s="43"/>
      <c r="KK25" s="43"/>
      <c r="KL25" s="43"/>
      <c r="KM25" s="42"/>
      <c r="KN25" s="43"/>
      <c r="LA25" s="43"/>
      <c r="LB25" s="43"/>
      <c r="LC25" s="42"/>
      <c r="LD25" s="43"/>
      <c r="LQ25" s="43"/>
      <c r="LR25" s="43"/>
      <c r="LS25" s="42"/>
      <c r="LT25" s="43"/>
    </row>
    <row r="26" spans="5:333" s="44" customFormat="1" ht="12" x14ac:dyDescent="0.2">
      <c r="E26" s="38"/>
      <c r="F26" s="38"/>
      <c r="G26" s="38"/>
      <c r="H26" s="38"/>
      <c r="I26" s="43"/>
      <c r="J26" s="38"/>
      <c r="K26" s="43">
        <v>265.10000000000002</v>
      </c>
      <c r="L26" s="38"/>
      <c r="M26" s="38"/>
      <c r="N26" s="38"/>
      <c r="O26" s="38"/>
      <c r="P26" s="38"/>
      <c r="Q26" s="38"/>
      <c r="Y26" s="45"/>
      <c r="AA26" s="44">
        <v>32.146643411648029</v>
      </c>
      <c r="AO26" s="43"/>
      <c r="AQ26" s="43">
        <v>113.4</v>
      </c>
      <c r="BE26" s="43"/>
      <c r="BG26" s="43">
        <v>276.60000000000002</v>
      </c>
      <c r="BU26" s="43"/>
      <c r="BW26" s="43">
        <v>75.900000000000006</v>
      </c>
      <c r="CK26" s="43"/>
      <c r="CM26" s="43">
        <v>192.6</v>
      </c>
      <c r="DA26" s="43"/>
      <c r="DC26" s="43">
        <v>173.3</v>
      </c>
      <c r="DQ26" s="43"/>
      <c r="DS26" s="43">
        <v>37.799999999999997</v>
      </c>
      <c r="EG26" s="43"/>
      <c r="EI26" s="43">
        <v>67</v>
      </c>
      <c r="EW26" s="43"/>
      <c r="EY26" s="43">
        <v>26.5</v>
      </c>
      <c r="FM26" s="43"/>
      <c r="FO26" s="43">
        <v>15.4</v>
      </c>
      <c r="GC26" s="43"/>
      <c r="GE26" s="43">
        <v>25.8</v>
      </c>
      <c r="GS26" s="43"/>
      <c r="GU26" s="43">
        <v>26</v>
      </c>
      <c r="HI26" s="43"/>
      <c r="HK26" s="43">
        <v>38</v>
      </c>
      <c r="HY26" s="43"/>
      <c r="IA26" s="43">
        <v>108.3</v>
      </c>
      <c r="IO26" s="43"/>
      <c r="IQ26" s="43">
        <v>0.2</v>
      </c>
      <c r="JE26" s="43"/>
      <c r="JG26" s="42"/>
      <c r="JU26" s="43"/>
      <c r="JW26" s="42"/>
      <c r="KK26" s="43"/>
      <c r="KM26" s="42"/>
      <c r="LA26" s="43"/>
      <c r="LC26" s="42"/>
      <c r="LQ26" s="43"/>
      <c r="LS26" s="42"/>
    </row>
    <row r="27" spans="5:333" s="44" customFormat="1" ht="12" x14ac:dyDescent="0.2">
      <c r="E27" s="38"/>
      <c r="F27" s="38"/>
      <c r="G27" s="38"/>
      <c r="H27" s="38"/>
      <c r="I27" s="43"/>
      <c r="J27" s="38"/>
      <c r="K27" s="43">
        <v>262.39999999999998</v>
      </c>
      <c r="L27" s="38"/>
      <c r="M27" s="38"/>
      <c r="N27" s="38"/>
      <c r="O27" s="38"/>
      <c r="P27" s="38"/>
      <c r="Q27" s="38"/>
      <c r="Y27" s="45"/>
      <c r="AA27" s="44">
        <v>30.470521541950117</v>
      </c>
      <c r="AO27" s="43"/>
      <c r="AQ27" s="43">
        <v>107.3</v>
      </c>
      <c r="BE27" s="43"/>
      <c r="BG27" s="43">
        <v>271.2</v>
      </c>
      <c r="BU27" s="43"/>
      <c r="BW27" s="43">
        <v>68.900000000000006</v>
      </c>
      <c r="CK27" s="43"/>
      <c r="CM27" s="43">
        <v>188.4</v>
      </c>
      <c r="DA27" s="43"/>
      <c r="DC27" s="43">
        <v>170.3</v>
      </c>
      <c r="DQ27" s="43"/>
      <c r="DS27" s="43">
        <v>46.9</v>
      </c>
      <c r="EG27" s="43"/>
      <c r="EI27" s="43">
        <v>83.3</v>
      </c>
      <c r="EW27" s="43"/>
      <c r="EY27" s="43">
        <v>4.3</v>
      </c>
      <c r="FM27" s="43"/>
      <c r="FO27" s="43">
        <v>17.7</v>
      </c>
      <c r="GC27" s="43"/>
      <c r="GE27" s="43">
        <v>20.5</v>
      </c>
      <c r="GS27" s="43"/>
      <c r="GU27" s="43">
        <v>23.8</v>
      </c>
      <c r="HI27" s="43"/>
      <c r="HK27" s="43">
        <v>45.6</v>
      </c>
      <c r="HY27" s="43"/>
      <c r="IA27" s="43">
        <v>106.5</v>
      </c>
      <c r="IO27" s="43"/>
      <c r="IQ27" s="43">
        <v>0.3</v>
      </c>
      <c r="JE27" s="43"/>
      <c r="JG27" s="42"/>
      <c r="JU27" s="43"/>
      <c r="JW27" s="42"/>
      <c r="KK27" s="43"/>
      <c r="KM27" s="42"/>
      <c r="LA27" s="43"/>
      <c r="LC27" s="42"/>
      <c r="LQ27" s="43"/>
      <c r="LS27" s="42"/>
    </row>
    <row r="28" spans="5:333" s="44" customFormat="1" ht="12" x14ac:dyDescent="0.2">
      <c r="E28" s="38"/>
      <c r="F28" s="38"/>
      <c r="G28" s="38"/>
      <c r="H28" s="38"/>
      <c r="I28" s="43"/>
      <c r="J28" s="38"/>
      <c r="K28" s="43">
        <v>248.2</v>
      </c>
      <c r="L28" s="38"/>
      <c r="M28" s="38"/>
      <c r="N28" s="38"/>
      <c r="O28" s="38"/>
      <c r="P28" s="38"/>
      <c r="Q28" s="38"/>
      <c r="Y28" s="45"/>
      <c r="AA28" s="44">
        <v>26.448979591836736</v>
      </c>
      <c r="AO28" s="43"/>
      <c r="AQ28" s="43">
        <v>103.5</v>
      </c>
      <c r="BE28" s="43"/>
      <c r="BG28" s="43">
        <v>253.3</v>
      </c>
      <c r="BU28" s="43"/>
      <c r="BW28" s="43">
        <v>70.400000000000006</v>
      </c>
      <c r="CK28" s="43"/>
      <c r="CM28" s="43">
        <v>187.1</v>
      </c>
      <c r="DA28" s="43"/>
      <c r="DC28" s="43">
        <v>172.3</v>
      </c>
      <c r="DQ28" s="43"/>
      <c r="DS28" s="43">
        <v>40.799999999999997</v>
      </c>
      <c r="EG28" s="43"/>
      <c r="EI28" s="43">
        <v>76</v>
      </c>
      <c r="EW28" s="43"/>
      <c r="EY28" s="43">
        <v>-4</v>
      </c>
      <c r="FM28" s="43"/>
      <c r="FO28" s="43">
        <v>13.5</v>
      </c>
      <c r="GC28" s="43"/>
      <c r="GE28" s="43">
        <v>24.4</v>
      </c>
      <c r="GS28" s="43"/>
      <c r="GU28" s="43">
        <v>19</v>
      </c>
      <c r="HI28" s="43"/>
      <c r="HK28" s="43">
        <v>43</v>
      </c>
      <c r="HY28" s="43"/>
      <c r="IA28" s="43">
        <v>104.1</v>
      </c>
      <c r="IO28" s="43"/>
      <c r="IQ28" s="43">
        <v>-1.6</v>
      </c>
      <c r="JE28" s="43"/>
      <c r="JG28" s="42"/>
      <c r="JU28" s="43"/>
      <c r="JW28" s="42"/>
      <c r="KK28" s="43"/>
      <c r="KM28" s="42"/>
      <c r="LA28" s="43"/>
      <c r="LC28" s="42"/>
      <c r="LQ28" s="43"/>
      <c r="LS28" s="42"/>
    </row>
    <row r="29" spans="5:333" s="44" customFormat="1" ht="12" x14ac:dyDescent="0.2">
      <c r="E29" s="38"/>
      <c r="F29" s="38"/>
      <c r="G29" s="38"/>
      <c r="H29" s="38"/>
      <c r="I29" s="42"/>
      <c r="J29" s="38"/>
      <c r="K29" s="42">
        <v>253.4</v>
      </c>
      <c r="L29" s="38"/>
      <c r="M29" s="38"/>
      <c r="N29" s="38"/>
      <c r="O29" s="38"/>
      <c r="P29" s="38"/>
      <c r="Q29" s="38"/>
      <c r="Y29" s="45"/>
      <c r="AA29" s="44">
        <v>29.733900410252552</v>
      </c>
      <c r="AO29" s="42"/>
      <c r="AQ29" s="42">
        <v>103.3</v>
      </c>
      <c r="BE29" s="42"/>
      <c r="BG29" s="42">
        <v>254.2</v>
      </c>
      <c r="BU29" s="42"/>
      <c r="BW29" s="42">
        <v>70.099999999999994</v>
      </c>
      <c r="CK29" s="42"/>
      <c r="CM29" s="42">
        <v>190.4</v>
      </c>
      <c r="DA29" s="42"/>
      <c r="DC29" s="42">
        <v>165.4</v>
      </c>
      <c r="DQ29" s="42"/>
      <c r="DS29" s="42">
        <v>42.1</v>
      </c>
      <c r="EG29" s="42"/>
      <c r="EI29" s="42">
        <v>71</v>
      </c>
      <c r="EW29" s="42"/>
      <c r="EY29" s="42">
        <v>7.6</v>
      </c>
      <c r="FM29" s="42"/>
      <c r="FO29" s="42">
        <v>14.9</v>
      </c>
      <c r="GC29" s="42"/>
      <c r="GE29" s="42">
        <v>20.5</v>
      </c>
      <c r="GS29" s="42"/>
      <c r="GU29" s="42">
        <v>21.8</v>
      </c>
      <c r="HI29" s="42"/>
      <c r="HK29" s="42">
        <v>39.200000000000003</v>
      </c>
      <c r="HY29" s="42"/>
      <c r="IA29" s="42">
        <v>93.9</v>
      </c>
      <c r="IO29" s="42"/>
      <c r="IQ29" s="42">
        <v>3.8</v>
      </c>
      <c r="JE29" s="42"/>
      <c r="JG29" s="42"/>
      <c r="JU29" s="42"/>
      <c r="JW29" s="42"/>
      <c r="KK29" s="42"/>
      <c r="KM29" s="42"/>
      <c r="LA29" s="42"/>
      <c r="LC29" s="42"/>
      <c r="LQ29" s="42"/>
      <c r="LS29" s="42"/>
    </row>
    <row r="30" spans="5:333" s="44" customFormat="1" ht="12" x14ac:dyDescent="0.2">
      <c r="E30" s="38"/>
      <c r="F30" s="38"/>
      <c r="G30" s="38"/>
      <c r="H30" s="38"/>
      <c r="I30" s="43"/>
      <c r="J30" s="38"/>
      <c r="K30" s="42">
        <v>251.9</v>
      </c>
      <c r="L30" s="38"/>
      <c r="M30" s="38"/>
      <c r="N30" s="38"/>
      <c r="O30" s="38"/>
      <c r="P30" s="38"/>
      <c r="Q30" s="38"/>
      <c r="Y30" s="45"/>
      <c r="AA30" s="44">
        <v>29.733900410252552</v>
      </c>
      <c r="AO30" s="43"/>
      <c r="AQ30" s="42">
        <v>103</v>
      </c>
      <c r="BE30" s="43"/>
      <c r="BG30" s="42">
        <v>254.6</v>
      </c>
      <c r="BU30" s="43"/>
      <c r="BW30" s="42">
        <v>67.900000000000006</v>
      </c>
      <c r="CK30" s="43"/>
      <c r="CM30" s="42">
        <v>189.7</v>
      </c>
      <c r="DA30" s="43"/>
      <c r="DC30" s="42">
        <v>165.5</v>
      </c>
      <c r="DQ30" s="43"/>
      <c r="DS30" s="42">
        <v>43.3</v>
      </c>
      <c r="EG30" s="43"/>
      <c r="EI30" s="42">
        <v>71.7</v>
      </c>
      <c r="EW30" s="43"/>
      <c r="EY30" s="42">
        <v>8.6</v>
      </c>
      <c r="FM30" s="43"/>
      <c r="FO30" s="42">
        <v>14.2</v>
      </c>
      <c r="GC30" s="43"/>
      <c r="GE30" s="42">
        <v>20.100000000000001</v>
      </c>
      <c r="GS30" s="43"/>
      <c r="GU30" s="42">
        <v>22.2</v>
      </c>
      <c r="HI30" s="43"/>
      <c r="HK30" s="42">
        <v>40.799999999999997</v>
      </c>
      <c r="HY30" s="43"/>
      <c r="IA30" s="42">
        <v>101.3</v>
      </c>
      <c r="IO30" s="43"/>
      <c r="IQ30" s="42">
        <v>-1.6</v>
      </c>
      <c r="JE30" s="43"/>
      <c r="JG30" s="42"/>
      <c r="JU30" s="43"/>
      <c r="JW30" s="42"/>
      <c r="KK30" s="43"/>
      <c r="KM30" s="42"/>
      <c r="LA30" s="43"/>
      <c r="LC30" s="42"/>
      <c r="LQ30" s="43"/>
      <c r="LS30" s="42"/>
    </row>
    <row r="31" spans="5:333" s="44" customFormat="1" ht="12" x14ac:dyDescent="0.2">
      <c r="E31" s="38"/>
      <c r="F31" s="38"/>
      <c r="G31" s="38"/>
      <c r="H31" s="38"/>
      <c r="I31" s="42"/>
      <c r="J31" s="38"/>
      <c r="K31" s="42">
        <v>251.8</v>
      </c>
      <c r="L31" s="38"/>
      <c r="M31" s="38"/>
      <c r="N31" s="38"/>
      <c r="O31" s="38"/>
      <c r="P31" s="38"/>
      <c r="Q31" s="38"/>
      <c r="Y31" s="45"/>
      <c r="AA31" s="44">
        <v>26.775510204081634</v>
      </c>
      <c r="AO31" s="42"/>
      <c r="AQ31" s="42">
        <v>102.6</v>
      </c>
      <c r="BE31" s="42"/>
      <c r="BG31" s="42">
        <v>249.9</v>
      </c>
      <c r="BU31" s="42"/>
      <c r="BW31" s="42">
        <v>69.5</v>
      </c>
      <c r="CK31" s="42"/>
      <c r="CM31" s="42">
        <v>189.6</v>
      </c>
      <c r="DA31" s="42"/>
      <c r="DC31" s="42">
        <v>164.3</v>
      </c>
      <c r="DQ31" s="42"/>
      <c r="DS31" s="42">
        <v>45.2</v>
      </c>
      <c r="EG31" s="42"/>
      <c r="EI31" s="42">
        <v>70.8</v>
      </c>
      <c r="EW31" s="42"/>
      <c r="EY31" s="42">
        <v>23</v>
      </c>
      <c r="FM31" s="42"/>
      <c r="FO31" s="42">
        <v>8.1</v>
      </c>
      <c r="GC31" s="42"/>
      <c r="GE31" s="42">
        <v>27.2</v>
      </c>
      <c r="GS31" s="42"/>
      <c r="GU31" s="42">
        <v>34.4</v>
      </c>
      <c r="HI31" s="42"/>
      <c r="HK31" s="42">
        <v>39</v>
      </c>
      <c r="HY31" s="42"/>
      <c r="IA31" s="42">
        <v>107</v>
      </c>
      <c r="IO31" s="42"/>
      <c r="IQ31" s="42">
        <v>3.4</v>
      </c>
      <c r="JE31" s="42"/>
      <c r="JG31" s="42"/>
      <c r="JU31" s="42"/>
      <c r="JW31" s="42"/>
      <c r="KK31" s="42"/>
      <c r="KM31" s="42"/>
      <c r="LA31" s="42"/>
      <c r="LC31" s="42"/>
      <c r="LQ31" s="42"/>
      <c r="LS31" s="42"/>
    </row>
    <row r="32" spans="5:333" s="44" customFormat="1" ht="12" x14ac:dyDescent="0.2">
      <c r="E32" s="38"/>
      <c r="F32" s="38"/>
      <c r="G32" s="38"/>
      <c r="H32" s="38"/>
      <c r="I32" s="38"/>
      <c r="J32" s="38"/>
      <c r="K32" s="42">
        <v>250.6</v>
      </c>
      <c r="L32" s="38"/>
      <c r="M32" s="38"/>
      <c r="N32" s="38"/>
      <c r="O32" s="38"/>
      <c r="P32" s="38"/>
      <c r="Q32" s="38"/>
      <c r="AA32" s="44">
        <v>26.775510204081634</v>
      </c>
      <c r="AQ32" s="42">
        <v>106.3</v>
      </c>
      <c r="BG32" s="42">
        <v>257.60000000000002</v>
      </c>
      <c r="BW32" s="42">
        <v>73.2</v>
      </c>
      <c r="CM32" s="42">
        <v>190.2</v>
      </c>
      <c r="DC32" s="42">
        <v>164.6</v>
      </c>
      <c r="DS32" s="42">
        <v>39.299999999999997</v>
      </c>
      <c r="EI32" s="42">
        <v>70.099999999999994</v>
      </c>
      <c r="EY32" s="42">
        <v>15.4</v>
      </c>
      <c r="FO32" s="42">
        <v>7.7</v>
      </c>
      <c r="GE32" s="42">
        <v>28.3</v>
      </c>
      <c r="GU32" s="42">
        <v>32.299999999999997</v>
      </c>
      <c r="HK32" s="42">
        <v>39.299999999999997</v>
      </c>
      <c r="IA32" s="42">
        <v>103.1</v>
      </c>
      <c r="IQ32" s="42">
        <v>2.2999999999999998</v>
      </c>
      <c r="JG32" s="43"/>
      <c r="JW32" s="43"/>
      <c r="KM32" s="43"/>
      <c r="LC32" s="43"/>
      <c r="LS32" s="43"/>
    </row>
    <row r="33" spans="5:337" s="44" customFormat="1" ht="12" x14ac:dyDescent="0.2">
      <c r="E33" s="38"/>
      <c r="F33" s="38"/>
      <c r="G33" s="38"/>
      <c r="H33" s="38"/>
      <c r="I33" s="38"/>
      <c r="J33" s="38"/>
      <c r="K33" s="42">
        <v>265.10000000000002</v>
      </c>
      <c r="L33" s="38"/>
      <c r="M33" s="38"/>
      <c r="N33" s="38"/>
      <c r="O33" s="38"/>
      <c r="P33" s="38"/>
      <c r="Q33" s="38"/>
      <c r="AA33" s="44">
        <v>41.401633482630139</v>
      </c>
      <c r="AQ33" s="42">
        <v>109.6</v>
      </c>
      <c r="BG33" s="42">
        <v>275.89999999999998</v>
      </c>
      <c r="BW33" s="42">
        <v>74.8</v>
      </c>
      <c r="CM33" s="42">
        <v>192.1</v>
      </c>
      <c r="DC33" s="42">
        <v>168.9</v>
      </c>
      <c r="DS33" s="42">
        <v>46.3</v>
      </c>
      <c r="EI33" s="42">
        <v>68.900000000000006</v>
      </c>
      <c r="EY33" s="42">
        <v>16.5</v>
      </c>
      <c r="FO33" s="42">
        <v>14.7</v>
      </c>
      <c r="GE33" s="42">
        <v>23.2</v>
      </c>
      <c r="GU33" s="42">
        <v>23.5</v>
      </c>
      <c r="HK33" s="42">
        <v>40.6</v>
      </c>
      <c r="IA33" s="42">
        <v>103.3</v>
      </c>
      <c r="IQ33" s="42">
        <v>4.3</v>
      </c>
      <c r="JG33" s="43"/>
      <c r="JW33" s="43"/>
      <c r="KM33" s="43"/>
      <c r="LC33" s="43"/>
      <c r="LS33" s="43"/>
    </row>
    <row r="34" spans="5:337" s="44" customFormat="1" ht="12" x14ac:dyDescent="0.2">
      <c r="E34" s="38"/>
      <c r="F34" s="38"/>
      <c r="G34" s="38"/>
      <c r="H34" s="38"/>
      <c r="I34" s="38"/>
      <c r="J34" s="38"/>
      <c r="K34" s="42">
        <v>251.5</v>
      </c>
      <c r="L34" s="38"/>
      <c r="M34" s="38"/>
      <c r="N34" s="38"/>
      <c r="O34" s="38"/>
      <c r="P34" s="38"/>
      <c r="Q34" s="38"/>
      <c r="AA34" s="44">
        <v>26.365603028664147</v>
      </c>
      <c r="AQ34" s="42">
        <v>104.7</v>
      </c>
      <c r="BG34" s="42">
        <v>256.89999999999998</v>
      </c>
      <c r="BW34" s="42">
        <v>70.400000000000006</v>
      </c>
      <c r="CM34" s="42">
        <v>190.4</v>
      </c>
      <c r="DC34" s="42">
        <v>164.5</v>
      </c>
      <c r="DS34" s="42">
        <v>41.7</v>
      </c>
      <c r="EI34" s="42">
        <v>70.400000000000006</v>
      </c>
      <c r="EY34" s="42">
        <v>3.9</v>
      </c>
      <c r="FO34" s="42">
        <v>11.8</v>
      </c>
      <c r="GE34" s="42">
        <v>22.9</v>
      </c>
      <c r="GU34" s="42">
        <v>22.7</v>
      </c>
      <c r="HK34" s="42">
        <v>36.799999999999997</v>
      </c>
      <c r="IA34" s="42">
        <v>106.9</v>
      </c>
      <c r="IQ34" s="42">
        <v>2.7</v>
      </c>
      <c r="JG34" s="43"/>
      <c r="JW34" s="43"/>
      <c r="KM34" s="43"/>
      <c r="LC34" s="43"/>
      <c r="LS34" s="43"/>
    </row>
    <row r="35" spans="5:337" s="44" customFormat="1" ht="12" x14ac:dyDescent="0.2">
      <c r="E35" s="38"/>
      <c r="F35" s="38"/>
      <c r="G35" s="38"/>
      <c r="H35" s="38"/>
      <c r="I35" s="38"/>
      <c r="J35" s="38"/>
      <c r="K35" s="42">
        <v>253.2</v>
      </c>
      <c r="L35" s="38"/>
      <c r="M35" s="38"/>
      <c r="N35" s="38"/>
      <c r="O35" s="38"/>
      <c r="P35" s="38"/>
      <c r="Q35" s="38"/>
      <c r="AA35" s="44">
        <v>26.365603028664147</v>
      </c>
      <c r="AQ35" s="42">
        <v>105.8</v>
      </c>
      <c r="BG35" s="42">
        <v>257.39999999999998</v>
      </c>
      <c r="BW35" s="42">
        <v>68.7</v>
      </c>
      <c r="CM35" s="42">
        <v>192.5</v>
      </c>
      <c r="DC35" s="42">
        <v>163</v>
      </c>
      <c r="DS35" s="42">
        <v>41</v>
      </c>
      <c r="EI35" s="42">
        <v>70.3</v>
      </c>
      <c r="EY35" s="42">
        <v>6.4</v>
      </c>
      <c r="FO35" s="42">
        <v>13.7</v>
      </c>
      <c r="GE35" s="42">
        <v>23.9</v>
      </c>
      <c r="GU35" s="42">
        <v>21.4</v>
      </c>
      <c r="HK35" s="42">
        <v>38.299999999999997</v>
      </c>
      <c r="IA35" s="42">
        <v>115.5</v>
      </c>
      <c r="IQ35" s="42">
        <v>2.2999999999999998</v>
      </c>
      <c r="JG35" s="43"/>
      <c r="JW35" s="43"/>
      <c r="KM35" s="43"/>
      <c r="LC35" s="43"/>
      <c r="LS35" s="43"/>
    </row>
    <row r="36" spans="5:337" s="44" customFormat="1" ht="12" x14ac:dyDescent="0.2">
      <c r="E36" s="38"/>
      <c r="F36" s="38"/>
      <c r="G36" s="38"/>
      <c r="H36" s="38"/>
      <c r="I36" s="38"/>
      <c r="J36" s="38"/>
      <c r="K36" s="43"/>
      <c r="L36" s="38"/>
      <c r="M36" s="38"/>
      <c r="N36" s="38"/>
      <c r="O36" s="38"/>
      <c r="P36" s="38"/>
      <c r="Q36" s="38"/>
      <c r="AQ36" s="43"/>
      <c r="BG36" s="43"/>
      <c r="BW36" s="43"/>
      <c r="CM36" s="43"/>
      <c r="DC36" s="43"/>
      <c r="DS36" s="43"/>
      <c r="EI36" s="43"/>
      <c r="EY36" s="43"/>
      <c r="FO36" s="43"/>
      <c r="GE36" s="43"/>
      <c r="GU36" s="43"/>
      <c r="HK36" s="43"/>
      <c r="IA36" s="43"/>
      <c r="IQ36" s="43"/>
      <c r="JG36" s="43"/>
      <c r="JW36" s="43"/>
      <c r="KM36" s="43"/>
      <c r="LC36" s="43"/>
      <c r="LS36" s="43"/>
    </row>
    <row r="37" spans="5:337" x14ac:dyDescent="0.25">
      <c r="E37" s="38"/>
      <c r="F37" s="38"/>
      <c r="G37" s="38"/>
      <c r="H37" s="38"/>
      <c r="I37" s="38"/>
      <c r="J37" s="38"/>
      <c r="K37" s="43"/>
      <c r="L37" s="38"/>
      <c r="M37" s="38"/>
      <c r="N37" s="38"/>
      <c r="O37" s="38"/>
      <c r="P37" s="38"/>
      <c r="Q37" s="38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K37" s="44"/>
      <c r="AL37" s="44"/>
      <c r="AM37" s="44"/>
      <c r="AN37" s="44"/>
      <c r="AO37" s="44"/>
      <c r="AP37" s="44"/>
      <c r="AQ37" s="43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3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3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3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3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3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3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3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  <c r="FN37" s="44"/>
      <c r="FO37" s="43"/>
      <c r="FP37" s="44"/>
      <c r="FQ37" s="44"/>
      <c r="FR37" s="44"/>
      <c r="FS37" s="44"/>
      <c r="FT37" s="44"/>
      <c r="FU37" s="44"/>
      <c r="FV37" s="44"/>
      <c r="FW37" s="44"/>
      <c r="FX37" s="44"/>
      <c r="FY37" s="44"/>
      <c r="FZ37" s="44"/>
      <c r="GA37" s="44"/>
      <c r="GB37" s="44"/>
      <c r="GC37" s="44"/>
      <c r="GD37" s="44"/>
      <c r="GE37" s="43"/>
      <c r="GF37" s="44"/>
      <c r="GG37" s="44"/>
      <c r="GH37" s="44"/>
      <c r="GI37" s="44"/>
      <c r="GJ37" s="44"/>
      <c r="GK37" s="44"/>
      <c r="GL37" s="44"/>
      <c r="GM37" s="44"/>
      <c r="GN37" s="44"/>
      <c r="GO37" s="44"/>
      <c r="GP37" s="44"/>
      <c r="GQ37" s="44"/>
      <c r="GR37" s="44"/>
      <c r="GS37" s="44"/>
      <c r="GT37" s="44"/>
      <c r="GU37" s="43"/>
      <c r="GV37" s="44"/>
      <c r="GW37" s="44"/>
      <c r="GX37" s="44"/>
      <c r="GY37" s="44"/>
      <c r="GZ37" s="44"/>
      <c r="HA37" s="44"/>
      <c r="HB37" s="44"/>
      <c r="HC37" s="44"/>
      <c r="HD37" s="44"/>
      <c r="HE37" s="44"/>
      <c r="HF37" s="44"/>
      <c r="HG37" s="44"/>
      <c r="HH37" s="44"/>
      <c r="HI37" s="44"/>
      <c r="HJ37" s="44"/>
      <c r="HK37" s="43"/>
      <c r="HL37" s="44"/>
      <c r="HM37" s="44"/>
      <c r="HN37" s="44"/>
      <c r="HO37" s="44"/>
      <c r="HP37" s="44"/>
      <c r="HQ37" s="44"/>
      <c r="HR37" s="44"/>
      <c r="HS37" s="44"/>
      <c r="HT37" s="44"/>
      <c r="HU37" s="44"/>
      <c r="HV37" s="44"/>
      <c r="HW37" s="44"/>
      <c r="HX37" s="44"/>
      <c r="HY37" s="44"/>
      <c r="HZ37" s="44"/>
      <c r="IA37" s="43"/>
      <c r="IB37" s="44"/>
      <c r="IC37" s="44"/>
      <c r="ID37" s="44"/>
      <c r="IE37" s="44"/>
      <c r="IF37" s="44"/>
      <c r="IG37" s="44"/>
      <c r="IH37" s="44"/>
      <c r="II37" s="44"/>
      <c r="IJ37" s="44"/>
      <c r="IK37" s="44"/>
      <c r="IL37" s="44"/>
      <c r="IM37" s="44"/>
      <c r="IN37" s="44"/>
      <c r="IO37" s="44"/>
      <c r="IP37" s="44"/>
      <c r="IQ37" s="43"/>
      <c r="IR37" s="44"/>
      <c r="IS37" s="44"/>
      <c r="IT37" s="44"/>
      <c r="IU37" s="44"/>
      <c r="IV37" s="44"/>
      <c r="IW37" s="44"/>
      <c r="IX37" s="44"/>
      <c r="IY37" s="44"/>
      <c r="IZ37" s="44"/>
      <c r="JA37" s="44"/>
      <c r="JB37" s="44"/>
      <c r="JC37" s="44"/>
      <c r="JD37" s="44"/>
      <c r="JE37" s="44"/>
      <c r="JF37" s="44"/>
      <c r="JG37" s="43"/>
      <c r="JH37" s="44"/>
      <c r="JI37" s="44"/>
      <c r="JJ37" s="44"/>
      <c r="JK37" s="44"/>
      <c r="JL37" s="44"/>
      <c r="JM37" s="44"/>
      <c r="JN37" s="44"/>
      <c r="JO37" s="44"/>
      <c r="JP37" s="44"/>
      <c r="JQ37" s="44"/>
      <c r="JR37" s="44"/>
      <c r="JS37" s="44"/>
      <c r="JT37" s="44"/>
      <c r="JU37" s="44"/>
      <c r="JV37" s="44"/>
      <c r="JW37" s="43"/>
      <c r="JX37" s="44"/>
      <c r="JY37" s="44"/>
      <c r="JZ37" s="44"/>
      <c r="KA37" s="44"/>
      <c r="KB37" s="44"/>
      <c r="KC37" s="44"/>
      <c r="KD37" s="44"/>
      <c r="KE37" s="44"/>
      <c r="KF37" s="44"/>
      <c r="KG37" s="44"/>
      <c r="KH37" s="44"/>
      <c r="KI37" s="44"/>
      <c r="KJ37" s="44"/>
      <c r="KK37" s="44"/>
      <c r="KL37" s="44"/>
      <c r="KM37" s="43"/>
      <c r="KN37" s="44"/>
      <c r="KO37" s="44"/>
      <c r="KP37" s="44"/>
      <c r="KQ37" s="44"/>
      <c r="KR37" s="44"/>
      <c r="KS37" s="44"/>
      <c r="KT37" s="44"/>
      <c r="KU37" s="44"/>
      <c r="KV37" s="44"/>
      <c r="KW37" s="44"/>
      <c r="KX37" s="44"/>
      <c r="KY37" s="44"/>
      <c r="KZ37" s="44"/>
      <c r="LA37" s="44"/>
      <c r="LB37" s="44"/>
      <c r="LC37" s="43"/>
      <c r="LD37" s="44"/>
      <c r="LE37" s="44"/>
      <c r="LF37" s="44"/>
      <c r="LG37" s="44"/>
      <c r="LH37" s="44"/>
      <c r="LI37" s="44"/>
      <c r="LJ37" s="44"/>
      <c r="LK37" s="44"/>
      <c r="LL37" s="44"/>
      <c r="LM37" s="44"/>
      <c r="LN37" s="44"/>
      <c r="LO37" s="44"/>
      <c r="LP37" s="44"/>
      <c r="LQ37" s="44"/>
      <c r="LR37" s="44"/>
      <c r="LS37" s="43"/>
      <c r="LT37" s="44"/>
      <c r="LU37" s="44"/>
      <c r="LV37" s="44"/>
      <c r="LW37" s="44"/>
      <c r="LX37" s="44"/>
      <c r="LY37" s="44"/>
    </row>
    <row r="38" spans="5:337" x14ac:dyDescent="0.25">
      <c r="E38" s="38"/>
      <c r="F38" s="38"/>
      <c r="G38" s="38"/>
      <c r="H38" s="38"/>
      <c r="I38" s="38"/>
      <c r="J38" s="38"/>
      <c r="K38" s="42"/>
      <c r="L38" s="38"/>
      <c r="M38" s="38"/>
      <c r="N38" s="38"/>
      <c r="O38" s="38"/>
      <c r="P38" s="38"/>
      <c r="Q38" s="38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K38" s="44"/>
      <c r="AL38" s="44"/>
      <c r="AM38" s="44"/>
      <c r="AN38" s="44"/>
      <c r="AO38" s="44"/>
      <c r="AP38" s="44"/>
      <c r="AQ38" s="42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2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2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2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2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2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2"/>
      <c r="EJ38" s="44"/>
      <c r="EK38" s="44"/>
      <c r="EL38" s="44"/>
      <c r="EM38" s="44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2"/>
      <c r="EZ38" s="44"/>
      <c r="FA38" s="44"/>
      <c r="FB38" s="44"/>
      <c r="FC38" s="44"/>
      <c r="FD38" s="44"/>
      <c r="FE38" s="44"/>
      <c r="FF38" s="44"/>
      <c r="FG38" s="44"/>
      <c r="FH38" s="44"/>
      <c r="FI38" s="44"/>
      <c r="FJ38" s="44"/>
      <c r="FK38" s="44"/>
      <c r="FL38" s="44"/>
      <c r="FM38" s="44"/>
      <c r="FN38" s="44"/>
      <c r="FO38" s="42"/>
      <c r="FP38" s="44"/>
      <c r="FQ38" s="44"/>
      <c r="FR38" s="44"/>
      <c r="FS38" s="44"/>
      <c r="FT38" s="44"/>
      <c r="FU38" s="44"/>
      <c r="FV38" s="44"/>
      <c r="FW38" s="44"/>
      <c r="FX38" s="44"/>
      <c r="FY38" s="44"/>
      <c r="FZ38" s="44"/>
      <c r="GA38" s="44"/>
      <c r="GB38" s="44"/>
      <c r="GC38" s="44"/>
      <c r="GD38" s="44"/>
      <c r="GE38" s="42"/>
      <c r="GF38" s="44"/>
      <c r="GG38" s="44"/>
      <c r="GH38" s="44"/>
      <c r="GI38" s="44"/>
      <c r="GJ38" s="44"/>
      <c r="GK38" s="44"/>
      <c r="GL38" s="44"/>
      <c r="GM38" s="44"/>
      <c r="GN38" s="44"/>
      <c r="GO38" s="44"/>
      <c r="GP38" s="44"/>
      <c r="GQ38" s="44"/>
      <c r="GR38" s="44"/>
      <c r="GS38" s="44"/>
      <c r="GT38" s="44"/>
      <c r="GU38" s="42"/>
      <c r="GV38" s="44"/>
      <c r="GW38" s="44"/>
      <c r="GX38" s="44"/>
      <c r="GY38" s="44"/>
      <c r="GZ38" s="44"/>
      <c r="HA38" s="44"/>
      <c r="HB38" s="44"/>
      <c r="HC38" s="44"/>
      <c r="HD38" s="44"/>
      <c r="HE38" s="44"/>
      <c r="HF38" s="44"/>
      <c r="HG38" s="44"/>
      <c r="HH38" s="44"/>
      <c r="HI38" s="44"/>
      <c r="HJ38" s="44"/>
      <c r="HK38" s="42"/>
      <c r="HL38" s="44"/>
      <c r="HM38" s="44"/>
      <c r="HN38" s="44"/>
      <c r="HO38" s="44"/>
      <c r="HP38" s="44"/>
      <c r="HQ38" s="44"/>
      <c r="HR38" s="44"/>
      <c r="HS38" s="44"/>
      <c r="HT38" s="44"/>
      <c r="HU38" s="44"/>
      <c r="HV38" s="44"/>
      <c r="HW38" s="44"/>
      <c r="HX38" s="44"/>
      <c r="HY38" s="44"/>
      <c r="HZ38" s="44"/>
      <c r="IA38" s="42"/>
      <c r="IB38" s="44"/>
      <c r="IC38" s="44"/>
      <c r="ID38" s="44"/>
      <c r="IE38" s="44"/>
      <c r="IF38" s="44"/>
      <c r="IG38" s="44"/>
      <c r="IH38" s="44"/>
      <c r="II38" s="44"/>
      <c r="IJ38" s="44"/>
      <c r="IK38" s="44"/>
      <c r="IL38" s="44"/>
      <c r="IM38" s="44"/>
      <c r="IN38" s="44"/>
      <c r="IO38" s="44"/>
      <c r="IP38" s="44"/>
      <c r="IQ38" s="42"/>
      <c r="IR38" s="44"/>
      <c r="IS38" s="44"/>
      <c r="IT38" s="44"/>
      <c r="IU38" s="44"/>
      <c r="IV38" s="44"/>
      <c r="IW38" s="44"/>
      <c r="IX38" s="44"/>
      <c r="IY38" s="44"/>
      <c r="IZ38" s="44"/>
      <c r="JA38" s="44"/>
      <c r="JB38" s="44"/>
      <c r="JC38" s="44"/>
      <c r="JD38" s="44"/>
      <c r="JE38" s="44"/>
      <c r="JF38" s="44"/>
      <c r="JG38" s="42"/>
      <c r="JH38" s="44"/>
      <c r="JI38" s="44"/>
      <c r="JJ38" s="44"/>
      <c r="JK38" s="44"/>
      <c r="JL38" s="44"/>
      <c r="JM38" s="44"/>
      <c r="JN38" s="44"/>
      <c r="JO38" s="44"/>
      <c r="JP38" s="44"/>
      <c r="JQ38" s="44"/>
      <c r="JR38" s="44"/>
      <c r="JS38" s="44"/>
      <c r="JT38" s="44"/>
      <c r="JU38" s="44"/>
      <c r="JV38" s="44"/>
      <c r="JW38" s="42"/>
      <c r="JX38" s="44"/>
      <c r="JY38" s="44"/>
      <c r="JZ38" s="44"/>
      <c r="KA38" s="44"/>
      <c r="KB38" s="44"/>
      <c r="KC38" s="44"/>
      <c r="KD38" s="44"/>
      <c r="KE38" s="44"/>
      <c r="KF38" s="44"/>
      <c r="KG38" s="44"/>
      <c r="KH38" s="44"/>
      <c r="KI38" s="44"/>
      <c r="KJ38" s="44"/>
      <c r="KK38" s="44"/>
      <c r="KL38" s="44"/>
      <c r="KM38" s="42"/>
      <c r="KN38" s="44"/>
      <c r="KO38" s="44"/>
      <c r="KP38" s="44"/>
      <c r="KQ38" s="44"/>
      <c r="KR38" s="44"/>
      <c r="KS38" s="44"/>
      <c r="KT38" s="44"/>
      <c r="KU38" s="44"/>
      <c r="KV38" s="44"/>
      <c r="KW38" s="44"/>
      <c r="KX38" s="44"/>
      <c r="KY38" s="44"/>
      <c r="KZ38" s="44"/>
      <c r="LA38" s="44"/>
      <c r="LB38" s="44"/>
      <c r="LC38" s="42"/>
      <c r="LD38" s="44"/>
      <c r="LE38" s="44"/>
      <c r="LF38" s="44"/>
      <c r="LG38" s="44"/>
      <c r="LH38" s="44"/>
      <c r="LI38" s="44"/>
      <c r="LJ38" s="44"/>
      <c r="LK38" s="44"/>
      <c r="LL38" s="44"/>
      <c r="LM38" s="44"/>
      <c r="LN38" s="44"/>
      <c r="LO38" s="44"/>
      <c r="LP38" s="44"/>
      <c r="LQ38" s="44"/>
      <c r="LR38" s="44"/>
      <c r="LS38" s="42"/>
      <c r="LT38" s="44"/>
      <c r="LU38" s="44"/>
      <c r="LV38" s="44"/>
      <c r="LW38" s="44"/>
      <c r="LX38" s="44"/>
      <c r="LY38" s="44"/>
    </row>
    <row r="39" spans="5:337" x14ac:dyDescent="0.25">
      <c r="E39" s="38"/>
      <c r="F39" s="38"/>
      <c r="G39" s="38"/>
      <c r="H39" s="38"/>
      <c r="I39" s="38"/>
      <c r="J39" s="38"/>
      <c r="K39" s="42"/>
      <c r="L39" s="38"/>
      <c r="M39" s="38"/>
      <c r="N39" s="38"/>
      <c r="O39" s="38"/>
      <c r="P39" s="38"/>
      <c r="Q39" s="38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K39" s="44"/>
      <c r="AL39" s="44"/>
      <c r="AM39" s="44"/>
      <c r="AN39" s="44"/>
      <c r="AO39" s="44"/>
      <c r="AP39" s="44"/>
      <c r="AQ39" s="42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2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2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2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2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2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/>
      <c r="EI39" s="42"/>
      <c r="EJ39" s="44"/>
      <c r="EK39" s="44"/>
      <c r="EL39" s="44"/>
      <c r="EM39" s="44"/>
      <c r="EN39" s="44"/>
      <c r="EO39" s="44"/>
      <c r="EP39" s="44"/>
      <c r="EQ39" s="44"/>
      <c r="ER39" s="44"/>
      <c r="ES39" s="44"/>
      <c r="ET39" s="44"/>
      <c r="EU39" s="44"/>
      <c r="EV39" s="44"/>
      <c r="EW39" s="44"/>
      <c r="EX39" s="44"/>
      <c r="EY39" s="42"/>
      <c r="EZ39" s="44"/>
      <c r="FA39" s="44"/>
      <c r="FB39" s="44"/>
      <c r="FC39" s="44"/>
      <c r="FD39" s="44"/>
      <c r="FE39" s="44"/>
      <c r="FF39" s="44"/>
      <c r="FG39" s="44"/>
      <c r="FH39" s="44"/>
      <c r="FI39" s="44"/>
      <c r="FJ39" s="44"/>
      <c r="FK39" s="44"/>
      <c r="FL39" s="44"/>
      <c r="FM39" s="44"/>
      <c r="FN39" s="44"/>
      <c r="FO39" s="42"/>
      <c r="FP39" s="44"/>
      <c r="FQ39" s="44"/>
      <c r="FR39" s="44"/>
      <c r="FS39" s="44"/>
      <c r="FT39" s="44"/>
      <c r="FU39" s="44"/>
      <c r="FV39" s="44"/>
      <c r="FW39" s="44"/>
      <c r="FX39" s="44"/>
      <c r="FY39" s="44"/>
      <c r="FZ39" s="44"/>
      <c r="GA39" s="44"/>
      <c r="GB39" s="44"/>
      <c r="GC39" s="44"/>
      <c r="GD39" s="44"/>
      <c r="GE39" s="42"/>
      <c r="GF39" s="44"/>
      <c r="GG39" s="44"/>
      <c r="GH39" s="44"/>
      <c r="GI39" s="44"/>
      <c r="GJ39" s="44"/>
      <c r="GK39" s="44"/>
      <c r="GL39" s="44"/>
      <c r="GM39" s="44"/>
      <c r="GN39" s="44"/>
      <c r="GO39" s="44"/>
      <c r="GP39" s="44"/>
      <c r="GQ39" s="44"/>
      <c r="GR39" s="44"/>
      <c r="GS39" s="44"/>
      <c r="GT39" s="44"/>
      <c r="GU39" s="42"/>
      <c r="GV39" s="44"/>
      <c r="GW39" s="44"/>
      <c r="GX39" s="44"/>
      <c r="GY39" s="44"/>
      <c r="GZ39" s="44"/>
      <c r="HA39" s="44"/>
      <c r="HB39" s="44"/>
      <c r="HC39" s="44"/>
      <c r="HD39" s="44"/>
      <c r="HE39" s="44"/>
      <c r="HF39" s="44"/>
      <c r="HG39" s="44"/>
      <c r="HH39" s="44"/>
      <c r="HI39" s="44"/>
      <c r="HJ39" s="44"/>
      <c r="HK39" s="42"/>
      <c r="HL39" s="44"/>
      <c r="HM39" s="44"/>
      <c r="HN39" s="44"/>
      <c r="HO39" s="44"/>
      <c r="HP39" s="44"/>
      <c r="HQ39" s="44"/>
      <c r="HR39" s="44"/>
      <c r="HS39" s="44"/>
      <c r="HT39" s="44"/>
      <c r="HU39" s="44"/>
      <c r="HV39" s="44"/>
      <c r="HW39" s="44"/>
      <c r="HX39" s="44"/>
      <c r="HY39" s="44"/>
      <c r="HZ39" s="44"/>
      <c r="IA39" s="42"/>
      <c r="IB39" s="44"/>
      <c r="IC39" s="44"/>
      <c r="ID39" s="44"/>
      <c r="IE39" s="44"/>
      <c r="IF39" s="44"/>
      <c r="IG39" s="44"/>
      <c r="IH39" s="44"/>
      <c r="II39" s="44"/>
      <c r="IJ39" s="44"/>
      <c r="IK39" s="44"/>
      <c r="IL39" s="44"/>
      <c r="IM39" s="44"/>
      <c r="IN39" s="44"/>
      <c r="IO39" s="44"/>
      <c r="IP39" s="44"/>
      <c r="IQ39" s="42"/>
      <c r="IR39" s="44"/>
      <c r="IS39" s="44"/>
      <c r="IT39" s="44"/>
      <c r="IU39" s="44"/>
      <c r="IV39" s="44"/>
      <c r="IW39" s="44"/>
      <c r="IX39" s="44"/>
      <c r="IY39" s="44"/>
      <c r="IZ39" s="44"/>
      <c r="JA39" s="44"/>
      <c r="JB39" s="44"/>
      <c r="JC39" s="44"/>
      <c r="JD39" s="44"/>
      <c r="JE39" s="44"/>
      <c r="JF39" s="44"/>
      <c r="JG39" s="42"/>
      <c r="JH39" s="44"/>
      <c r="JI39" s="44"/>
      <c r="JJ39" s="44"/>
      <c r="JK39" s="44"/>
      <c r="JL39" s="44"/>
      <c r="JM39" s="44"/>
      <c r="JN39" s="44"/>
      <c r="JO39" s="44"/>
      <c r="JP39" s="44"/>
      <c r="JQ39" s="44"/>
      <c r="JR39" s="44"/>
      <c r="JS39" s="44"/>
      <c r="JT39" s="44"/>
      <c r="JU39" s="44"/>
      <c r="JV39" s="44"/>
      <c r="JW39" s="42"/>
      <c r="JX39" s="44"/>
      <c r="JY39" s="44"/>
      <c r="JZ39" s="44"/>
      <c r="KA39" s="44"/>
      <c r="KB39" s="44"/>
      <c r="KC39" s="44"/>
      <c r="KD39" s="44"/>
      <c r="KE39" s="44"/>
      <c r="KF39" s="44"/>
      <c r="KG39" s="44"/>
      <c r="KH39" s="44"/>
      <c r="KI39" s="44"/>
      <c r="KJ39" s="44"/>
      <c r="KK39" s="44"/>
      <c r="KL39" s="44"/>
      <c r="KM39" s="42"/>
      <c r="KN39" s="44"/>
      <c r="KO39" s="44"/>
      <c r="KP39" s="44"/>
      <c r="KQ39" s="44"/>
      <c r="KR39" s="44"/>
      <c r="KS39" s="44"/>
      <c r="KT39" s="44"/>
      <c r="KU39" s="44"/>
      <c r="KV39" s="44"/>
      <c r="KW39" s="44"/>
      <c r="KX39" s="44"/>
      <c r="KY39" s="44"/>
      <c r="KZ39" s="44"/>
      <c r="LA39" s="44"/>
      <c r="LB39" s="44"/>
      <c r="LC39" s="42"/>
      <c r="LD39" s="44"/>
      <c r="LE39" s="44"/>
      <c r="LF39" s="44"/>
      <c r="LG39" s="44"/>
      <c r="LH39" s="44"/>
      <c r="LI39" s="44"/>
      <c r="LJ39" s="44"/>
      <c r="LK39" s="44"/>
      <c r="LL39" s="44"/>
      <c r="LM39" s="44"/>
      <c r="LN39" s="44"/>
      <c r="LO39" s="44"/>
      <c r="LP39" s="44"/>
      <c r="LQ39" s="44"/>
      <c r="LR39" s="44"/>
      <c r="LS39" s="42"/>
      <c r="LT39" s="44"/>
      <c r="LU39" s="44"/>
      <c r="LV39" s="44"/>
      <c r="LW39" s="44"/>
      <c r="LX39" s="44"/>
      <c r="LY39" s="44"/>
    </row>
    <row r="40" spans="5:337" x14ac:dyDescent="0.25">
      <c r="E40" s="38"/>
      <c r="F40" s="38"/>
      <c r="G40" s="38"/>
      <c r="H40" s="38"/>
      <c r="I40" s="38"/>
      <c r="J40" s="38"/>
      <c r="K40" s="42"/>
      <c r="L40" s="38"/>
      <c r="M40" s="38"/>
      <c r="N40" s="38"/>
      <c r="O40" s="38"/>
      <c r="P40" s="38"/>
      <c r="Q40" s="38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K40" s="44"/>
      <c r="AL40" s="44"/>
      <c r="AM40" s="44"/>
      <c r="AN40" s="44"/>
      <c r="AO40" s="44"/>
      <c r="AP40" s="44"/>
      <c r="AQ40" s="42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2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2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2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2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2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2"/>
      <c r="EJ40" s="44"/>
      <c r="EK40" s="44"/>
      <c r="EL40" s="44"/>
      <c r="EM40" s="44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2"/>
      <c r="EZ40" s="44"/>
      <c r="FA40" s="44"/>
      <c r="FB40" s="44"/>
      <c r="FC40" s="44"/>
      <c r="FD40" s="44"/>
      <c r="FE40" s="44"/>
      <c r="FF40" s="44"/>
      <c r="FG40" s="44"/>
      <c r="FH40" s="44"/>
      <c r="FI40" s="44"/>
      <c r="FJ40" s="44"/>
      <c r="FK40" s="44"/>
      <c r="FL40" s="44"/>
      <c r="FM40" s="44"/>
      <c r="FN40" s="44"/>
      <c r="FO40" s="42"/>
      <c r="FP40" s="44"/>
      <c r="FQ40" s="44"/>
      <c r="FR40" s="44"/>
      <c r="FS40" s="44"/>
      <c r="FT40" s="44"/>
      <c r="FU40" s="44"/>
      <c r="FV40" s="44"/>
      <c r="FW40" s="44"/>
      <c r="FX40" s="44"/>
      <c r="FY40" s="44"/>
      <c r="FZ40" s="44"/>
      <c r="GA40" s="44"/>
      <c r="GB40" s="44"/>
      <c r="GC40" s="44"/>
      <c r="GD40" s="44"/>
      <c r="GE40" s="42"/>
      <c r="GF40" s="44"/>
      <c r="GG40" s="44"/>
      <c r="GH40" s="44"/>
      <c r="GI40" s="44"/>
      <c r="GJ40" s="44"/>
      <c r="GK40" s="44"/>
      <c r="GL40" s="44"/>
      <c r="GM40" s="44"/>
      <c r="GN40" s="44"/>
      <c r="GO40" s="44"/>
      <c r="GP40" s="44"/>
      <c r="GQ40" s="44"/>
      <c r="GR40" s="44"/>
      <c r="GS40" s="44"/>
      <c r="GT40" s="44"/>
      <c r="GU40" s="42"/>
      <c r="GV40" s="44"/>
      <c r="GW40" s="44"/>
      <c r="GX40" s="44"/>
      <c r="GY40" s="44"/>
      <c r="GZ40" s="44"/>
      <c r="HA40" s="44"/>
      <c r="HB40" s="44"/>
      <c r="HC40" s="44"/>
      <c r="HD40" s="44"/>
      <c r="HE40" s="44"/>
      <c r="HF40" s="44"/>
      <c r="HG40" s="44"/>
      <c r="HH40" s="44"/>
      <c r="HI40" s="44"/>
      <c r="HJ40" s="44"/>
      <c r="HK40" s="42"/>
      <c r="HL40" s="44"/>
      <c r="HM40" s="44"/>
      <c r="HN40" s="44"/>
      <c r="HO40" s="44"/>
      <c r="HP40" s="44"/>
      <c r="HQ40" s="44"/>
      <c r="HR40" s="44"/>
      <c r="HS40" s="44"/>
      <c r="HT40" s="44"/>
      <c r="HU40" s="44"/>
      <c r="HV40" s="44"/>
      <c r="HW40" s="44"/>
      <c r="HX40" s="44"/>
      <c r="HY40" s="44"/>
      <c r="HZ40" s="44"/>
      <c r="IA40" s="42"/>
      <c r="IB40" s="44"/>
      <c r="IC40" s="44"/>
      <c r="ID40" s="44"/>
      <c r="IE40" s="44"/>
      <c r="IF40" s="44"/>
      <c r="IG40" s="44"/>
      <c r="IH40" s="44"/>
      <c r="II40" s="44"/>
      <c r="IJ40" s="44"/>
      <c r="IK40" s="44"/>
      <c r="IL40" s="44"/>
      <c r="IM40" s="44"/>
      <c r="IN40" s="44"/>
      <c r="IO40" s="44"/>
      <c r="IP40" s="44"/>
      <c r="IQ40" s="42"/>
      <c r="IR40" s="44"/>
      <c r="IS40" s="44"/>
      <c r="IT40" s="44"/>
      <c r="IU40" s="44"/>
      <c r="IV40" s="44"/>
      <c r="IW40" s="44"/>
      <c r="IX40" s="44"/>
      <c r="IY40" s="44"/>
      <c r="IZ40" s="44"/>
      <c r="JA40" s="44"/>
      <c r="JB40" s="44"/>
      <c r="JC40" s="44"/>
      <c r="JD40" s="44"/>
      <c r="JE40" s="44"/>
      <c r="JF40" s="44"/>
      <c r="JG40" s="42"/>
      <c r="JH40" s="44"/>
      <c r="JI40" s="44"/>
      <c r="JJ40" s="44"/>
      <c r="JK40" s="44"/>
      <c r="JL40" s="44"/>
      <c r="JM40" s="44"/>
      <c r="JN40" s="44"/>
      <c r="JO40" s="44"/>
      <c r="JP40" s="44"/>
      <c r="JQ40" s="44"/>
      <c r="JR40" s="44"/>
      <c r="JS40" s="44"/>
      <c r="JT40" s="44"/>
      <c r="JU40" s="44"/>
      <c r="JV40" s="44"/>
      <c r="JW40" s="42"/>
      <c r="JX40" s="44"/>
      <c r="JY40" s="44"/>
      <c r="JZ40" s="44"/>
      <c r="KA40" s="44"/>
      <c r="KB40" s="44"/>
      <c r="KC40" s="44"/>
      <c r="KD40" s="44"/>
      <c r="KE40" s="44"/>
      <c r="KF40" s="44"/>
      <c r="KG40" s="44"/>
      <c r="KH40" s="44"/>
      <c r="KI40" s="44"/>
      <c r="KJ40" s="44"/>
      <c r="KK40" s="44"/>
      <c r="KL40" s="44"/>
      <c r="KM40" s="42"/>
      <c r="KN40" s="44"/>
      <c r="KO40" s="44"/>
      <c r="KP40" s="44"/>
      <c r="KQ40" s="44"/>
      <c r="KR40" s="44"/>
      <c r="KS40" s="44"/>
      <c r="KT40" s="44"/>
      <c r="KU40" s="44"/>
      <c r="KV40" s="44"/>
      <c r="KW40" s="44"/>
      <c r="KX40" s="44"/>
      <c r="KY40" s="44"/>
      <c r="KZ40" s="44"/>
      <c r="LA40" s="44"/>
      <c r="LB40" s="44"/>
      <c r="LC40" s="42"/>
      <c r="LD40" s="44"/>
      <c r="LE40" s="44"/>
      <c r="LF40" s="44"/>
      <c r="LG40" s="44"/>
      <c r="LH40" s="44"/>
      <c r="LI40" s="44"/>
      <c r="LJ40" s="44"/>
      <c r="LK40" s="44"/>
      <c r="LL40" s="44"/>
      <c r="LM40" s="44"/>
      <c r="LN40" s="44"/>
      <c r="LO40" s="44"/>
      <c r="LP40" s="44"/>
      <c r="LQ40" s="44"/>
      <c r="LR40" s="44"/>
      <c r="LS40" s="42"/>
      <c r="LT40" s="44"/>
      <c r="LU40" s="44"/>
      <c r="LV40" s="44"/>
      <c r="LW40" s="44"/>
      <c r="LX40" s="44"/>
      <c r="LY40" s="44"/>
    </row>
    <row r="41" spans="5:337" x14ac:dyDescent="0.25">
      <c r="E41" s="38"/>
      <c r="F41" s="38"/>
      <c r="G41" s="38"/>
      <c r="H41" s="38"/>
      <c r="I41" s="38"/>
      <c r="J41" s="38"/>
      <c r="K41" s="42"/>
      <c r="L41" s="38"/>
      <c r="M41" s="38"/>
      <c r="N41" s="38"/>
      <c r="O41" s="38"/>
      <c r="P41" s="38"/>
      <c r="Q41" s="38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K41" s="44"/>
      <c r="AL41" s="44"/>
      <c r="AM41" s="44"/>
      <c r="AN41" s="44"/>
      <c r="AO41" s="44"/>
      <c r="AP41" s="44"/>
      <c r="AQ41" s="42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2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2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2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2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2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2"/>
      <c r="EJ41" s="44"/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2"/>
      <c r="EZ41" s="44"/>
      <c r="FA41" s="44"/>
      <c r="FB41" s="44"/>
      <c r="FC41" s="44"/>
      <c r="FD41" s="44"/>
      <c r="FE41" s="44"/>
      <c r="FF41" s="44"/>
      <c r="FG41" s="44"/>
      <c r="FH41" s="44"/>
      <c r="FI41" s="44"/>
      <c r="FJ41" s="44"/>
      <c r="FK41" s="44"/>
      <c r="FL41" s="44"/>
      <c r="FM41" s="44"/>
      <c r="FN41" s="44"/>
      <c r="FO41" s="42"/>
      <c r="FP41" s="44"/>
      <c r="FQ41" s="44"/>
      <c r="FR41" s="44"/>
      <c r="FS41" s="44"/>
      <c r="FT41" s="44"/>
      <c r="FU41" s="44"/>
      <c r="FV41" s="44"/>
      <c r="FW41" s="44"/>
      <c r="FX41" s="44"/>
      <c r="FY41" s="44"/>
      <c r="FZ41" s="44"/>
      <c r="GA41" s="44"/>
      <c r="GB41" s="44"/>
      <c r="GC41" s="44"/>
      <c r="GD41" s="44"/>
      <c r="GE41" s="42"/>
      <c r="GF41" s="44"/>
      <c r="GG41" s="44"/>
      <c r="GH41" s="44"/>
      <c r="GI41" s="44"/>
      <c r="GJ41" s="44"/>
      <c r="GK41" s="44"/>
      <c r="GL41" s="44"/>
      <c r="GM41" s="44"/>
      <c r="GN41" s="44"/>
      <c r="GO41" s="44"/>
      <c r="GP41" s="44"/>
      <c r="GQ41" s="44"/>
      <c r="GR41" s="44"/>
      <c r="GS41" s="44"/>
      <c r="GT41" s="44"/>
      <c r="GU41" s="42"/>
      <c r="GV41" s="44"/>
      <c r="GW41" s="44"/>
      <c r="GX41" s="44"/>
      <c r="GY41" s="44"/>
      <c r="GZ41" s="44"/>
      <c r="HA41" s="44"/>
      <c r="HB41" s="44"/>
      <c r="HC41" s="44"/>
      <c r="HD41" s="44"/>
      <c r="HE41" s="44"/>
      <c r="HF41" s="44"/>
      <c r="HG41" s="44"/>
      <c r="HH41" s="44"/>
      <c r="HI41" s="44"/>
      <c r="HJ41" s="44"/>
      <c r="HK41" s="42"/>
      <c r="HL41" s="44"/>
      <c r="HM41" s="44"/>
      <c r="HN41" s="44"/>
      <c r="HO41" s="44"/>
      <c r="HP41" s="44"/>
      <c r="HQ41" s="44"/>
      <c r="HR41" s="44"/>
      <c r="HS41" s="44"/>
      <c r="HT41" s="44"/>
      <c r="HU41" s="44"/>
      <c r="HV41" s="44"/>
      <c r="HW41" s="44"/>
      <c r="HX41" s="44"/>
      <c r="HY41" s="44"/>
      <c r="HZ41" s="44"/>
      <c r="IA41" s="42"/>
      <c r="IB41" s="44"/>
      <c r="IC41" s="44"/>
      <c r="ID41" s="44"/>
      <c r="IE41" s="44"/>
      <c r="IF41" s="44"/>
      <c r="IG41" s="44"/>
      <c r="IH41" s="44"/>
      <c r="II41" s="44"/>
      <c r="IJ41" s="44"/>
      <c r="IK41" s="44"/>
      <c r="IL41" s="44"/>
      <c r="IM41" s="44"/>
      <c r="IN41" s="44"/>
      <c r="IO41" s="44"/>
      <c r="IP41" s="44"/>
      <c r="IQ41" s="42"/>
      <c r="IR41" s="44"/>
      <c r="IS41" s="44"/>
      <c r="IT41" s="44"/>
      <c r="IU41" s="44"/>
      <c r="IV41" s="44"/>
      <c r="IW41" s="44"/>
      <c r="IX41" s="44"/>
      <c r="IY41" s="44"/>
      <c r="IZ41" s="44"/>
      <c r="JA41" s="44"/>
      <c r="JB41" s="44"/>
      <c r="JC41" s="44"/>
      <c r="JD41" s="44"/>
      <c r="JE41" s="44"/>
      <c r="JF41" s="44"/>
      <c r="JG41" s="42"/>
      <c r="JH41" s="44"/>
      <c r="JI41" s="44"/>
      <c r="JJ41" s="44"/>
      <c r="JK41" s="44"/>
      <c r="JL41" s="44"/>
      <c r="JM41" s="44"/>
      <c r="JN41" s="44"/>
      <c r="JO41" s="44"/>
      <c r="JP41" s="44"/>
      <c r="JQ41" s="44"/>
      <c r="JR41" s="44"/>
      <c r="JS41" s="44"/>
      <c r="JT41" s="44"/>
      <c r="JU41" s="44"/>
      <c r="JV41" s="44"/>
      <c r="JW41" s="42"/>
      <c r="JX41" s="44"/>
      <c r="JY41" s="44"/>
      <c r="JZ41" s="44"/>
      <c r="KA41" s="44"/>
      <c r="KB41" s="44"/>
      <c r="KC41" s="44"/>
      <c r="KD41" s="44"/>
      <c r="KE41" s="44"/>
      <c r="KF41" s="44"/>
      <c r="KG41" s="44"/>
      <c r="KH41" s="44"/>
      <c r="KI41" s="44"/>
      <c r="KJ41" s="44"/>
      <c r="KK41" s="44"/>
      <c r="KL41" s="44"/>
      <c r="KM41" s="42"/>
      <c r="KN41" s="44"/>
      <c r="KO41" s="44"/>
      <c r="KP41" s="44"/>
      <c r="KQ41" s="44"/>
      <c r="KR41" s="44"/>
      <c r="KS41" s="44"/>
      <c r="KT41" s="44"/>
      <c r="KU41" s="44"/>
      <c r="KV41" s="44"/>
      <c r="KW41" s="44"/>
      <c r="KX41" s="44"/>
      <c r="KY41" s="44"/>
      <c r="KZ41" s="44"/>
      <c r="LA41" s="44"/>
      <c r="LB41" s="44"/>
      <c r="LC41" s="42"/>
      <c r="LD41" s="44"/>
      <c r="LE41" s="44"/>
      <c r="LF41" s="44"/>
      <c r="LG41" s="44"/>
      <c r="LH41" s="44"/>
      <c r="LI41" s="44"/>
      <c r="LJ41" s="44"/>
      <c r="LK41" s="44"/>
      <c r="LL41" s="44"/>
      <c r="LM41" s="44"/>
      <c r="LN41" s="44"/>
      <c r="LO41" s="44"/>
      <c r="LP41" s="44"/>
      <c r="LQ41" s="44"/>
      <c r="LR41" s="44"/>
      <c r="LS41" s="42"/>
      <c r="LT41" s="44"/>
      <c r="LU41" s="44"/>
      <c r="LV41" s="44"/>
      <c r="LW41" s="44"/>
      <c r="LX41" s="44"/>
      <c r="LY41" s="44"/>
    </row>
    <row r="42" spans="5:337" x14ac:dyDescent="0.25">
      <c r="E42" s="38"/>
      <c r="F42" s="38"/>
      <c r="G42" s="38"/>
      <c r="H42" s="38"/>
      <c r="I42" s="38"/>
      <c r="J42" s="38"/>
      <c r="K42" s="42"/>
      <c r="L42" s="38"/>
      <c r="M42" s="38"/>
      <c r="N42" s="38"/>
      <c r="O42" s="38"/>
      <c r="P42" s="38"/>
      <c r="Q42" s="38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K42" s="44"/>
      <c r="AL42" s="44"/>
      <c r="AM42" s="44"/>
      <c r="AN42" s="44"/>
      <c r="AO42" s="44"/>
      <c r="AP42" s="44"/>
      <c r="AQ42" s="42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2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2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2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2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2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2"/>
      <c r="EJ42" s="44"/>
      <c r="EK42" s="44"/>
      <c r="EL42" s="44"/>
      <c r="EM42" s="44"/>
      <c r="EN42" s="44"/>
      <c r="EO42" s="44"/>
      <c r="EP42" s="44"/>
      <c r="EQ42" s="44"/>
      <c r="ER42" s="44"/>
      <c r="ES42" s="44"/>
      <c r="ET42" s="44"/>
      <c r="EU42" s="44"/>
      <c r="EV42" s="44"/>
      <c r="EW42" s="44"/>
      <c r="EX42" s="44"/>
      <c r="EY42" s="42"/>
      <c r="EZ42" s="44"/>
      <c r="FA42" s="44"/>
      <c r="FB42" s="44"/>
      <c r="FC42" s="44"/>
      <c r="FD42" s="44"/>
      <c r="FE42" s="44"/>
      <c r="FF42" s="44"/>
      <c r="FG42" s="44"/>
      <c r="FH42" s="44"/>
      <c r="FI42" s="44"/>
      <c r="FJ42" s="44"/>
      <c r="FK42" s="44"/>
      <c r="FL42" s="44"/>
      <c r="FM42" s="44"/>
      <c r="FN42" s="44"/>
      <c r="FO42" s="42"/>
      <c r="FP42" s="44"/>
      <c r="FQ42" s="44"/>
      <c r="FR42" s="44"/>
      <c r="FS42" s="44"/>
      <c r="FT42" s="44"/>
      <c r="FU42" s="44"/>
      <c r="FV42" s="44"/>
      <c r="FW42" s="44"/>
      <c r="FX42" s="44"/>
      <c r="FY42" s="44"/>
      <c r="FZ42" s="44"/>
      <c r="GA42" s="44"/>
      <c r="GB42" s="44"/>
      <c r="GC42" s="44"/>
      <c r="GD42" s="44"/>
      <c r="GE42" s="42"/>
      <c r="GF42" s="44"/>
      <c r="GG42" s="44"/>
      <c r="GH42" s="44"/>
      <c r="GI42" s="44"/>
      <c r="GJ42" s="44"/>
      <c r="GK42" s="44"/>
      <c r="GL42" s="44"/>
      <c r="GM42" s="44"/>
      <c r="GN42" s="44"/>
      <c r="GO42" s="44"/>
      <c r="GP42" s="44"/>
      <c r="GQ42" s="44"/>
      <c r="GR42" s="44"/>
      <c r="GS42" s="44"/>
      <c r="GT42" s="44"/>
      <c r="GU42" s="42"/>
      <c r="GV42" s="44"/>
      <c r="GW42" s="44"/>
      <c r="GX42" s="44"/>
      <c r="GY42" s="44"/>
      <c r="GZ42" s="44"/>
      <c r="HA42" s="44"/>
      <c r="HB42" s="44"/>
      <c r="HC42" s="44"/>
      <c r="HD42" s="44"/>
      <c r="HE42" s="44"/>
      <c r="HF42" s="44"/>
      <c r="HG42" s="44"/>
      <c r="HH42" s="44"/>
      <c r="HI42" s="44"/>
      <c r="HJ42" s="44"/>
      <c r="HK42" s="42"/>
      <c r="HL42" s="44"/>
      <c r="HM42" s="44"/>
      <c r="HN42" s="44"/>
      <c r="HO42" s="44"/>
      <c r="HP42" s="44"/>
      <c r="HQ42" s="44"/>
      <c r="HR42" s="44"/>
      <c r="HS42" s="44"/>
      <c r="HT42" s="44"/>
      <c r="HU42" s="44"/>
      <c r="HV42" s="44"/>
      <c r="HW42" s="44"/>
      <c r="HX42" s="44"/>
      <c r="HY42" s="44"/>
      <c r="HZ42" s="44"/>
      <c r="IA42" s="42"/>
      <c r="IB42" s="44"/>
      <c r="IC42" s="44"/>
      <c r="ID42" s="44"/>
      <c r="IE42" s="44"/>
      <c r="IF42" s="44"/>
      <c r="IG42" s="44"/>
      <c r="IH42" s="44"/>
      <c r="II42" s="44"/>
      <c r="IJ42" s="44"/>
      <c r="IK42" s="44"/>
      <c r="IL42" s="44"/>
      <c r="IM42" s="44"/>
      <c r="IN42" s="44"/>
      <c r="IO42" s="44"/>
      <c r="IP42" s="44"/>
      <c r="IQ42" s="42"/>
      <c r="IR42" s="44"/>
      <c r="IS42" s="44"/>
      <c r="IT42" s="44"/>
      <c r="IU42" s="44"/>
      <c r="IV42" s="44"/>
      <c r="IW42" s="44"/>
      <c r="IX42" s="44"/>
      <c r="IY42" s="44"/>
      <c r="IZ42" s="44"/>
      <c r="JA42" s="44"/>
      <c r="JB42" s="44"/>
      <c r="JC42" s="44"/>
      <c r="JD42" s="44"/>
      <c r="JE42" s="44"/>
      <c r="JF42" s="44"/>
      <c r="JG42" s="42"/>
      <c r="JH42" s="44"/>
      <c r="JI42" s="44"/>
      <c r="JJ42" s="44"/>
      <c r="JK42" s="44"/>
      <c r="JL42" s="44"/>
      <c r="JM42" s="44"/>
      <c r="JN42" s="44"/>
      <c r="JO42" s="44"/>
      <c r="JP42" s="44"/>
      <c r="JQ42" s="44"/>
      <c r="JR42" s="44"/>
      <c r="JS42" s="44"/>
      <c r="JT42" s="44"/>
      <c r="JU42" s="44"/>
      <c r="JV42" s="44"/>
      <c r="JW42" s="42"/>
      <c r="JX42" s="44"/>
      <c r="JY42" s="44"/>
      <c r="JZ42" s="44"/>
      <c r="KA42" s="44"/>
      <c r="KB42" s="44"/>
      <c r="KC42" s="44"/>
      <c r="KD42" s="44"/>
      <c r="KE42" s="44"/>
      <c r="KF42" s="44"/>
      <c r="KG42" s="44"/>
      <c r="KH42" s="44"/>
      <c r="KI42" s="44"/>
      <c r="KJ42" s="44"/>
      <c r="KK42" s="44"/>
      <c r="KL42" s="44"/>
      <c r="KM42" s="42"/>
      <c r="KN42" s="44"/>
      <c r="KO42" s="44"/>
      <c r="KP42" s="44"/>
      <c r="KQ42" s="44"/>
      <c r="KR42" s="44"/>
      <c r="KS42" s="44"/>
      <c r="KT42" s="44"/>
      <c r="KU42" s="44"/>
      <c r="KV42" s="44"/>
      <c r="KW42" s="44"/>
      <c r="KX42" s="44"/>
      <c r="KY42" s="44"/>
      <c r="KZ42" s="44"/>
      <c r="LA42" s="44"/>
      <c r="LB42" s="44"/>
      <c r="LC42" s="42"/>
      <c r="LD42" s="44"/>
      <c r="LE42" s="44"/>
      <c r="LF42" s="44"/>
      <c r="LG42" s="44"/>
      <c r="LH42" s="44"/>
      <c r="LI42" s="44"/>
      <c r="LJ42" s="44"/>
      <c r="LK42" s="44"/>
      <c r="LL42" s="44"/>
      <c r="LM42" s="44"/>
      <c r="LN42" s="44"/>
      <c r="LO42" s="44"/>
      <c r="LP42" s="44"/>
      <c r="LQ42" s="44"/>
      <c r="LR42" s="44"/>
      <c r="LS42" s="42"/>
      <c r="LT42" s="44"/>
      <c r="LU42" s="44"/>
      <c r="LV42" s="44"/>
      <c r="LW42" s="44"/>
      <c r="LX42" s="44"/>
      <c r="LY42" s="44"/>
    </row>
    <row r="43" spans="5:337" x14ac:dyDescent="0.25">
      <c r="E43" s="38"/>
      <c r="F43" s="38"/>
      <c r="G43" s="38"/>
      <c r="H43" s="38"/>
      <c r="I43" s="38"/>
      <c r="J43" s="38"/>
      <c r="K43" s="42"/>
      <c r="L43" s="38"/>
      <c r="M43" s="38"/>
      <c r="N43" s="38"/>
      <c r="O43" s="38"/>
      <c r="P43" s="38"/>
      <c r="Q43" s="38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K43" s="44"/>
      <c r="AL43" s="44"/>
      <c r="AM43" s="44"/>
      <c r="AN43" s="44"/>
      <c r="AO43" s="44"/>
      <c r="AP43" s="44"/>
      <c r="AQ43" s="42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2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2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2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2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2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2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2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2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  <c r="GE43" s="42"/>
      <c r="GF43" s="44"/>
      <c r="GG43" s="44"/>
      <c r="GH43" s="44"/>
      <c r="GI43" s="44"/>
      <c r="GJ43" s="44"/>
      <c r="GK43" s="44"/>
      <c r="GL43" s="44"/>
      <c r="GM43" s="44"/>
      <c r="GN43" s="44"/>
      <c r="GO43" s="44"/>
      <c r="GP43" s="44"/>
      <c r="GQ43" s="44"/>
      <c r="GR43" s="44"/>
      <c r="GS43" s="44"/>
      <c r="GT43" s="44"/>
      <c r="GU43" s="42"/>
      <c r="GV43" s="44"/>
      <c r="GW43" s="44"/>
      <c r="GX43" s="44"/>
      <c r="GY43" s="44"/>
      <c r="GZ43" s="44"/>
      <c r="HA43" s="44"/>
      <c r="HB43" s="44"/>
      <c r="HC43" s="44"/>
      <c r="HD43" s="44"/>
      <c r="HE43" s="44"/>
      <c r="HF43" s="44"/>
      <c r="HG43" s="44"/>
      <c r="HH43" s="44"/>
      <c r="HI43" s="44"/>
      <c r="HJ43" s="44"/>
      <c r="HK43" s="42"/>
      <c r="HL43" s="44"/>
      <c r="HM43" s="44"/>
      <c r="HN43" s="44"/>
      <c r="HO43" s="44"/>
      <c r="HP43" s="44"/>
      <c r="HQ43" s="44"/>
      <c r="HR43" s="44"/>
      <c r="HS43" s="44"/>
      <c r="HT43" s="44"/>
      <c r="HU43" s="44"/>
      <c r="HV43" s="44"/>
      <c r="HW43" s="44"/>
      <c r="HX43" s="44"/>
      <c r="HY43" s="44"/>
      <c r="HZ43" s="44"/>
      <c r="IA43" s="42"/>
      <c r="IB43" s="44"/>
      <c r="IC43" s="44"/>
      <c r="ID43" s="44"/>
      <c r="IE43" s="44"/>
      <c r="IF43" s="44"/>
      <c r="IG43" s="44"/>
      <c r="IH43" s="44"/>
      <c r="II43" s="44"/>
      <c r="IJ43" s="44"/>
      <c r="IK43" s="44"/>
      <c r="IL43" s="44"/>
      <c r="IM43" s="44"/>
      <c r="IN43" s="44"/>
      <c r="IO43" s="44"/>
      <c r="IP43" s="44"/>
      <c r="IQ43" s="42"/>
      <c r="IR43" s="44"/>
      <c r="IS43" s="44"/>
      <c r="IT43" s="44"/>
      <c r="IU43" s="44"/>
      <c r="IV43" s="44"/>
      <c r="IW43" s="44"/>
      <c r="IX43" s="44"/>
      <c r="IY43" s="44"/>
      <c r="IZ43" s="44"/>
      <c r="JA43" s="44"/>
      <c r="JB43" s="44"/>
      <c r="JC43" s="44"/>
      <c r="JD43" s="44"/>
      <c r="JE43" s="44"/>
      <c r="JF43" s="44"/>
      <c r="JG43" s="42"/>
      <c r="JH43" s="44"/>
      <c r="JI43" s="44"/>
      <c r="JJ43" s="44"/>
      <c r="JK43" s="44"/>
      <c r="JL43" s="44"/>
      <c r="JM43" s="44"/>
      <c r="JN43" s="44"/>
      <c r="JO43" s="44"/>
      <c r="JP43" s="44"/>
      <c r="JQ43" s="44"/>
      <c r="JR43" s="44"/>
      <c r="JS43" s="44"/>
      <c r="JT43" s="44"/>
      <c r="JU43" s="44"/>
      <c r="JV43" s="44"/>
      <c r="JW43" s="42"/>
      <c r="JX43" s="44"/>
      <c r="JY43" s="44"/>
      <c r="JZ43" s="44"/>
      <c r="KA43" s="44"/>
      <c r="KB43" s="44"/>
      <c r="KC43" s="44"/>
      <c r="KD43" s="44"/>
      <c r="KE43" s="44"/>
      <c r="KF43" s="44"/>
      <c r="KG43" s="44"/>
      <c r="KH43" s="44"/>
      <c r="KI43" s="44"/>
      <c r="KJ43" s="44"/>
      <c r="KK43" s="44"/>
      <c r="KL43" s="44"/>
      <c r="KM43" s="42"/>
      <c r="KN43" s="44"/>
      <c r="KO43" s="44"/>
      <c r="KP43" s="44"/>
      <c r="KQ43" s="44"/>
      <c r="KR43" s="44"/>
      <c r="KS43" s="44"/>
      <c r="KT43" s="44"/>
      <c r="KU43" s="44"/>
      <c r="KV43" s="44"/>
      <c r="KW43" s="44"/>
      <c r="KX43" s="44"/>
      <c r="KY43" s="44"/>
      <c r="KZ43" s="44"/>
      <c r="LA43" s="44"/>
      <c r="LB43" s="44"/>
      <c r="LC43" s="42"/>
      <c r="LD43" s="44"/>
      <c r="LE43" s="44"/>
      <c r="LF43" s="44"/>
      <c r="LG43" s="44"/>
      <c r="LH43" s="44"/>
      <c r="LI43" s="44"/>
      <c r="LJ43" s="44"/>
      <c r="LK43" s="44"/>
      <c r="LL43" s="44"/>
      <c r="LM43" s="44"/>
      <c r="LN43" s="44"/>
      <c r="LO43" s="44"/>
      <c r="LP43" s="44"/>
      <c r="LQ43" s="44"/>
      <c r="LR43" s="44"/>
      <c r="LS43" s="42"/>
      <c r="LT43" s="44"/>
      <c r="LU43" s="44"/>
      <c r="LV43" s="44"/>
      <c r="LW43" s="44"/>
      <c r="LX43" s="44"/>
      <c r="LY43" s="44"/>
    </row>
    <row r="44" spans="5:337" x14ac:dyDescent="0.25">
      <c r="E44" s="38"/>
      <c r="F44" s="38"/>
      <c r="G44" s="38"/>
      <c r="H44" s="38"/>
      <c r="I44" s="38"/>
      <c r="J44" s="38"/>
      <c r="K44" s="42"/>
      <c r="L44" s="38"/>
      <c r="M44" s="38"/>
      <c r="N44" s="38"/>
      <c r="O44" s="38"/>
      <c r="P44" s="38"/>
      <c r="Q44" s="38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K44" s="44"/>
      <c r="AL44" s="44"/>
      <c r="AM44" s="44"/>
      <c r="AN44" s="44"/>
      <c r="AO44" s="44"/>
      <c r="AP44" s="44"/>
      <c r="AQ44" s="42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2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2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2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2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2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/>
      <c r="EI44" s="42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2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  <c r="FN44" s="44"/>
      <c r="FO44" s="42"/>
      <c r="FP44" s="44"/>
      <c r="FQ44" s="44"/>
      <c r="FR44" s="44"/>
      <c r="FS44" s="44"/>
      <c r="FT44" s="44"/>
      <c r="FU44" s="44"/>
      <c r="FV44" s="44"/>
      <c r="FW44" s="44"/>
      <c r="FX44" s="44"/>
      <c r="FY44" s="44"/>
      <c r="FZ44" s="44"/>
      <c r="GA44" s="44"/>
      <c r="GB44" s="44"/>
      <c r="GC44" s="44"/>
      <c r="GD44" s="44"/>
      <c r="GE44" s="42"/>
      <c r="GF44" s="44"/>
      <c r="GG44" s="44"/>
      <c r="GH44" s="44"/>
      <c r="GI44" s="44"/>
      <c r="GJ44" s="44"/>
      <c r="GK44" s="44"/>
      <c r="GL44" s="44"/>
      <c r="GM44" s="44"/>
      <c r="GN44" s="44"/>
      <c r="GO44" s="44"/>
      <c r="GP44" s="44"/>
      <c r="GQ44" s="44"/>
      <c r="GR44" s="44"/>
      <c r="GS44" s="44"/>
      <c r="GT44" s="44"/>
      <c r="GU44" s="42"/>
      <c r="GV44" s="44"/>
      <c r="GW44" s="44"/>
      <c r="GX44" s="44"/>
      <c r="GY44" s="44"/>
      <c r="GZ44" s="44"/>
      <c r="HA44" s="44"/>
      <c r="HB44" s="44"/>
      <c r="HC44" s="44"/>
      <c r="HD44" s="44"/>
      <c r="HE44" s="44"/>
      <c r="HF44" s="44"/>
      <c r="HG44" s="44"/>
      <c r="HH44" s="44"/>
      <c r="HI44" s="44"/>
      <c r="HJ44" s="44"/>
      <c r="HK44" s="42"/>
      <c r="HL44" s="44"/>
      <c r="HM44" s="44"/>
      <c r="HN44" s="44"/>
      <c r="HO44" s="44"/>
      <c r="HP44" s="44"/>
      <c r="HQ44" s="44"/>
      <c r="HR44" s="44"/>
      <c r="HS44" s="44"/>
      <c r="HT44" s="44"/>
      <c r="HU44" s="44"/>
      <c r="HV44" s="44"/>
      <c r="HW44" s="44"/>
      <c r="HX44" s="44"/>
      <c r="HY44" s="44"/>
      <c r="HZ44" s="44"/>
      <c r="IA44" s="42"/>
      <c r="IB44" s="44"/>
      <c r="IC44" s="44"/>
      <c r="ID44" s="44"/>
      <c r="IE44" s="44"/>
      <c r="IF44" s="44"/>
      <c r="IG44" s="44"/>
      <c r="IH44" s="44"/>
      <c r="II44" s="44"/>
      <c r="IJ44" s="44"/>
      <c r="IK44" s="44"/>
      <c r="IL44" s="44"/>
      <c r="IM44" s="44"/>
      <c r="IN44" s="44"/>
      <c r="IO44" s="44"/>
      <c r="IP44" s="44"/>
      <c r="IQ44" s="42"/>
      <c r="IR44" s="44"/>
      <c r="IS44" s="44"/>
      <c r="IT44" s="44"/>
      <c r="IU44" s="44"/>
      <c r="IV44" s="44"/>
      <c r="IW44" s="44"/>
      <c r="IX44" s="44"/>
      <c r="IY44" s="44"/>
      <c r="IZ44" s="44"/>
      <c r="JA44" s="44"/>
      <c r="JB44" s="44"/>
      <c r="JC44" s="44"/>
      <c r="JD44" s="44"/>
      <c r="JE44" s="44"/>
      <c r="JF44" s="44"/>
      <c r="JG44" s="42"/>
      <c r="JH44" s="44"/>
      <c r="JI44" s="44"/>
      <c r="JJ44" s="44"/>
      <c r="JK44" s="44"/>
      <c r="JL44" s="44"/>
      <c r="JM44" s="44"/>
      <c r="JN44" s="44"/>
      <c r="JO44" s="44"/>
      <c r="JP44" s="44"/>
      <c r="JQ44" s="44"/>
      <c r="JR44" s="44"/>
      <c r="JS44" s="44"/>
      <c r="JT44" s="44"/>
      <c r="JU44" s="44"/>
      <c r="JV44" s="44"/>
      <c r="JW44" s="42"/>
      <c r="JX44" s="44"/>
      <c r="JY44" s="44"/>
      <c r="JZ44" s="44"/>
      <c r="KA44" s="44"/>
      <c r="KB44" s="44"/>
      <c r="KC44" s="44"/>
      <c r="KD44" s="44"/>
      <c r="KE44" s="44"/>
      <c r="KF44" s="44"/>
      <c r="KG44" s="44"/>
      <c r="KH44" s="44"/>
      <c r="KI44" s="44"/>
      <c r="KJ44" s="44"/>
      <c r="KK44" s="44"/>
      <c r="KL44" s="44"/>
      <c r="KM44" s="42"/>
      <c r="KN44" s="44"/>
      <c r="KO44" s="44"/>
      <c r="KP44" s="44"/>
      <c r="KQ44" s="44"/>
      <c r="KR44" s="44"/>
      <c r="KS44" s="44"/>
      <c r="KT44" s="44"/>
      <c r="KU44" s="44"/>
      <c r="KV44" s="44"/>
      <c r="KW44" s="44"/>
      <c r="KX44" s="44"/>
      <c r="KY44" s="44"/>
      <c r="KZ44" s="44"/>
      <c r="LA44" s="44"/>
      <c r="LB44" s="44"/>
      <c r="LC44" s="42"/>
      <c r="LD44" s="44"/>
      <c r="LE44" s="44"/>
      <c r="LF44" s="44"/>
      <c r="LG44" s="44"/>
      <c r="LH44" s="44"/>
      <c r="LI44" s="44"/>
      <c r="LJ44" s="44"/>
      <c r="LK44" s="44"/>
      <c r="LL44" s="44"/>
      <c r="LM44" s="44"/>
      <c r="LN44" s="44"/>
      <c r="LO44" s="44"/>
      <c r="LP44" s="44"/>
      <c r="LQ44" s="44"/>
      <c r="LR44" s="44"/>
      <c r="LS44" s="42"/>
      <c r="LT44" s="44"/>
      <c r="LU44" s="44"/>
      <c r="LV44" s="44"/>
      <c r="LW44" s="44"/>
      <c r="LX44" s="44"/>
      <c r="LY44" s="44"/>
    </row>
    <row r="45" spans="5:337" x14ac:dyDescent="0.25">
      <c r="E45" s="38"/>
      <c r="F45" s="38"/>
      <c r="G45" s="38"/>
      <c r="H45" s="38"/>
      <c r="I45" s="38"/>
      <c r="J45" s="38"/>
      <c r="K45" s="43"/>
      <c r="L45" s="38"/>
      <c r="M45" s="38"/>
      <c r="N45" s="38"/>
      <c r="O45" s="38"/>
      <c r="P45" s="38"/>
      <c r="Q45" s="38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K45" s="44"/>
      <c r="AL45" s="44"/>
      <c r="AM45" s="44"/>
      <c r="AN45" s="44"/>
      <c r="AO45" s="44"/>
      <c r="AP45" s="44"/>
      <c r="AQ45" s="43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3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3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3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3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3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44"/>
      <c r="EH45" s="44"/>
      <c r="EI45" s="43"/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3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  <c r="FN45" s="44"/>
      <c r="FO45" s="43"/>
      <c r="FP45" s="44"/>
      <c r="FQ45" s="44"/>
      <c r="FR45" s="44"/>
      <c r="FS45" s="44"/>
      <c r="FT45" s="44"/>
      <c r="FU45" s="44"/>
      <c r="FV45" s="44"/>
      <c r="FW45" s="44"/>
      <c r="FX45" s="44"/>
      <c r="FY45" s="44"/>
      <c r="FZ45" s="44"/>
      <c r="GA45" s="44"/>
      <c r="GB45" s="44"/>
      <c r="GC45" s="44"/>
      <c r="GD45" s="44"/>
      <c r="GE45" s="43"/>
      <c r="GF45" s="44"/>
      <c r="GG45" s="44"/>
      <c r="GH45" s="44"/>
      <c r="GI45" s="44"/>
      <c r="GJ45" s="44"/>
      <c r="GK45" s="44"/>
      <c r="GL45" s="44"/>
      <c r="GM45" s="44"/>
      <c r="GN45" s="44"/>
      <c r="GO45" s="44"/>
      <c r="GP45" s="44"/>
      <c r="GQ45" s="44"/>
      <c r="GR45" s="44"/>
      <c r="GS45" s="44"/>
      <c r="GT45" s="44"/>
      <c r="GU45" s="43"/>
      <c r="GV45" s="44"/>
      <c r="GW45" s="44"/>
      <c r="GX45" s="44"/>
      <c r="GY45" s="44"/>
      <c r="GZ45" s="44"/>
      <c r="HA45" s="44"/>
      <c r="HB45" s="44"/>
      <c r="HC45" s="44"/>
      <c r="HD45" s="44"/>
      <c r="HE45" s="44"/>
      <c r="HF45" s="44"/>
      <c r="HG45" s="44"/>
      <c r="HH45" s="44"/>
      <c r="HI45" s="44"/>
      <c r="HJ45" s="44"/>
      <c r="HK45" s="43"/>
      <c r="HL45" s="44"/>
      <c r="HM45" s="44"/>
      <c r="HN45" s="44"/>
      <c r="HO45" s="44"/>
      <c r="HP45" s="44"/>
      <c r="HQ45" s="44"/>
      <c r="HR45" s="44"/>
      <c r="HS45" s="44"/>
      <c r="HT45" s="44"/>
      <c r="HU45" s="44"/>
      <c r="HV45" s="44"/>
      <c r="HW45" s="44"/>
      <c r="HX45" s="44"/>
      <c r="HY45" s="44"/>
      <c r="HZ45" s="44"/>
      <c r="IA45" s="43"/>
      <c r="IB45" s="44"/>
      <c r="IC45" s="44"/>
      <c r="ID45" s="44"/>
      <c r="IE45" s="44"/>
      <c r="IF45" s="44"/>
      <c r="IG45" s="44"/>
      <c r="IH45" s="44"/>
      <c r="II45" s="44"/>
      <c r="IJ45" s="44"/>
      <c r="IK45" s="44"/>
      <c r="IL45" s="44"/>
      <c r="IM45" s="44"/>
      <c r="IN45" s="44"/>
      <c r="IO45" s="44"/>
      <c r="IP45" s="44"/>
      <c r="IQ45" s="43"/>
      <c r="IR45" s="44"/>
      <c r="IS45" s="44"/>
      <c r="IT45" s="44"/>
      <c r="IU45" s="44"/>
      <c r="IV45" s="44"/>
      <c r="IW45" s="44"/>
      <c r="IX45" s="44"/>
      <c r="IY45" s="44"/>
      <c r="IZ45" s="44"/>
      <c r="JA45" s="44"/>
      <c r="JB45" s="44"/>
      <c r="JC45" s="44"/>
      <c r="JD45" s="44"/>
      <c r="JE45" s="44"/>
      <c r="JF45" s="44"/>
      <c r="JG45" s="43"/>
      <c r="JH45" s="44"/>
      <c r="JI45" s="44"/>
      <c r="JJ45" s="44"/>
      <c r="JK45" s="44"/>
      <c r="JL45" s="44"/>
      <c r="JM45" s="44"/>
      <c r="JN45" s="44"/>
      <c r="JO45" s="44"/>
      <c r="JP45" s="44"/>
      <c r="JQ45" s="44"/>
      <c r="JR45" s="44"/>
      <c r="JS45" s="44"/>
      <c r="JT45" s="44"/>
      <c r="JU45" s="44"/>
      <c r="JV45" s="44"/>
      <c r="JW45" s="43"/>
      <c r="JX45" s="44"/>
      <c r="JY45" s="44"/>
      <c r="JZ45" s="44"/>
      <c r="KA45" s="44"/>
      <c r="KB45" s="44"/>
      <c r="KC45" s="44"/>
      <c r="KD45" s="44"/>
      <c r="KE45" s="44"/>
      <c r="KF45" s="44"/>
      <c r="KG45" s="44"/>
      <c r="KH45" s="44"/>
      <c r="KI45" s="44"/>
      <c r="KJ45" s="44"/>
      <c r="KK45" s="44"/>
      <c r="KL45" s="44"/>
      <c r="KM45" s="43"/>
      <c r="KN45" s="44"/>
      <c r="KO45" s="44"/>
      <c r="KP45" s="44"/>
      <c r="KQ45" s="44"/>
      <c r="KR45" s="44"/>
      <c r="KS45" s="44"/>
      <c r="KT45" s="44"/>
      <c r="KU45" s="44"/>
      <c r="KV45" s="44"/>
      <c r="KW45" s="44"/>
      <c r="KX45" s="44"/>
      <c r="KY45" s="44"/>
      <c r="KZ45" s="44"/>
      <c r="LA45" s="44"/>
      <c r="LB45" s="44"/>
      <c r="LC45" s="43"/>
      <c r="LD45" s="44"/>
      <c r="LE45" s="44"/>
      <c r="LF45" s="44"/>
      <c r="LG45" s="44"/>
      <c r="LH45" s="44"/>
      <c r="LI45" s="44"/>
      <c r="LJ45" s="44"/>
      <c r="LK45" s="44"/>
      <c r="LL45" s="44"/>
      <c r="LM45" s="44"/>
      <c r="LN45" s="44"/>
      <c r="LO45" s="44"/>
      <c r="LP45" s="44"/>
      <c r="LQ45" s="44"/>
      <c r="LR45" s="44"/>
      <c r="LS45" s="43"/>
      <c r="LT45" s="44"/>
      <c r="LU45" s="44"/>
      <c r="LV45" s="44"/>
      <c r="LW45" s="44"/>
      <c r="LX45" s="44"/>
      <c r="LY45" s="44"/>
    </row>
    <row r="46" spans="5:337" x14ac:dyDescent="0.25">
      <c r="E46" s="38"/>
      <c r="F46" s="38"/>
      <c r="G46" s="38"/>
      <c r="H46" s="38"/>
      <c r="I46" s="38"/>
      <c r="J46" s="38"/>
      <c r="K46" s="42"/>
      <c r="L46" s="38"/>
      <c r="M46" s="38"/>
      <c r="N46" s="38"/>
      <c r="O46" s="38"/>
      <c r="P46" s="38"/>
      <c r="Q46" s="38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K46" s="44"/>
      <c r="AL46" s="44"/>
      <c r="AM46" s="44"/>
      <c r="AN46" s="44"/>
      <c r="AO46" s="44"/>
      <c r="AP46" s="44"/>
      <c r="AQ46" s="42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2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2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2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2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2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44"/>
      <c r="EH46" s="44"/>
      <c r="EI46" s="42"/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2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4"/>
      <c r="FL46" s="44"/>
      <c r="FM46" s="44"/>
      <c r="FN46" s="44"/>
      <c r="FO46" s="42"/>
      <c r="FP46" s="44"/>
      <c r="FQ46" s="44"/>
      <c r="FR46" s="44"/>
      <c r="FS46" s="44"/>
      <c r="FT46" s="44"/>
      <c r="FU46" s="44"/>
      <c r="FV46" s="44"/>
      <c r="FW46" s="44"/>
      <c r="FX46" s="44"/>
      <c r="FY46" s="44"/>
      <c r="FZ46" s="44"/>
      <c r="GA46" s="44"/>
      <c r="GB46" s="44"/>
      <c r="GC46" s="44"/>
      <c r="GD46" s="44"/>
      <c r="GE46" s="42"/>
      <c r="GF46" s="44"/>
      <c r="GG46" s="44"/>
      <c r="GH46" s="44"/>
      <c r="GI46" s="44"/>
      <c r="GJ46" s="44"/>
      <c r="GK46" s="44"/>
      <c r="GL46" s="44"/>
      <c r="GM46" s="44"/>
      <c r="GN46" s="44"/>
      <c r="GO46" s="44"/>
      <c r="GP46" s="44"/>
      <c r="GQ46" s="44"/>
      <c r="GR46" s="44"/>
      <c r="GS46" s="44"/>
      <c r="GT46" s="44"/>
      <c r="GU46" s="42"/>
      <c r="GV46" s="44"/>
      <c r="GW46" s="44"/>
      <c r="GX46" s="44"/>
      <c r="GY46" s="44"/>
      <c r="GZ46" s="44"/>
      <c r="HA46" s="44"/>
      <c r="HB46" s="44"/>
      <c r="HC46" s="44"/>
      <c r="HD46" s="44"/>
      <c r="HE46" s="44"/>
      <c r="HF46" s="44"/>
      <c r="HG46" s="44"/>
      <c r="HH46" s="44"/>
      <c r="HI46" s="44"/>
      <c r="HJ46" s="44"/>
      <c r="HK46" s="42"/>
      <c r="HL46" s="44"/>
      <c r="HM46" s="44"/>
      <c r="HN46" s="44"/>
      <c r="HO46" s="44"/>
      <c r="HP46" s="44"/>
      <c r="HQ46" s="44"/>
      <c r="HR46" s="44"/>
      <c r="HS46" s="44"/>
      <c r="HT46" s="44"/>
      <c r="HU46" s="44"/>
      <c r="HV46" s="44"/>
      <c r="HW46" s="44"/>
      <c r="HX46" s="44"/>
      <c r="HY46" s="44"/>
      <c r="HZ46" s="44"/>
      <c r="IA46" s="42"/>
      <c r="IB46" s="44"/>
      <c r="IC46" s="44"/>
      <c r="ID46" s="44"/>
      <c r="IE46" s="44"/>
      <c r="IF46" s="44"/>
      <c r="IG46" s="44"/>
      <c r="IH46" s="44"/>
      <c r="II46" s="44"/>
      <c r="IJ46" s="44"/>
      <c r="IK46" s="44"/>
      <c r="IL46" s="44"/>
      <c r="IM46" s="44"/>
      <c r="IN46" s="44"/>
      <c r="IO46" s="44"/>
      <c r="IP46" s="44"/>
      <c r="IQ46" s="42"/>
      <c r="IR46" s="44"/>
      <c r="IS46" s="44"/>
      <c r="IT46" s="44"/>
      <c r="IU46" s="44"/>
      <c r="IV46" s="44"/>
      <c r="IW46" s="44"/>
      <c r="IX46" s="44"/>
      <c r="IY46" s="44"/>
      <c r="IZ46" s="44"/>
      <c r="JA46" s="44"/>
      <c r="JB46" s="44"/>
      <c r="JC46" s="44"/>
      <c r="JD46" s="44"/>
      <c r="JE46" s="44"/>
      <c r="JF46" s="44"/>
      <c r="JG46" s="42"/>
      <c r="JH46" s="44"/>
      <c r="JI46" s="44"/>
      <c r="JJ46" s="44"/>
      <c r="JK46" s="44"/>
      <c r="JL46" s="44"/>
      <c r="JM46" s="44"/>
      <c r="JN46" s="44"/>
      <c r="JO46" s="44"/>
      <c r="JP46" s="44"/>
      <c r="JQ46" s="44"/>
      <c r="JR46" s="44"/>
      <c r="JS46" s="44"/>
      <c r="JT46" s="44"/>
      <c r="JU46" s="44"/>
      <c r="JV46" s="44"/>
      <c r="JW46" s="42"/>
      <c r="JX46" s="44"/>
      <c r="JY46" s="44"/>
      <c r="JZ46" s="44"/>
      <c r="KA46" s="44"/>
      <c r="KB46" s="44"/>
      <c r="KC46" s="44"/>
      <c r="KD46" s="44"/>
      <c r="KE46" s="44"/>
      <c r="KF46" s="44"/>
      <c r="KG46" s="44"/>
      <c r="KH46" s="44"/>
      <c r="KI46" s="44"/>
      <c r="KJ46" s="44"/>
      <c r="KK46" s="44"/>
      <c r="KL46" s="44"/>
      <c r="KM46" s="42"/>
      <c r="KN46" s="44"/>
      <c r="KO46" s="44"/>
      <c r="KP46" s="44"/>
      <c r="KQ46" s="44"/>
      <c r="KR46" s="44"/>
      <c r="KS46" s="44"/>
      <c r="KT46" s="44"/>
      <c r="KU46" s="44"/>
      <c r="KV46" s="44"/>
      <c r="KW46" s="44"/>
      <c r="KX46" s="44"/>
      <c r="KY46" s="44"/>
      <c r="KZ46" s="44"/>
      <c r="LA46" s="44"/>
      <c r="LB46" s="44"/>
      <c r="LC46" s="42"/>
      <c r="LD46" s="44"/>
      <c r="LE46" s="44"/>
      <c r="LF46" s="44"/>
      <c r="LG46" s="44"/>
      <c r="LH46" s="44"/>
      <c r="LI46" s="44"/>
      <c r="LJ46" s="44"/>
      <c r="LK46" s="44"/>
      <c r="LL46" s="44"/>
      <c r="LM46" s="44"/>
      <c r="LN46" s="44"/>
      <c r="LO46" s="44"/>
      <c r="LP46" s="44"/>
      <c r="LQ46" s="44"/>
      <c r="LR46" s="44"/>
      <c r="LS46" s="42"/>
      <c r="LT46" s="44"/>
      <c r="LU46" s="44"/>
      <c r="LV46" s="44"/>
      <c r="LW46" s="44"/>
      <c r="LX46" s="44"/>
      <c r="LY46" s="44"/>
    </row>
    <row r="47" spans="5:337" x14ac:dyDescent="0.25">
      <c r="E47" s="38"/>
      <c r="F47" s="38"/>
      <c r="G47" s="38"/>
      <c r="H47" s="38"/>
      <c r="I47" s="38"/>
      <c r="J47" s="38"/>
      <c r="K47" s="43"/>
      <c r="L47" s="38"/>
      <c r="M47" s="38"/>
      <c r="N47" s="38"/>
      <c r="O47" s="38"/>
      <c r="P47" s="38"/>
      <c r="Q47" s="38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K47" s="44"/>
      <c r="AL47" s="44"/>
      <c r="AM47" s="44"/>
      <c r="AN47" s="44"/>
      <c r="AO47" s="44"/>
      <c r="AP47" s="44"/>
      <c r="AQ47" s="43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3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3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3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3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3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44"/>
      <c r="EH47" s="44"/>
      <c r="EI47" s="43"/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3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  <c r="FN47" s="44"/>
      <c r="FO47" s="43"/>
      <c r="FP47" s="44"/>
      <c r="FQ47" s="44"/>
      <c r="FR47" s="44"/>
      <c r="FS47" s="44"/>
      <c r="FT47" s="44"/>
      <c r="FU47" s="44"/>
      <c r="FV47" s="44"/>
      <c r="FW47" s="44"/>
      <c r="FX47" s="44"/>
      <c r="FY47" s="44"/>
      <c r="FZ47" s="44"/>
      <c r="GA47" s="44"/>
      <c r="GB47" s="44"/>
      <c r="GC47" s="44"/>
      <c r="GD47" s="44"/>
      <c r="GE47" s="43"/>
      <c r="GF47" s="44"/>
      <c r="GG47" s="44"/>
      <c r="GH47" s="44"/>
      <c r="GI47" s="44"/>
      <c r="GJ47" s="44"/>
      <c r="GK47" s="44"/>
      <c r="GL47" s="44"/>
      <c r="GM47" s="44"/>
      <c r="GN47" s="44"/>
      <c r="GO47" s="44"/>
      <c r="GP47" s="44"/>
      <c r="GQ47" s="44"/>
      <c r="GR47" s="44"/>
      <c r="GS47" s="44"/>
      <c r="GT47" s="44"/>
      <c r="GU47" s="43"/>
      <c r="GV47" s="44"/>
      <c r="GW47" s="44"/>
      <c r="GX47" s="44"/>
      <c r="GY47" s="44"/>
      <c r="GZ47" s="44"/>
      <c r="HA47" s="44"/>
      <c r="HB47" s="44"/>
      <c r="HC47" s="44"/>
      <c r="HD47" s="44"/>
      <c r="HE47" s="44"/>
      <c r="HF47" s="44"/>
      <c r="HG47" s="44"/>
      <c r="HH47" s="44"/>
      <c r="HI47" s="44"/>
      <c r="HJ47" s="44"/>
      <c r="HK47" s="43"/>
      <c r="HL47" s="44"/>
      <c r="HM47" s="44"/>
      <c r="HN47" s="44"/>
      <c r="HO47" s="44"/>
      <c r="HP47" s="44"/>
      <c r="HQ47" s="44"/>
      <c r="HR47" s="44"/>
      <c r="HS47" s="44"/>
      <c r="HT47" s="44"/>
      <c r="HU47" s="44"/>
      <c r="HV47" s="44"/>
      <c r="HW47" s="44"/>
      <c r="HX47" s="44"/>
      <c r="HY47" s="44"/>
      <c r="HZ47" s="44"/>
      <c r="IA47" s="43"/>
      <c r="IB47" s="44"/>
      <c r="IC47" s="44"/>
      <c r="ID47" s="44"/>
      <c r="IE47" s="44"/>
      <c r="IF47" s="44"/>
      <c r="IG47" s="44"/>
      <c r="IH47" s="44"/>
      <c r="II47" s="44"/>
      <c r="IJ47" s="44"/>
      <c r="IK47" s="44"/>
      <c r="IL47" s="44"/>
      <c r="IM47" s="44"/>
      <c r="IN47" s="44"/>
      <c r="IO47" s="44"/>
      <c r="IP47" s="44"/>
      <c r="IQ47" s="43"/>
      <c r="IR47" s="44"/>
      <c r="IS47" s="44"/>
      <c r="IT47" s="44"/>
      <c r="IU47" s="44"/>
      <c r="IV47" s="44"/>
      <c r="IW47" s="44"/>
      <c r="IX47" s="44"/>
      <c r="IY47" s="44"/>
      <c r="IZ47" s="44"/>
      <c r="JA47" s="44"/>
      <c r="JB47" s="44"/>
      <c r="JC47" s="44"/>
      <c r="JD47" s="44"/>
      <c r="JE47" s="44"/>
      <c r="JF47" s="44"/>
      <c r="JG47" s="43"/>
      <c r="JH47" s="44"/>
      <c r="JI47" s="44"/>
      <c r="JJ47" s="44"/>
      <c r="JK47" s="44"/>
      <c r="JL47" s="44"/>
      <c r="JM47" s="44"/>
      <c r="JN47" s="44"/>
      <c r="JO47" s="44"/>
      <c r="JP47" s="44"/>
      <c r="JQ47" s="44"/>
      <c r="JR47" s="44"/>
      <c r="JS47" s="44"/>
      <c r="JT47" s="44"/>
      <c r="JU47" s="44"/>
      <c r="JV47" s="44"/>
      <c r="JW47" s="43"/>
      <c r="JX47" s="44"/>
      <c r="JY47" s="44"/>
      <c r="JZ47" s="44"/>
      <c r="KA47" s="44"/>
      <c r="KB47" s="44"/>
      <c r="KC47" s="44"/>
      <c r="KD47" s="44"/>
      <c r="KE47" s="44"/>
      <c r="KF47" s="44"/>
      <c r="KG47" s="44"/>
      <c r="KH47" s="44"/>
      <c r="KI47" s="44"/>
      <c r="KJ47" s="44"/>
      <c r="KK47" s="44"/>
      <c r="KL47" s="44"/>
      <c r="KM47" s="43"/>
      <c r="KN47" s="44"/>
      <c r="KO47" s="44"/>
      <c r="KP47" s="44"/>
      <c r="KQ47" s="44"/>
      <c r="KR47" s="44"/>
      <c r="KS47" s="44"/>
      <c r="KT47" s="44"/>
      <c r="KU47" s="44"/>
      <c r="KV47" s="44"/>
      <c r="KW47" s="44"/>
      <c r="KX47" s="44"/>
      <c r="KY47" s="44"/>
      <c r="KZ47" s="44"/>
      <c r="LA47" s="44"/>
      <c r="LB47" s="44"/>
      <c r="LC47" s="43"/>
      <c r="LD47" s="44"/>
      <c r="LE47" s="44"/>
      <c r="LF47" s="44"/>
      <c r="LG47" s="44"/>
      <c r="LH47" s="44"/>
      <c r="LI47" s="44"/>
      <c r="LJ47" s="44"/>
      <c r="LK47" s="44"/>
      <c r="LL47" s="44"/>
      <c r="LM47" s="44"/>
      <c r="LN47" s="44"/>
      <c r="LO47" s="44"/>
      <c r="LP47" s="44"/>
      <c r="LQ47" s="44"/>
      <c r="LR47" s="44"/>
      <c r="LS47" s="43"/>
      <c r="LT47" s="44"/>
      <c r="LU47" s="44"/>
      <c r="LV47" s="44"/>
      <c r="LW47" s="44"/>
      <c r="LX47" s="44"/>
      <c r="LY47" s="44"/>
    </row>
    <row r="48" spans="5:337" x14ac:dyDescent="0.25">
      <c r="E48" s="38"/>
      <c r="F48" s="38"/>
      <c r="G48" s="38"/>
      <c r="H48" s="38"/>
      <c r="I48" s="38"/>
      <c r="J48" s="38"/>
      <c r="K48" s="43"/>
      <c r="L48" s="38"/>
      <c r="M48" s="38"/>
      <c r="N48" s="38"/>
      <c r="O48" s="38"/>
      <c r="P48" s="38"/>
      <c r="Q48" s="38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K48" s="44"/>
      <c r="AL48" s="44"/>
      <c r="AM48" s="44"/>
      <c r="AN48" s="44"/>
      <c r="AO48" s="44"/>
      <c r="AP48" s="44"/>
      <c r="AQ48" s="43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3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3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3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3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3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44"/>
      <c r="EH48" s="44"/>
      <c r="EI48" s="43"/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3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4"/>
      <c r="FL48" s="44"/>
      <c r="FM48" s="44"/>
      <c r="FN48" s="44"/>
      <c r="FO48" s="43"/>
      <c r="FP48" s="44"/>
      <c r="FQ48" s="44"/>
      <c r="FR48" s="44"/>
      <c r="FS48" s="44"/>
      <c r="FT48" s="44"/>
      <c r="FU48" s="44"/>
      <c r="FV48" s="44"/>
      <c r="FW48" s="44"/>
      <c r="FX48" s="44"/>
      <c r="FY48" s="44"/>
      <c r="FZ48" s="44"/>
      <c r="GA48" s="44"/>
      <c r="GB48" s="44"/>
      <c r="GC48" s="44"/>
      <c r="GD48" s="44"/>
      <c r="GE48" s="43"/>
      <c r="GF48" s="44"/>
      <c r="GG48" s="44"/>
      <c r="GH48" s="44"/>
      <c r="GI48" s="44"/>
      <c r="GJ48" s="44"/>
      <c r="GK48" s="44"/>
      <c r="GL48" s="44"/>
      <c r="GM48" s="44"/>
      <c r="GN48" s="44"/>
      <c r="GO48" s="44"/>
      <c r="GP48" s="44"/>
      <c r="GQ48" s="44"/>
      <c r="GR48" s="44"/>
      <c r="GS48" s="44"/>
      <c r="GT48" s="44"/>
      <c r="GU48" s="43"/>
      <c r="GV48" s="44"/>
      <c r="GW48" s="44"/>
      <c r="GX48" s="44"/>
      <c r="GY48" s="44"/>
      <c r="GZ48" s="44"/>
      <c r="HA48" s="44"/>
      <c r="HB48" s="44"/>
      <c r="HC48" s="44"/>
      <c r="HD48" s="44"/>
      <c r="HE48" s="44"/>
      <c r="HF48" s="44"/>
      <c r="HG48" s="44"/>
      <c r="HH48" s="44"/>
      <c r="HI48" s="44"/>
      <c r="HJ48" s="44"/>
      <c r="HK48" s="43"/>
      <c r="HL48" s="44"/>
      <c r="HM48" s="44"/>
      <c r="HN48" s="44"/>
      <c r="HO48" s="44"/>
      <c r="HP48" s="44"/>
      <c r="HQ48" s="44"/>
      <c r="HR48" s="44"/>
      <c r="HS48" s="44"/>
      <c r="HT48" s="44"/>
      <c r="HU48" s="44"/>
      <c r="HV48" s="44"/>
      <c r="HW48" s="44"/>
      <c r="HX48" s="44"/>
      <c r="HY48" s="44"/>
      <c r="HZ48" s="44"/>
      <c r="IA48" s="43"/>
      <c r="IB48" s="44"/>
      <c r="IC48" s="44"/>
      <c r="ID48" s="44"/>
      <c r="IE48" s="44"/>
      <c r="IF48" s="44"/>
      <c r="IG48" s="44"/>
      <c r="IH48" s="44"/>
      <c r="II48" s="44"/>
      <c r="IJ48" s="44"/>
      <c r="IK48" s="44"/>
      <c r="IL48" s="44"/>
      <c r="IM48" s="44"/>
      <c r="IN48" s="44"/>
      <c r="IO48" s="44"/>
      <c r="IP48" s="44"/>
      <c r="IQ48" s="43"/>
      <c r="IR48" s="44"/>
      <c r="IS48" s="44"/>
      <c r="IT48" s="44"/>
      <c r="IU48" s="44"/>
      <c r="IV48" s="44"/>
      <c r="IW48" s="44"/>
      <c r="IX48" s="44"/>
      <c r="IY48" s="44"/>
      <c r="IZ48" s="44"/>
      <c r="JA48" s="44"/>
      <c r="JB48" s="44"/>
      <c r="JC48" s="44"/>
      <c r="JD48" s="44"/>
      <c r="JE48" s="44"/>
      <c r="JF48" s="44"/>
      <c r="JG48" s="43"/>
      <c r="JH48" s="44"/>
      <c r="JI48" s="44"/>
      <c r="JJ48" s="44"/>
      <c r="JK48" s="44"/>
      <c r="JL48" s="44"/>
      <c r="JM48" s="44"/>
      <c r="JN48" s="44"/>
      <c r="JO48" s="44"/>
      <c r="JP48" s="44"/>
      <c r="JQ48" s="44"/>
      <c r="JR48" s="44"/>
      <c r="JS48" s="44"/>
      <c r="JT48" s="44"/>
      <c r="JU48" s="44"/>
      <c r="JV48" s="44"/>
      <c r="JW48" s="43"/>
      <c r="JX48" s="44"/>
      <c r="JY48" s="44"/>
      <c r="JZ48" s="44"/>
      <c r="KA48" s="44"/>
      <c r="KB48" s="44"/>
      <c r="KC48" s="44"/>
      <c r="KD48" s="44"/>
      <c r="KE48" s="44"/>
      <c r="KF48" s="44"/>
      <c r="KG48" s="44"/>
      <c r="KH48" s="44"/>
      <c r="KI48" s="44"/>
      <c r="KJ48" s="44"/>
      <c r="KK48" s="44"/>
      <c r="KL48" s="44"/>
      <c r="KM48" s="43"/>
      <c r="KN48" s="44"/>
      <c r="KO48" s="44"/>
      <c r="KP48" s="44"/>
      <c r="KQ48" s="44"/>
      <c r="KR48" s="44"/>
      <c r="KS48" s="44"/>
      <c r="KT48" s="44"/>
      <c r="KU48" s="44"/>
      <c r="KV48" s="44"/>
      <c r="KW48" s="44"/>
      <c r="KX48" s="44"/>
      <c r="KY48" s="44"/>
      <c r="KZ48" s="44"/>
      <c r="LA48" s="44"/>
      <c r="LB48" s="44"/>
      <c r="LC48" s="43"/>
      <c r="LD48" s="44"/>
      <c r="LE48" s="44"/>
      <c r="LF48" s="44"/>
      <c r="LG48" s="44"/>
      <c r="LH48" s="44"/>
      <c r="LI48" s="44"/>
      <c r="LJ48" s="44"/>
      <c r="LK48" s="44"/>
      <c r="LL48" s="44"/>
      <c r="LM48" s="44"/>
      <c r="LN48" s="44"/>
      <c r="LO48" s="44"/>
      <c r="LP48" s="44"/>
      <c r="LQ48" s="44"/>
      <c r="LR48" s="44"/>
      <c r="LS48" s="43"/>
      <c r="LT48" s="44"/>
      <c r="LU48" s="44"/>
      <c r="LV48" s="44"/>
      <c r="LW48" s="44"/>
      <c r="LX48" s="44"/>
      <c r="LY48" s="44"/>
    </row>
    <row r="49" spans="5:337" x14ac:dyDescent="0.25">
      <c r="E49" s="38"/>
      <c r="F49" s="38"/>
      <c r="G49" s="38"/>
      <c r="H49" s="38"/>
      <c r="I49" s="38"/>
      <c r="J49" s="38"/>
      <c r="K49" s="42"/>
      <c r="L49" s="38"/>
      <c r="M49" s="38"/>
      <c r="N49" s="38"/>
      <c r="O49" s="38"/>
      <c r="P49" s="38"/>
      <c r="Q49" s="38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K49" s="44"/>
      <c r="AL49" s="44"/>
      <c r="AM49" s="44"/>
      <c r="AN49" s="44"/>
      <c r="AO49" s="44"/>
      <c r="AP49" s="44"/>
      <c r="AQ49" s="42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2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2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2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2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2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44"/>
      <c r="EH49" s="44"/>
      <c r="EI49" s="42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2"/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4"/>
      <c r="FL49" s="44"/>
      <c r="FM49" s="44"/>
      <c r="FN49" s="44"/>
      <c r="FO49" s="42"/>
      <c r="FP49" s="44"/>
      <c r="FQ49" s="44"/>
      <c r="FR49" s="44"/>
      <c r="FS49" s="44"/>
      <c r="FT49" s="44"/>
      <c r="FU49" s="44"/>
      <c r="FV49" s="44"/>
      <c r="FW49" s="44"/>
      <c r="FX49" s="44"/>
      <c r="FY49" s="44"/>
      <c r="FZ49" s="44"/>
      <c r="GA49" s="44"/>
      <c r="GB49" s="44"/>
      <c r="GC49" s="44"/>
      <c r="GD49" s="44"/>
      <c r="GE49" s="42"/>
      <c r="GF49" s="44"/>
      <c r="GG49" s="44"/>
      <c r="GH49" s="44"/>
      <c r="GI49" s="44"/>
      <c r="GJ49" s="44"/>
      <c r="GK49" s="44"/>
      <c r="GL49" s="44"/>
      <c r="GM49" s="44"/>
      <c r="GN49" s="44"/>
      <c r="GO49" s="44"/>
      <c r="GP49" s="44"/>
      <c r="GQ49" s="44"/>
      <c r="GR49" s="44"/>
      <c r="GS49" s="44"/>
      <c r="GT49" s="44"/>
      <c r="GU49" s="42"/>
      <c r="GV49" s="44"/>
      <c r="GW49" s="44"/>
      <c r="GX49" s="44"/>
      <c r="GY49" s="44"/>
      <c r="GZ49" s="44"/>
      <c r="HA49" s="44"/>
      <c r="HB49" s="44"/>
      <c r="HC49" s="44"/>
      <c r="HD49" s="44"/>
      <c r="HE49" s="44"/>
      <c r="HF49" s="44"/>
      <c r="HG49" s="44"/>
      <c r="HH49" s="44"/>
      <c r="HI49" s="44"/>
      <c r="HJ49" s="44"/>
      <c r="HK49" s="42"/>
      <c r="HL49" s="44"/>
      <c r="HM49" s="44"/>
      <c r="HN49" s="44"/>
      <c r="HO49" s="44"/>
      <c r="HP49" s="44"/>
      <c r="HQ49" s="44"/>
      <c r="HR49" s="44"/>
      <c r="HS49" s="44"/>
      <c r="HT49" s="44"/>
      <c r="HU49" s="44"/>
      <c r="HV49" s="44"/>
      <c r="HW49" s="44"/>
      <c r="HX49" s="44"/>
      <c r="HY49" s="44"/>
      <c r="HZ49" s="44"/>
      <c r="IA49" s="42"/>
      <c r="IB49" s="44"/>
      <c r="IC49" s="44"/>
      <c r="ID49" s="44"/>
      <c r="IE49" s="44"/>
      <c r="IF49" s="44"/>
      <c r="IG49" s="44"/>
      <c r="IH49" s="44"/>
      <c r="II49" s="44"/>
      <c r="IJ49" s="44"/>
      <c r="IK49" s="44"/>
      <c r="IL49" s="44"/>
      <c r="IM49" s="44"/>
      <c r="IN49" s="44"/>
      <c r="IO49" s="44"/>
      <c r="IP49" s="44"/>
      <c r="IQ49" s="42"/>
      <c r="IR49" s="44"/>
      <c r="IS49" s="44"/>
      <c r="IT49" s="44"/>
      <c r="IU49" s="44"/>
      <c r="IV49" s="44"/>
      <c r="IW49" s="44"/>
      <c r="IX49" s="44"/>
      <c r="IY49" s="44"/>
      <c r="IZ49" s="44"/>
      <c r="JA49" s="44"/>
      <c r="JB49" s="44"/>
      <c r="JC49" s="44"/>
      <c r="JD49" s="44"/>
      <c r="JE49" s="44"/>
      <c r="JF49" s="44"/>
      <c r="JG49" s="42"/>
      <c r="JH49" s="44"/>
      <c r="JI49" s="44"/>
      <c r="JJ49" s="44"/>
      <c r="JK49" s="44"/>
      <c r="JL49" s="44"/>
      <c r="JM49" s="44"/>
      <c r="JN49" s="44"/>
      <c r="JO49" s="44"/>
      <c r="JP49" s="44"/>
      <c r="JQ49" s="44"/>
      <c r="JR49" s="44"/>
      <c r="JS49" s="44"/>
      <c r="JT49" s="44"/>
      <c r="JU49" s="44"/>
      <c r="JV49" s="44"/>
      <c r="JW49" s="42"/>
      <c r="JX49" s="44"/>
      <c r="JY49" s="44"/>
      <c r="JZ49" s="44"/>
      <c r="KA49" s="44"/>
      <c r="KB49" s="44"/>
      <c r="KC49" s="44"/>
      <c r="KD49" s="44"/>
      <c r="KE49" s="44"/>
      <c r="KF49" s="44"/>
      <c r="KG49" s="44"/>
      <c r="KH49" s="44"/>
      <c r="KI49" s="44"/>
      <c r="KJ49" s="44"/>
      <c r="KK49" s="44"/>
      <c r="KL49" s="44"/>
      <c r="KM49" s="42"/>
      <c r="KN49" s="44"/>
      <c r="KO49" s="44"/>
      <c r="KP49" s="44"/>
      <c r="KQ49" s="44"/>
      <c r="KR49" s="44"/>
      <c r="KS49" s="44"/>
      <c r="KT49" s="44"/>
      <c r="KU49" s="44"/>
      <c r="KV49" s="44"/>
      <c r="KW49" s="44"/>
      <c r="KX49" s="44"/>
      <c r="KY49" s="44"/>
      <c r="KZ49" s="44"/>
      <c r="LA49" s="44"/>
      <c r="LB49" s="44"/>
      <c r="LC49" s="42"/>
      <c r="LD49" s="44"/>
      <c r="LE49" s="44"/>
      <c r="LF49" s="44"/>
      <c r="LG49" s="44"/>
      <c r="LH49" s="44"/>
      <c r="LI49" s="44"/>
      <c r="LJ49" s="44"/>
      <c r="LK49" s="44"/>
      <c r="LL49" s="44"/>
      <c r="LM49" s="44"/>
      <c r="LN49" s="44"/>
      <c r="LO49" s="44"/>
      <c r="LP49" s="44"/>
      <c r="LQ49" s="44"/>
      <c r="LR49" s="44"/>
      <c r="LS49" s="42"/>
      <c r="LT49" s="44"/>
      <c r="LU49" s="44"/>
      <c r="LV49" s="44"/>
      <c r="LW49" s="44"/>
      <c r="LX49" s="44"/>
      <c r="LY49" s="44"/>
    </row>
    <row r="50" spans="5:337" x14ac:dyDescent="0.25"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4"/>
      <c r="GG50" s="44"/>
      <c r="GH50" s="44"/>
      <c r="GI50" s="44"/>
      <c r="GJ50" s="44"/>
      <c r="GK50" s="44"/>
      <c r="GL50" s="44"/>
      <c r="GM50" s="44"/>
      <c r="GN50" s="44"/>
      <c r="GO50" s="44"/>
      <c r="GP50" s="44"/>
      <c r="GQ50" s="44"/>
      <c r="GR50" s="44"/>
      <c r="GS50" s="44"/>
      <c r="GT50" s="44"/>
      <c r="GU50" s="44"/>
      <c r="GV50" s="44"/>
      <c r="GW50" s="44"/>
      <c r="GX50" s="44"/>
      <c r="GY50" s="44"/>
      <c r="GZ50" s="44"/>
      <c r="HA50" s="44"/>
      <c r="HB50" s="44"/>
      <c r="HC50" s="44"/>
      <c r="HD50" s="44"/>
      <c r="HE50" s="44"/>
      <c r="HF50" s="44"/>
      <c r="HG50" s="44"/>
      <c r="HH50" s="44"/>
      <c r="HI50" s="44"/>
      <c r="HJ50" s="44"/>
      <c r="HK50" s="44"/>
      <c r="HL50" s="44"/>
      <c r="HM50" s="44"/>
      <c r="HN50" s="44"/>
      <c r="HO50" s="44"/>
      <c r="HP50" s="44"/>
      <c r="HQ50" s="44"/>
      <c r="HR50" s="44"/>
      <c r="HS50" s="44"/>
      <c r="HT50" s="44"/>
      <c r="HU50" s="44"/>
      <c r="HV50" s="44"/>
      <c r="HW50" s="44"/>
      <c r="HX50" s="44"/>
      <c r="HY50" s="44"/>
      <c r="HZ50" s="44"/>
      <c r="IA50" s="44"/>
      <c r="IB50" s="44"/>
      <c r="IC50" s="44"/>
      <c r="ID50" s="44"/>
      <c r="IE50" s="44"/>
      <c r="IF50" s="44"/>
      <c r="IG50" s="44"/>
      <c r="IH50" s="44"/>
      <c r="II50" s="44"/>
      <c r="IJ50" s="44"/>
      <c r="IK50" s="44"/>
      <c r="IL50" s="44"/>
      <c r="IM50" s="44"/>
      <c r="IN50" s="44"/>
      <c r="IO50" s="44"/>
      <c r="IP50" s="44"/>
      <c r="IQ50" s="44"/>
      <c r="IR50" s="44"/>
      <c r="IS50" s="44"/>
      <c r="IT50" s="44"/>
      <c r="IU50" s="44"/>
      <c r="IV50" s="44"/>
      <c r="IW50" s="44"/>
      <c r="IX50" s="44"/>
      <c r="IY50" s="44"/>
      <c r="IZ50" s="44"/>
      <c r="JA50" s="44"/>
      <c r="JB50" s="44"/>
      <c r="JC50" s="44"/>
      <c r="JD50" s="44"/>
      <c r="JE50" s="44"/>
      <c r="JF50" s="44"/>
      <c r="JG50" s="44"/>
      <c r="JH50" s="44"/>
      <c r="JI50" s="44"/>
      <c r="JJ50" s="44"/>
      <c r="JK50" s="44"/>
      <c r="JL50" s="44"/>
      <c r="JM50" s="44"/>
      <c r="JN50" s="44"/>
      <c r="JO50" s="44"/>
      <c r="JP50" s="44"/>
      <c r="JQ50" s="44"/>
      <c r="JR50" s="44"/>
      <c r="JS50" s="44"/>
      <c r="JT50" s="44"/>
      <c r="JU50" s="44"/>
      <c r="JV50" s="44"/>
      <c r="JW50" s="44"/>
      <c r="JX50" s="44"/>
      <c r="JY50" s="44"/>
      <c r="JZ50" s="44"/>
      <c r="KA50" s="44"/>
      <c r="KB50" s="44"/>
      <c r="KC50" s="44"/>
      <c r="KD50" s="44"/>
      <c r="KE50" s="44"/>
      <c r="KF50" s="44"/>
      <c r="KG50" s="44"/>
      <c r="KH50" s="44"/>
      <c r="KI50" s="44"/>
      <c r="KJ50" s="44"/>
      <c r="KK50" s="44"/>
      <c r="KL50" s="44"/>
      <c r="KM50" s="44"/>
      <c r="KN50" s="44"/>
      <c r="KO50" s="44"/>
      <c r="KP50" s="44"/>
      <c r="KQ50" s="44"/>
      <c r="KR50" s="44"/>
      <c r="KS50" s="44"/>
      <c r="KT50" s="44"/>
      <c r="KU50" s="44"/>
      <c r="KV50" s="44"/>
      <c r="KW50" s="44"/>
      <c r="KX50" s="44"/>
      <c r="KY50" s="44"/>
      <c r="KZ50" s="44"/>
      <c r="LA50" s="44"/>
      <c r="LB50" s="44"/>
      <c r="LC50" s="44"/>
      <c r="LD50" s="44"/>
      <c r="LE50" s="44"/>
      <c r="LF50" s="44"/>
      <c r="LG50" s="44"/>
      <c r="LH50" s="44"/>
      <c r="LI50" s="44"/>
      <c r="LJ50" s="44"/>
      <c r="LK50" s="44"/>
      <c r="LL50" s="44"/>
      <c r="LM50" s="44"/>
      <c r="LN50" s="44"/>
      <c r="LO50" s="44"/>
      <c r="LP50" s="44"/>
      <c r="LQ50" s="44"/>
      <c r="LR50" s="44"/>
      <c r="LS50" s="44"/>
      <c r="LT50" s="44"/>
      <c r="LU50" s="44"/>
      <c r="LV50" s="44"/>
      <c r="LW50" s="44"/>
      <c r="LX50" s="44"/>
      <c r="LY50" s="44"/>
    </row>
    <row r="51" spans="5:337" x14ac:dyDescent="0.25"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FV51" s="8"/>
      <c r="FW51" s="8"/>
      <c r="FX51" s="8"/>
      <c r="FY51" s="8"/>
      <c r="FZ51" s="8"/>
      <c r="GA51" s="8"/>
      <c r="GB51" s="8"/>
      <c r="GC51" s="8"/>
      <c r="GD51" s="8"/>
      <c r="GE51" s="8"/>
    </row>
    <row r="52" spans="5:337" x14ac:dyDescent="0.25">
      <c r="FV52" s="8"/>
      <c r="FW52" s="8"/>
      <c r="FX52" s="8"/>
      <c r="FY52" s="8"/>
      <c r="FZ52" s="8"/>
      <c r="GA52" s="8"/>
      <c r="GB52" s="8"/>
      <c r="GC52" s="8"/>
      <c r="GD52" s="8"/>
      <c r="GE52" s="8"/>
    </row>
    <row r="53" spans="5:337" x14ac:dyDescent="0.25">
      <c r="FV53" s="8"/>
      <c r="FW53" s="8"/>
      <c r="FX53" s="8"/>
      <c r="FY53" s="8"/>
      <c r="FZ53" s="8"/>
      <c r="GA53" s="8"/>
      <c r="GB53" s="8"/>
      <c r="GC53" s="8"/>
      <c r="GD53" s="8"/>
      <c r="GE53" s="8"/>
    </row>
    <row r="54" spans="5:337" x14ac:dyDescent="0.25">
      <c r="FV54" s="4"/>
      <c r="FW54" s="4"/>
      <c r="FX54" s="4"/>
      <c r="FY54" s="4"/>
      <c r="FZ54" s="4"/>
      <c r="GA54" s="4"/>
      <c r="GB54" s="4"/>
      <c r="GC54" s="4"/>
      <c r="GD54" s="4"/>
      <c r="GE54" s="4"/>
    </row>
    <row r="55" spans="5:337" x14ac:dyDescent="0.25">
      <c r="F55" s="37" t="s">
        <v>237</v>
      </c>
      <c r="G55" s="37" t="s">
        <v>254</v>
      </c>
      <c r="H55" s="37" t="s">
        <v>241</v>
      </c>
      <c r="FV55" s="4"/>
      <c r="FW55" s="4"/>
      <c r="FX55" s="4"/>
      <c r="FY55" s="4"/>
      <c r="FZ55" s="4"/>
      <c r="GA55" s="4"/>
      <c r="GB55" s="4"/>
      <c r="GC55" s="4"/>
      <c r="GD55" s="4"/>
      <c r="GE55" s="4"/>
    </row>
    <row r="56" spans="5:337" x14ac:dyDescent="0.25">
      <c r="FV56" s="8"/>
      <c r="FW56" s="8"/>
      <c r="FX56" s="8"/>
      <c r="FY56" s="8"/>
      <c r="FZ56" s="8"/>
      <c r="GA56" s="8"/>
      <c r="GB56" s="8"/>
      <c r="GC56" s="8"/>
      <c r="GD56" s="8"/>
      <c r="GE56" s="8"/>
    </row>
    <row r="57" spans="5:337" x14ac:dyDescent="0.25">
      <c r="F57" s="37">
        <v>23</v>
      </c>
      <c r="G57" s="37">
        <v>234.68</v>
      </c>
      <c r="H57" s="37">
        <v>24.773658844196209</v>
      </c>
      <c r="FV57" s="8"/>
      <c r="FW57" s="8"/>
      <c r="FX57" s="8"/>
      <c r="FY57" s="8"/>
      <c r="FZ57" s="8"/>
      <c r="GA57" s="8"/>
      <c r="GB57" s="8"/>
      <c r="GC57" s="8"/>
      <c r="GD57" s="8"/>
      <c r="GE57" s="8"/>
    </row>
    <row r="58" spans="5:337" x14ac:dyDescent="0.25">
      <c r="F58" s="37">
        <v>23.5</v>
      </c>
      <c r="G58" s="37">
        <v>236.98</v>
      </c>
      <c r="H58" s="37">
        <v>25.461980633463213</v>
      </c>
      <c r="FV58" s="8"/>
      <c r="FW58" s="8"/>
      <c r="FX58" s="8"/>
      <c r="FY58" s="8"/>
      <c r="FZ58" s="8"/>
      <c r="GA58" s="8"/>
      <c r="GB58" s="8"/>
      <c r="GC58" s="8"/>
      <c r="GD58" s="8"/>
      <c r="GE58" s="8"/>
    </row>
    <row r="59" spans="5:337" x14ac:dyDescent="0.25">
      <c r="F59" s="37">
        <v>24</v>
      </c>
      <c r="G59" s="37">
        <v>247.78</v>
      </c>
      <c r="H59" s="37">
        <v>26.794698764643172</v>
      </c>
      <c r="FV59" s="8"/>
      <c r="FW59" s="8"/>
      <c r="FX59" s="8"/>
      <c r="FY59" s="8"/>
      <c r="FZ59" s="8"/>
      <c r="GA59" s="8"/>
      <c r="GB59" s="8"/>
      <c r="GC59" s="8"/>
      <c r="GD59" s="8"/>
      <c r="GE59" s="8"/>
    </row>
    <row r="60" spans="5:337" x14ac:dyDescent="0.25">
      <c r="F60" s="37">
        <v>24.5</v>
      </c>
      <c r="G60" s="37">
        <v>246.1</v>
      </c>
      <c r="H60" s="37">
        <v>30.252846147756419</v>
      </c>
      <c r="FV60" s="4"/>
      <c r="FW60" s="4"/>
      <c r="FX60" s="4"/>
      <c r="FY60" s="4"/>
      <c r="FZ60" s="4"/>
      <c r="GA60" s="4"/>
      <c r="GB60" s="4"/>
      <c r="GC60" s="4"/>
      <c r="GD60" s="4"/>
      <c r="GE60" s="4"/>
    </row>
    <row r="61" spans="5:337" x14ac:dyDescent="0.25">
      <c r="F61" s="37">
        <v>25</v>
      </c>
      <c r="G61" s="37">
        <v>248</v>
      </c>
      <c r="H61" s="37">
        <v>28.515624999999993</v>
      </c>
      <c r="FV61" s="4"/>
      <c r="FW61" s="4"/>
      <c r="FX61" s="4"/>
      <c r="FY61" s="4"/>
      <c r="FZ61" s="4"/>
      <c r="GA61" s="4"/>
      <c r="GB61" s="4"/>
      <c r="GC61" s="4"/>
      <c r="GD61" s="4"/>
      <c r="GE61" s="4"/>
    </row>
    <row r="62" spans="5:337" x14ac:dyDescent="0.25">
      <c r="F62" s="37">
        <v>25.5</v>
      </c>
      <c r="G62" s="37">
        <v>254.3</v>
      </c>
      <c r="H62" s="37">
        <v>30.091431657729252</v>
      </c>
      <c r="FV62" s="4"/>
      <c r="FW62" s="4"/>
      <c r="FX62" s="4"/>
      <c r="FY62" s="4"/>
      <c r="FZ62" s="4"/>
      <c r="GA62" s="4"/>
      <c r="GB62" s="4"/>
      <c r="GC62" s="4"/>
      <c r="GD62" s="4"/>
      <c r="GE62" s="4"/>
    </row>
    <row r="63" spans="5:337" x14ac:dyDescent="0.25">
      <c r="F63" s="37">
        <v>26</v>
      </c>
      <c r="G63" s="37">
        <v>251.82</v>
      </c>
      <c r="H63" s="37">
        <v>29.744199881023206</v>
      </c>
      <c r="FV63" s="4"/>
      <c r="FW63" s="4"/>
      <c r="FX63" s="4"/>
      <c r="FY63" s="4"/>
      <c r="FZ63" s="4"/>
      <c r="GA63" s="4"/>
      <c r="GB63" s="4"/>
      <c r="GC63" s="4"/>
      <c r="GD63" s="4"/>
      <c r="GE63" s="4"/>
    </row>
    <row r="64" spans="5:337" x14ac:dyDescent="0.25">
      <c r="F64" s="37">
        <v>26.5</v>
      </c>
      <c r="G64" s="37">
        <v>255.5</v>
      </c>
      <c r="H64" s="37">
        <v>31.861629494765594</v>
      </c>
      <c r="FV64" s="8"/>
      <c r="FW64" s="8"/>
      <c r="FX64" s="8"/>
      <c r="FY64" s="8"/>
      <c r="FZ64" s="8"/>
      <c r="GA64" s="8"/>
      <c r="GB64" s="8"/>
      <c r="GC64" s="8"/>
      <c r="GD64" s="8"/>
      <c r="GE64" s="8"/>
    </row>
    <row r="65" spans="4:187" x14ac:dyDescent="0.25">
      <c r="F65" s="37">
        <v>27</v>
      </c>
      <c r="G65" s="37">
        <v>260.78000000000003</v>
      </c>
      <c r="H65" s="37">
        <v>29.737044338267232</v>
      </c>
      <c r="FV65" s="8"/>
      <c r="FW65" s="8"/>
      <c r="FX65" s="8"/>
      <c r="FY65" s="8"/>
      <c r="FZ65" s="8"/>
      <c r="GA65" s="8"/>
      <c r="GB65" s="8"/>
      <c r="GC65" s="8"/>
      <c r="GD65" s="8"/>
      <c r="GE65" s="8"/>
    </row>
    <row r="66" spans="4:187" x14ac:dyDescent="0.25">
      <c r="F66" s="37">
        <v>27.5</v>
      </c>
      <c r="G66" s="37">
        <v>254.8</v>
      </c>
      <c r="H66" s="37">
        <v>30.858038191423745</v>
      </c>
      <c r="FV66" s="8"/>
      <c r="FW66" s="8"/>
      <c r="FX66" s="8"/>
      <c r="FY66" s="8"/>
      <c r="FZ66" s="8"/>
      <c r="GA66" s="8"/>
      <c r="GB66" s="8"/>
      <c r="GC66" s="8"/>
      <c r="GD66" s="8"/>
      <c r="GE66" s="8"/>
    </row>
    <row r="67" spans="4:187" x14ac:dyDescent="0.25">
      <c r="F67" s="37">
        <v>28</v>
      </c>
      <c r="G67" s="37">
        <v>261.5</v>
      </c>
      <c r="H67" s="37">
        <v>30.710618404319312</v>
      </c>
      <c r="FV67" s="8"/>
      <c r="FW67" s="8"/>
      <c r="FX67" s="8"/>
      <c r="FY67" s="8"/>
      <c r="FZ67" s="8"/>
      <c r="GA67" s="8"/>
      <c r="GB67" s="8"/>
      <c r="GC67" s="8"/>
      <c r="GD67" s="8"/>
      <c r="GE67" s="8"/>
    </row>
    <row r="68" spans="4:187" x14ac:dyDescent="0.25">
      <c r="F68" s="37">
        <v>28.5</v>
      </c>
      <c r="G68" s="37">
        <v>252.18</v>
      </c>
      <c r="H68" s="37">
        <v>30.182249977689995</v>
      </c>
      <c r="FV68" s="4"/>
      <c r="FW68" s="4"/>
      <c r="FX68" s="4"/>
      <c r="FY68" s="4"/>
      <c r="FZ68" s="4"/>
      <c r="GA68" s="4"/>
      <c r="GB68" s="4"/>
      <c r="GC68" s="4"/>
      <c r="GD68" s="4"/>
      <c r="GE68" s="4"/>
    </row>
    <row r="69" spans="4:187" x14ac:dyDescent="0.25">
      <c r="F69" s="37">
        <v>29</v>
      </c>
      <c r="G69" s="37">
        <v>267.10000000000002</v>
      </c>
      <c r="H69" s="37">
        <v>41.661406388082312</v>
      </c>
      <c r="FV69" s="4"/>
      <c r="FW69" s="4"/>
      <c r="FX69" s="4"/>
      <c r="FY69" s="4"/>
      <c r="FZ69" s="4"/>
      <c r="GA69" s="4"/>
      <c r="GB69" s="4"/>
      <c r="GC69" s="4"/>
      <c r="GD69" s="4"/>
      <c r="GE69" s="4"/>
    </row>
    <row r="70" spans="4:187" x14ac:dyDescent="0.25">
      <c r="FV70" s="4"/>
      <c r="FW70" s="4"/>
      <c r="FX70" s="4"/>
      <c r="FY70" s="4"/>
      <c r="FZ70" s="4"/>
      <c r="GA70" s="4"/>
      <c r="GB70" s="4"/>
      <c r="GC70" s="4"/>
      <c r="GD70" s="4"/>
      <c r="GE70" s="4"/>
    </row>
    <row r="71" spans="4:187" x14ac:dyDescent="0.25">
      <c r="FV71" s="4"/>
      <c r="FW71" s="4"/>
      <c r="FX71" s="4"/>
      <c r="FY71" s="4"/>
      <c r="FZ71" s="4"/>
      <c r="GA71" s="4"/>
      <c r="GB71" s="4"/>
      <c r="GC71" s="4"/>
      <c r="GD71" s="4"/>
      <c r="GE71" s="4"/>
    </row>
    <row r="72" spans="4:187" x14ac:dyDescent="0.25">
      <c r="D72" t="s">
        <v>255</v>
      </c>
      <c r="E72" s="39" t="s">
        <v>259</v>
      </c>
      <c r="FV72" s="8"/>
      <c r="FW72" s="8"/>
      <c r="FX72" s="8"/>
      <c r="FY72" s="8"/>
      <c r="FZ72" s="8"/>
      <c r="GA72" s="8"/>
      <c r="GB72" s="8"/>
      <c r="GC72" s="8"/>
      <c r="GD72" s="8"/>
      <c r="GE72" s="8"/>
    </row>
    <row r="73" spans="4:187" x14ac:dyDescent="0.25">
      <c r="D73" t="s">
        <v>256</v>
      </c>
      <c r="G73" s="37">
        <v>82.115799999999993</v>
      </c>
      <c r="FV73" s="8"/>
      <c r="FW73" s="8"/>
      <c r="FX73" s="8"/>
      <c r="FY73" s="8"/>
      <c r="FZ73" s="8"/>
      <c r="GA73" s="8"/>
      <c r="GB73" s="8"/>
      <c r="GC73" s="8"/>
      <c r="GD73" s="8"/>
      <c r="GE73" s="8"/>
    </row>
    <row r="74" spans="4:187" x14ac:dyDescent="0.25">
      <c r="D74" t="s">
        <v>7</v>
      </c>
      <c r="G74" s="37">
        <v>22.96</v>
      </c>
      <c r="FV74" s="4"/>
      <c r="FW74" s="4"/>
      <c r="FX74" s="4"/>
      <c r="FY74" s="4"/>
      <c r="FZ74" s="4"/>
      <c r="GA74" s="4"/>
      <c r="GB74" s="4"/>
      <c r="GC74" s="4"/>
      <c r="GD74" s="4"/>
      <c r="GE74" s="4"/>
    </row>
    <row r="75" spans="4:187" x14ac:dyDescent="0.25">
      <c r="D75" t="s">
        <v>257</v>
      </c>
      <c r="G75" s="37">
        <v>2.15788</v>
      </c>
      <c r="FV75" s="4"/>
      <c r="FW75" s="4"/>
      <c r="FX75" s="4"/>
      <c r="FY75" s="4"/>
      <c r="FZ75" s="4"/>
      <c r="GA75" s="4"/>
      <c r="GB75" s="4"/>
      <c r="GC75" s="4"/>
      <c r="GD75" s="4"/>
      <c r="GE75" s="4"/>
    </row>
    <row r="76" spans="4:187" x14ac:dyDescent="0.25">
      <c r="D76" t="s">
        <v>258</v>
      </c>
      <c r="F76" s="40">
        <v>1.3100000000000001E-2</v>
      </c>
      <c r="G76" s="40"/>
      <c r="H76" s="40">
        <v>0.14199999999999999</v>
      </c>
      <c r="FV76" s="8"/>
      <c r="FW76" s="8"/>
      <c r="FX76" s="8"/>
      <c r="FY76" s="8"/>
      <c r="FZ76" s="8"/>
      <c r="GA76" s="8"/>
      <c r="GB76" s="8"/>
      <c r="GC76" s="8"/>
      <c r="GD76" s="8"/>
      <c r="GE76" s="8"/>
    </row>
    <row r="77" spans="4:187" x14ac:dyDescent="0.25">
      <c r="FV77" s="8"/>
      <c r="FW77" s="8"/>
      <c r="FX77" s="8"/>
      <c r="FY77" s="8"/>
      <c r="FZ77" s="8"/>
      <c r="GA77" s="8"/>
      <c r="GB77" s="8"/>
      <c r="GC77" s="8"/>
      <c r="GD77" s="8"/>
      <c r="GE77" s="8"/>
    </row>
    <row r="78" spans="4:187" x14ac:dyDescent="0.25">
      <c r="FV78" s="4"/>
      <c r="FW78" s="4"/>
      <c r="FX78" s="4"/>
      <c r="FY78" s="4"/>
      <c r="FZ78" s="4"/>
      <c r="GA78" s="4"/>
      <c r="GB78" s="4"/>
      <c r="GC78" s="4"/>
      <c r="GD78" s="4"/>
      <c r="GE78" s="4"/>
    </row>
    <row r="79" spans="4:187" x14ac:dyDescent="0.25">
      <c r="FV79" s="4"/>
      <c r="FW79" s="4"/>
      <c r="FX79" s="4"/>
      <c r="FY79" s="4"/>
      <c r="FZ79" s="4"/>
      <c r="GA79" s="4"/>
      <c r="GB79" s="4"/>
      <c r="GC79" s="4"/>
      <c r="GD79" s="4"/>
      <c r="GE79" s="4"/>
    </row>
    <row r="80" spans="4:187" x14ac:dyDescent="0.25">
      <c r="FV80" s="8"/>
      <c r="FW80" s="8"/>
      <c r="FX80" s="8"/>
      <c r="FY80" s="8"/>
      <c r="FZ80" s="8"/>
      <c r="GA80" s="8"/>
      <c r="GB80" s="8"/>
      <c r="GC80" s="8"/>
      <c r="GD80" s="8"/>
      <c r="GE80" s="8"/>
    </row>
    <row r="81" spans="178:187" x14ac:dyDescent="0.25">
      <c r="FV81" s="8"/>
      <c r="FW81" s="8"/>
      <c r="FX81" s="8"/>
      <c r="FY81" s="8"/>
      <c r="FZ81" s="8"/>
      <c r="GA81" s="8"/>
      <c r="GB81" s="8"/>
      <c r="GC81" s="8"/>
      <c r="GD81" s="8"/>
      <c r="GE81" s="8"/>
    </row>
    <row r="82" spans="178:187" x14ac:dyDescent="0.25">
      <c r="FV82" s="4"/>
      <c r="FW82" s="4"/>
      <c r="FX82" s="4"/>
      <c r="FY82" s="4"/>
      <c r="FZ82" s="4"/>
      <c r="GA82" s="4"/>
      <c r="GB82" s="4"/>
      <c r="GC82" s="4"/>
      <c r="GD82" s="4"/>
      <c r="GE82" s="4"/>
    </row>
    <row r="83" spans="178:187" x14ac:dyDescent="0.25">
      <c r="FV83" s="4"/>
      <c r="FW83" s="4"/>
      <c r="FX83" s="4"/>
      <c r="FY83" s="4"/>
      <c r="FZ83" s="4"/>
      <c r="GA83" s="4"/>
      <c r="GB83" s="4"/>
      <c r="GC83" s="4"/>
      <c r="GD83" s="4"/>
      <c r="GE83" s="4"/>
    </row>
    <row r="84" spans="178:187" x14ac:dyDescent="0.25">
      <c r="FV84" s="8"/>
      <c r="FW84" s="8"/>
      <c r="FX84" s="8"/>
      <c r="FY84" s="8"/>
      <c r="FZ84" s="8"/>
      <c r="GA84" s="8"/>
      <c r="GB84" s="8"/>
      <c r="GC84" s="8"/>
      <c r="GD84" s="8"/>
      <c r="GE84" s="8"/>
    </row>
    <row r="85" spans="178:187" x14ac:dyDescent="0.25">
      <c r="FV85" s="8"/>
      <c r="FW85" s="8"/>
      <c r="FX85" s="8"/>
      <c r="FY85" s="8"/>
      <c r="FZ85" s="8"/>
      <c r="GA85" s="8"/>
      <c r="GB85" s="8"/>
      <c r="GC85" s="8"/>
      <c r="GD85" s="8"/>
      <c r="GE85" s="8"/>
    </row>
    <row r="86" spans="178:187" x14ac:dyDescent="0.25">
      <c r="FV86" s="8"/>
      <c r="FW86" s="8"/>
      <c r="FX86" s="8"/>
      <c r="FY86" s="8"/>
      <c r="FZ86" s="8"/>
      <c r="GA86" s="8"/>
      <c r="GB86" s="8"/>
      <c r="GC86" s="8"/>
      <c r="GD86" s="8"/>
      <c r="GE86" s="8"/>
    </row>
    <row r="87" spans="178:187" x14ac:dyDescent="0.25">
      <c r="FV87" s="8"/>
      <c r="FW87" s="8"/>
      <c r="FX87" s="8"/>
      <c r="FY87" s="8"/>
      <c r="FZ87" s="8"/>
      <c r="GA87" s="8"/>
      <c r="GB87" s="8"/>
      <c r="GC87" s="8"/>
      <c r="GD87" s="8"/>
      <c r="GE87" s="8"/>
    </row>
    <row r="88" spans="178:187" x14ac:dyDescent="0.25">
      <c r="FV88" s="4"/>
      <c r="FW88" s="4"/>
      <c r="FX88" s="4"/>
      <c r="FY88" s="4"/>
      <c r="FZ88" s="4"/>
      <c r="GA88" s="4"/>
      <c r="GB88" s="4"/>
      <c r="GC88" s="4"/>
      <c r="GD88" s="4"/>
      <c r="GE88" s="4"/>
    </row>
    <row r="89" spans="178:187" x14ac:dyDescent="0.25">
      <c r="FV89" s="4"/>
      <c r="FW89" s="4"/>
      <c r="FX89" s="4"/>
      <c r="FY89" s="4"/>
      <c r="FZ89" s="4"/>
      <c r="GA89" s="4"/>
      <c r="GB89" s="4"/>
      <c r="GC89" s="4"/>
      <c r="GD89" s="4"/>
      <c r="GE89" s="4"/>
    </row>
    <row r="90" spans="178:187" x14ac:dyDescent="0.25">
      <c r="FV90" s="4"/>
      <c r="FW90" s="4"/>
      <c r="FX90" s="4"/>
      <c r="FY90" s="4"/>
      <c r="FZ90" s="4"/>
      <c r="GA90" s="4"/>
      <c r="GB90" s="4"/>
      <c r="GC90" s="4"/>
      <c r="GD90" s="4"/>
      <c r="GE90" s="4"/>
    </row>
    <row r="91" spans="178:187" x14ac:dyDescent="0.25">
      <c r="FV91" s="4"/>
      <c r="FW91" s="4"/>
      <c r="FX91" s="4"/>
      <c r="FY91" s="4"/>
      <c r="FZ91" s="4"/>
      <c r="GA91" s="4"/>
      <c r="GB91" s="4"/>
      <c r="GC91" s="4"/>
      <c r="GD91" s="4"/>
      <c r="GE91" s="4"/>
    </row>
    <row r="92" spans="178:187" x14ac:dyDescent="0.25">
      <c r="FV92" s="8"/>
      <c r="FW92" s="8"/>
      <c r="FX92" s="8"/>
      <c r="FY92" s="8"/>
      <c r="FZ92" s="8"/>
      <c r="GA92" s="8"/>
      <c r="GB92" s="8"/>
      <c r="GC92" s="8"/>
      <c r="GD92" s="8"/>
      <c r="GE92" s="8"/>
    </row>
    <row r="93" spans="178:187" x14ac:dyDescent="0.25">
      <c r="FV93" s="8"/>
      <c r="FW93" s="8"/>
      <c r="FX93" s="8"/>
      <c r="FY93" s="8"/>
      <c r="FZ93" s="8"/>
      <c r="GA93" s="8"/>
      <c r="GB93" s="8"/>
      <c r="GC93" s="8"/>
      <c r="GD93" s="8"/>
      <c r="GE93" s="8"/>
    </row>
    <row r="94" spans="178:187" x14ac:dyDescent="0.25">
      <c r="FV94" s="4"/>
      <c r="FW94" s="4"/>
      <c r="FX94" s="4"/>
      <c r="FY94" s="4"/>
      <c r="FZ94" s="4"/>
      <c r="GA94" s="4"/>
      <c r="GB94" s="4"/>
      <c r="GC94" s="4"/>
      <c r="GD94" s="4"/>
      <c r="GE94" s="4"/>
    </row>
    <row r="95" spans="178:187" x14ac:dyDescent="0.25">
      <c r="FV95" s="4"/>
      <c r="FW95" s="4"/>
      <c r="FX95" s="4"/>
      <c r="FY95" s="4"/>
      <c r="FZ95" s="4"/>
      <c r="GA95" s="4"/>
      <c r="GB95" s="4"/>
      <c r="GC95" s="4"/>
      <c r="GD95" s="4"/>
      <c r="GE95" s="4"/>
    </row>
    <row r="96" spans="178:187" x14ac:dyDescent="0.25">
      <c r="FV96" s="4"/>
      <c r="FW96" s="4"/>
      <c r="FX96" s="4"/>
      <c r="FY96" s="4"/>
      <c r="FZ96" s="4"/>
      <c r="GA96" s="4"/>
      <c r="GB96" s="4"/>
      <c r="GC96" s="4"/>
      <c r="GD96" s="4"/>
      <c r="GE96" s="4"/>
    </row>
    <row r="97" spans="178:187" x14ac:dyDescent="0.25">
      <c r="FV97" s="4"/>
      <c r="FW97" s="4"/>
      <c r="FX97" s="4"/>
      <c r="FY97" s="4"/>
      <c r="FZ97" s="4"/>
      <c r="GA97" s="4"/>
      <c r="GB97" s="4"/>
      <c r="GC97" s="4"/>
      <c r="GD97" s="4"/>
      <c r="GE97" s="4"/>
    </row>
    <row r="98" spans="178:187" x14ac:dyDescent="0.25">
      <c r="FV98" s="8"/>
      <c r="FW98" s="8"/>
      <c r="FX98" s="8"/>
      <c r="FY98" s="8"/>
      <c r="FZ98" s="8"/>
      <c r="GA98" s="8"/>
      <c r="GB98" s="8"/>
      <c r="GC98" s="8"/>
      <c r="GD98" s="8"/>
      <c r="GE98" s="8"/>
    </row>
    <row r="99" spans="178:187" x14ac:dyDescent="0.25">
      <c r="FV99" s="8"/>
      <c r="FW99" s="8"/>
      <c r="FX99" s="8"/>
      <c r="FY99" s="8"/>
      <c r="FZ99" s="8"/>
      <c r="GA99" s="8"/>
      <c r="GB99" s="8"/>
      <c r="GC99" s="8"/>
      <c r="GD99" s="8"/>
      <c r="GE99" s="8"/>
    </row>
    <row r="100" spans="178:187" x14ac:dyDescent="0.25">
      <c r="FV100" s="8"/>
      <c r="FW100" s="8"/>
      <c r="FX100" s="8"/>
      <c r="FY100" s="8"/>
      <c r="FZ100" s="8"/>
      <c r="GA100" s="8"/>
      <c r="GB100" s="8"/>
      <c r="GC100" s="8"/>
      <c r="GD100" s="8"/>
      <c r="GE100" s="8"/>
    </row>
    <row r="101" spans="178:187" x14ac:dyDescent="0.25">
      <c r="FV101" s="8"/>
      <c r="FW101" s="8"/>
      <c r="FX101" s="8"/>
      <c r="FY101" s="8"/>
      <c r="FZ101" s="8"/>
      <c r="GA101" s="8"/>
      <c r="GB101" s="8"/>
      <c r="GC101" s="8"/>
      <c r="GD101" s="8"/>
      <c r="GE101" s="8"/>
    </row>
    <row r="102" spans="178:187" x14ac:dyDescent="0.25">
      <c r="FV102" s="4"/>
      <c r="FW102" s="4"/>
      <c r="FX102" s="4"/>
      <c r="FY102" s="4"/>
      <c r="FZ102" s="4"/>
      <c r="GA102" s="4"/>
      <c r="GB102" s="4"/>
      <c r="GC102" s="4"/>
      <c r="GD102" s="4"/>
      <c r="GE102" s="4"/>
    </row>
    <row r="103" spans="178:187" x14ac:dyDescent="0.25">
      <c r="FV103" s="4"/>
      <c r="FW103" s="4"/>
      <c r="FX103" s="4"/>
      <c r="FY103" s="4"/>
      <c r="FZ103" s="4"/>
      <c r="GA103" s="4"/>
      <c r="GB103" s="4"/>
      <c r="GC103" s="4"/>
      <c r="GD103" s="4"/>
      <c r="GE103" s="4"/>
    </row>
    <row r="104" spans="178:187" x14ac:dyDescent="0.25">
      <c r="FV104" s="4"/>
      <c r="FW104" s="4"/>
      <c r="FX104" s="4"/>
      <c r="FY104" s="4"/>
      <c r="FZ104" s="4"/>
      <c r="GA104" s="4"/>
      <c r="GB104" s="4"/>
      <c r="GC104" s="4"/>
      <c r="GD104" s="4"/>
      <c r="GE104" s="4"/>
    </row>
    <row r="105" spans="178:187" x14ac:dyDescent="0.25">
      <c r="FV105" s="4"/>
      <c r="FW105" s="4"/>
      <c r="FX105" s="4"/>
      <c r="FY105" s="4"/>
      <c r="FZ105" s="4"/>
      <c r="GA105" s="4"/>
      <c r="GB105" s="4"/>
      <c r="GC105" s="4"/>
      <c r="GD105" s="4"/>
      <c r="GE105" s="4"/>
    </row>
    <row r="106" spans="178:187" x14ac:dyDescent="0.25">
      <c r="FV106" s="8"/>
      <c r="FW106" s="8"/>
      <c r="FX106" s="8"/>
      <c r="FY106" s="8"/>
      <c r="FZ106" s="8"/>
      <c r="GA106" s="8"/>
      <c r="GB106" s="8"/>
      <c r="GC106" s="8"/>
      <c r="GD106" s="8"/>
      <c r="GE106" s="8"/>
    </row>
    <row r="107" spans="178:187" x14ac:dyDescent="0.25">
      <c r="FV107" s="8"/>
      <c r="FW107" s="8"/>
      <c r="FX107" s="8"/>
      <c r="FY107" s="8"/>
      <c r="FZ107" s="8"/>
      <c r="GA107" s="8"/>
      <c r="GB107" s="8"/>
      <c r="GC107" s="8"/>
      <c r="GD107" s="8"/>
      <c r="GE107" s="8"/>
    </row>
    <row r="108" spans="178:187" x14ac:dyDescent="0.25">
      <c r="FV108" s="8"/>
      <c r="FW108" s="8"/>
      <c r="FX108" s="8"/>
      <c r="FY108" s="8"/>
      <c r="FZ108" s="8"/>
      <c r="GA108" s="8"/>
      <c r="GB108" s="8"/>
      <c r="GC108" s="8"/>
      <c r="GD108" s="8"/>
      <c r="GE108" s="8"/>
    </row>
    <row r="109" spans="178:187" x14ac:dyDescent="0.25">
      <c r="FV109" s="8"/>
      <c r="FW109" s="8"/>
      <c r="FX109" s="8"/>
      <c r="FY109" s="8"/>
      <c r="FZ109" s="8"/>
      <c r="GA109" s="8"/>
      <c r="GB109" s="8"/>
      <c r="GC109" s="8"/>
      <c r="GD109" s="8"/>
      <c r="GE109" s="8"/>
    </row>
    <row r="110" spans="178:187" x14ac:dyDescent="0.25">
      <c r="FV110" s="4"/>
      <c r="FW110" s="4"/>
      <c r="FX110" s="4"/>
      <c r="FY110" s="4"/>
      <c r="FZ110" s="4"/>
      <c r="GA110" s="4"/>
      <c r="GB110" s="4"/>
      <c r="GC110" s="4"/>
      <c r="GD110" s="4"/>
      <c r="GE110" s="4"/>
    </row>
    <row r="111" spans="178:187" x14ac:dyDescent="0.25">
      <c r="FV111" s="4"/>
      <c r="FW111" s="4"/>
      <c r="FX111" s="4"/>
      <c r="FY111" s="4"/>
      <c r="FZ111" s="4"/>
      <c r="GA111" s="4"/>
      <c r="GB111" s="4"/>
      <c r="GC111" s="4"/>
      <c r="GD111" s="4"/>
      <c r="GE111" s="4"/>
    </row>
    <row r="112" spans="178:187" x14ac:dyDescent="0.25">
      <c r="FV112" s="4"/>
      <c r="FW112" s="4"/>
      <c r="FX112" s="4"/>
      <c r="FY112" s="4"/>
      <c r="FZ112" s="4"/>
      <c r="GA112" s="4"/>
      <c r="GB112" s="4"/>
      <c r="GC112" s="4"/>
      <c r="GD112" s="4"/>
      <c r="GE112" s="4"/>
    </row>
    <row r="113" spans="178:187" x14ac:dyDescent="0.25">
      <c r="FV113" s="4"/>
      <c r="FW113" s="4"/>
      <c r="FX113" s="4"/>
      <c r="FY113" s="4"/>
      <c r="FZ113" s="4"/>
      <c r="GA113" s="4"/>
      <c r="GB113" s="4"/>
      <c r="GC113" s="4"/>
      <c r="GD113" s="4"/>
      <c r="GE113" s="4"/>
    </row>
    <row r="114" spans="178:187" x14ac:dyDescent="0.25">
      <c r="FV114" s="8"/>
      <c r="FW114" s="8"/>
      <c r="FX114" s="8"/>
      <c r="FY114" s="8"/>
      <c r="FZ114" s="8"/>
      <c r="GA114" s="8"/>
      <c r="GB114" s="8"/>
      <c r="GC114" s="8"/>
      <c r="GD114" s="8"/>
      <c r="GE114" s="8"/>
    </row>
    <row r="115" spans="178:187" x14ac:dyDescent="0.25">
      <c r="FV115" s="8"/>
      <c r="FW115" s="8"/>
      <c r="FX115" s="8"/>
      <c r="FY115" s="8"/>
      <c r="FZ115" s="8"/>
      <c r="GA115" s="8"/>
      <c r="GB115" s="8"/>
      <c r="GC115" s="8"/>
      <c r="GD115" s="8"/>
      <c r="GE115" s="8"/>
    </row>
    <row r="116" spans="178:187" x14ac:dyDescent="0.25">
      <c r="FV116" s="4"/>
      <c r="FW116" s="4"/>
      <c r="FX116" s="4"/>
      <c r="FY116" s="4"/>
      <c r="FZ116" s="4"/>
      <c r="GA116" s="4"/>
      <c r="GB116" s="4"/>
      <c r="GC116" s="4"/>
      <c r="GD116" s="4"/>
      <c r="GE116" s="4"/>
    </row>
    <row r="117" spans="178:187" x14ac:dyDescent="0.25">
      <c r="FV117" s="4"/>
      <c r="FW117" s="4"/>
      <c r="FX117" s="4"/>
      <c r="FY117" s="4"/>
      <c r="FZ117" s="4"/>
      <c r="GA117" s="4"/>
      <c r="GB117" s="4"/>
      <c r="GC117" s="4"/>
      <c r="GD117" s="4"/>
      <c r="GE117" s="4"/>
    </row>
    <row r="118" spans="178:187" x14ac:dyDescent="0.25">
      <c r="FV118" s="4"/>
      <c r="FW118" s="4"/>
      <c r="FX118" s="4"/>
      <c r="FY118" s="4"/>
      <c r="FZ118" s="4"/>
      <c r="GA118" s="4"/>
      <c r="GB118" s="4"/>
      <c r="GC118" s="4"/>
      <c r="GD118" s="4"/>
      <c r="GE118" s="4"/>
    </row>
    <row r="119" spans="178:187" x14ac:dyDescent="0.25">
      <c r="FV119" s="4"/>
      <c r="FW119" s="4"/>
      <c r="FX119" s="4"/>
      <c r="FY119" s="4"/>
      <c r="FZ119" s="4"/>
      <c r="GA119" s="4"/>
      <c r="GB119" s="4"/>
      <c r="GC119" s="4"/>
      <c r="GD119" s="4"/>
      <c r="GE119" s="4"/>
    </row>
    <row r="120" spans="178:187" x14ac:dyDescent="0.25">
      <c r="FV120" s="8"/>
      <c r="FW120" s="8"/>
      <c r="FX120" s="8"/>
      <c r="FY120" s="8"/>
      <c r="FZ120" s="8"/>
      <c r="GA120" s="8"/>
      <c r="GB120" s="8"/>
      <c r="GC120" s="8"/>
      <c r="GD120" s="8"/>
      <c r="GE120" s="8"/>
    </row>
    <row r="121" spans="178:187" x14ac:dyDescent="0.25">
      <c r="FV121" s="8"/>
      <c r="FW121" s="8"/>
      <c r="FX121" s="8"/>
      <c r="FY121" s="8"/>
      <c r="FZ121" s="8"/>
      <c r="GA121" s="8"/>
      <c r="GB121" s="8"/>
      <c r="GC121" s="8"/>
      <c r="GD121" s="8"/>
      <c r="GE121" s="8"/>
    </row>
    <row r="122" spans="178:187" x14ac:dyDescent="0.25">
      <c r="FV122" s="8"/>
      <c r="FW122" s="8"/>
      <c r="FX122" s="8"/>
      <c r="FY122" s="8"/>
      <c r="FZ122" s="8"/>
      <c r="GA122" s="8"/>
      <c r="GB122" s="8"/>
      <c r="GC122" s="8"/>
      <c r="GD122" s="8"/>
      <c r="GE122" s="8"/>
    </row>
    <row r="123" spans="178:187" x14ac:dyDescent="0.25">
      <c r="FV123" s="8"/>
      <c r="FW123" s="8"/>
      <c r="FX123" s="8"/>
      <c r="FY123" s="8"/>
      <c r="FZ123" s="8"/>
      <c r="GA123" s="8"/>
      <c r="GB123" s="8"/>
      <c r="GC123" s="8"/>
      <c r="GD123" s="8"/>
      <c r="GE123" s="8"/>
    </row>
    <row r="124" spans="178:187" x14ac:dyDescent="0.25">
      <c r="FV124" s="4"/>
      <c r="FW124" s="4"/>
      <c r="FX124" s="4"/>
      <c r="FY124" s="4"/>
      <c r="FZ124" s="4"/>
      <c r="GA124" s="4"/>
      <c r="GB124" s="4"/>
      <c r="GC124" s="4"/>
      <c r="GD124" s="4"/>
      <c r="GE124" s="4"/>
    </row>
    <row r="125" spans="178:187" x14ac:dyDescent="0.25">
      <c r="FV125" s="4"/>
      <c r="FW125" s="4"/>
      <c r="FX125" s="4"/>
      <c r="FY125" s="4"/>
      <c r="FZ125" s="4"/>
      <c r="GA125" s="4"/>
      <c r="GB125" s="4"/>
      <c r="GC125" s="4"/>
      <c r="GD125" s="4"/>
      <c r="GE125" s="4"/>
    </row>
    <row r="126" spans="178:187" x14ac:dyDescent="0.25">
      <c r="FV126" s="8"/>
      <c r="FW126" s="8"/>
      <c r="FX126" s="8"/>
      <c r="FY126" s="8"/>
      <c r="FZ126" s="8"/>
      <c r="GA126" s="8"/>
      <c r="GB126" s="8"/>
      <c r="GC126" s="8"/>
      <c r="GD126" s="8"/>
      <c r="GE126" s="8"/>
    </row>
    <row r="127" spans="178:187" x14ac:dyDescent="0.25">
      <c r="FV127" s="8"/>
      <c r="FW127" s="8"/>
      <c r="FX127" s="8"/>
      <c r="FY127" s="8"/>
      <c r="FZ127" s="8"/>
      <c r="GA127" s="8"/>
      <c r="GB127" s="8"/>
      <c r="GC127" s="8"/>
      <c r="GD127" s="8"/>
      <c r="GE127" s="8"/>
    </row>
    <row r="128" spans="178:187" x14ac:dyDescent="0.25">
      <c r="FV128" s="4"/>
      <c r="FW128" s="4"/>
      <c r="FX128" s="4"/>
      <c r="FY128" s="4"/>
      <c r="FZ128" s="4"/>
      <c r="GA128" s="4"/>
      <c r="GB128" s="4"/>
      <c r="GC128" s="4"/>
      <c r="GD128" s="4"/>
      <c r="GE128" s="4"/>
    </row>
    <row r="129" spans="178:187" x14ac:dyDescent="0.25">
      <c r="FV129" s="4"/>
      <c r="FW129" s="4"/>
      <c r="FX129" s="4"/>
      <c r="FY129" s="4"/>
      <c r="FZ129" s="4"/>
      <c r="GA129" s="4"/>
      <c r="GB129" s="4"/>
      <c r="GC129" s="4"/>
      <c r="GD129" s="4"/>
      <c r="GE129" s="4"/>
    </row>
    <row r="130" spans="178:187" x14ac:dyDescent="0.25">
      <c r="FV130" s="4"/>
      <c r="FW130" s="4"/>
      <c r="FX130" s="4"/>
      <c r="FY130" s="4"/>
      <c r="FZ130" s="4"/>
      <c r="GA130" s="4"/>
      <c r="GB130" s="4"/>
      <c r="GC130" s="4"/>
      <c r="GD130" s="4"/>
      <c r="GE130" s="4"/>
    </row>
    <row r="131" spans="178:187" x14ac:dyDescent="0.25">
      <c r="FV131" s="4"/>
      <c r="FW131" s="4"/>
      <c r="FX131" s="4"/>
      <c r="FY131" s="4"/>
      <c r="FZ131" s="4"/>
      <c r="GA131" s="4"/>
      <c r="GB131" s="4"/>
      <c r="GC131" s="4"/>
      <c r="GD131" s="4"/>
      <c r="GE131" s="4"/>
    </row>
    <row r="132" spans="178:187" x14ac:dyDescent="0.25">
      <c r="FV132" s="8"/>
      <c r="FW132" s="8"/>
      <c r="FX132" s="8"/>
      <c r="FY132" s="8"/>
      <c r="FZ132" s="8"/>
      <c r="GA132" s="8"/>
      <c r="GB132" s="8"/>
      <c r="GC132" s="8"/>
      <c r="GD132" s="8"/>
      <c r="GE132" s="8"/>
    </row>
    <row r="133" spans="178:187" x14ac:dyDescent="0.25">
      <c r="FV133" s="8"/>
      <c r="FW133" s="8"/>
      <c r="FX133" s="8"/>
      <c r="FY133" s="8"/>
      <c r="FZ133" s="8"/>
      <c r="GA133" s="8"/>
      <c r="GB133" s="8"/>
      <c r="GC133" s="8"/>
      <c r="GD133" s="8"/>
      <c r="GE133" s="8"/>
    </row>
    <row r="134" spans="178:187" x14ac:dyDescent="0.25">
      <c r="FV134" s="4"/>
      <c r="FW134" s="4"/>
      <c r="FX134" s="4"/>
      <c r="FY134" s="4"/>
      <c r="FZ134" s="4"/>
      <c r="GA134" s="4"/>
      <c r="GB134" s="4"/>
      <c r="GC134" s="4"/>
      <c r="GD134" s="4"/>
      <c r="GE134" s="4"/>
    </row>
    <row r="135" spans="178:187" x14ac:dyDescent="0.25">
      <c r="FV135" s="4"/>
      <c r="FW135" s="4"/>
      <c r="FX135" s="4"/>
      <c r="FY135" s="4"/>
      <c r="FZ135" s="4"/>
      <c r="GA135" s="4"/>
      <c r="GB135" s="4"/>
      <c r="GC135" s="4"/>
      <c r="GD135" s="4"/>
      <c r="GE135" s="4"/>
    </row>
    <row r="136" spans="178:187" x14ac:dyDescent="0.25">
      <c r="FV136" s="8"/>
      <c r="FW136" s="8"/>
      <c r="FX136" s="8"/>
      <c r="FY136" s="8"/>
      <c r="FZ136" s="8"/>
      <c r="GA136" s="8"/>
      <c r="GB136" s="8"/>
      <c r="GC136" s="8"/>
      <c r="GD136" s="8"/>
      <c r="GE136" s="8"/>
    </row>
    <row r="137" spans="178:187" x14ac:dyDescent="0.25">
      <c r="FV137" s="8"/>
      <c r="FW137" s="8"/>
      <c r="FX137" s="8"/>
      <c r="FY137" s="8"/>
      <c r="FZ137" s="8"/>
      <c r="GA137" s="8"/>
      <c r="GB137" s="8"/>
      <c r="GC137" s="8"/>
      <c r="GD137" s="8"/>
      <c r="GE137" s="8"/>
    </row>
    <row r="138" spans="178:187" x14ac:dyDescent="0.25">
      <c r="FV138" s="8"/>
      <c r="FW138" s="8"/>
      <c r="FX138" s="8"/>
      <c r="FY138" s="8"/>
      <c r="FZ138" s="8"/>
      <c r="GA138" s="8"/>
      <c r="GB138" s="8"/>
      <c r="GC138" s="8"/>
      <c r="GD138" s="8"/>
      <c r="GE138" s="8"/>
    </row>
    <row r="139" spans="178:187" x14ac:dyDescent="0.25">
      <c r="FV139" s="8"/>
      <c r="FW139" s="8"/>
      <c r="FX139" s="8"/>
      <c r="FY139" s="8"/>
      <c r="FZ139" s="8"/>
      <c r="GA139" s="8"/>
      <c r="GB139" s="8"/>
      <c r="GC139" s="8"/>
      <c r="GD139" s="8"/>
      <c r="GE139" s="8"/>
    </row>
    <row r="140" spans="178:187" x14ac:dyDescent="0.25">
      <c r="FV140" s="4"/>
      <c r="FW140" s="4"/>
      <c r="FX140" s="4"/>
      <c r="FY140" s="4"/>
      <c r="FZ140" s="4"/>
      <c r="GA140" s="4"/>
      <c r="GB140" s="4"/>
      <c r="GC140" s="4"/>
      <c r="GD140" s="4"/>
      <c r="GE140" s="4"/>
    </row>
    <row r="141" spans="178:187" x14ac:dyDescent="0.25">
      <c r="FV141" s="4"/>
      <c r="FW141" s="4"/>
      <c r="FX141" s="4"/>
      <c r="FY141" s="4"/>
      <c r="FZ141" s="4"/>
      <c r="GA141" s="4"/>
      <c r="GB141" s="4"/>
      <c r="GC141" s="4"/>
      <c r="GD141" s="4"/>
      <c r="GE141" s="4"/>
    </row>
    <row r="142" spans="178:187" x14ac:dyDescent="0.25">
      <c r="FV142" s="4"/>
      <c r="FW142" s="4"/>
      <c r="FX142" s="4"/>
      <c r="FY142" s="4"/>
      <c r="FZ142" s="4"/>
      <c r="GA142" s="4"/>
      <c r="GB142" s="4"/>
      <c r="GC142" s="4"/>
      <c r="GD142" s="4"/>
      <c r="GE142" s="4"/>
    </row>
    <row r="143" spans="178:187" x14ac:dyDescent="0.25">
      <c r="FV143" s="4"/>
      <c r="FW143" s="4"/>
      <c r="FX143" s="4"/>
      <c r="FY143" s="4"/>
      <c r="FZ143" s="4"/>
      <c r="GA143" s="4"/>
      <c r="GB143" s="4"/>
      <c r="GC143" s="4"/>
      <c r="GD143" s="4"/>
      <c r="GE143" s="4"/>
    </row>
    <row r="144" spans="178:187" x14ac:dyDescent="0.25">
      <c r="FV144" s="8"/>
      <c r="FW144" s="8"/>
      <c r="FX144" s="8"/>
      <c r="FY144" s="8"/>
      <c r="FZ144" s="8"/>
      <c r="GA144" s="8"/>
      <c r="GB144" s="8"/>
      <c r="GC144" s="8"/>
      <c r="GD144" s="8"/>
      <c r="GE144" s="8"/>
    </row>
    <row r="145" spans="178:187" x14ac:dyDescent="0.25">
      <c r="FV145" s="8"/>
      <c r="FW145" s="8"/>
      <c r="FX145" s="8"/>
      <c r="FY145" s="8"/>
      <c r="FZ145" s="8"/>
      <c r="GA145" s="8"/>
      <c r="GB145" s="8"/>
      <c r="GC145" s="8"/>
      <c r="GD145" s="8"/>
      <c r="GE145" s="8"/>
    </row>
    <row r="146" spans="178:187" x14ac:dyDescent="0.25">
      <c r="FV146" s="8"/>
      <c r="FW146" s="8"/>
      <c r="FX146" s="8"/>
      <c r="FY146" s="8"/>
      <c r="FZ146" s="8"/>
      <c r="GA146" s="8"/>
      <c r="GB146" s="8"/>
      <c r="GC146" s="8"/>
      <c r="GD146" s="8"/>
      <c r="GE146" s="8"/>
    </row>
    <row r="147" spans="178:187" x14ac:dyDescent="0.25">
      <c r="FV147" s="8"/>
      <c r="FW147" s="8"/>
      <c r="FX147" s="8"/>
      <c r="FY147" s="8"/>
      <c r="FZ147" s="8"/>
      <c r="GA147" s="8"/>
      <c r="GB147" s="8"/>
      <c r="GC147" s="8"/>
      <c r="GD147" s="8"/>
      <c r="GE147" s="8"/>
    </row>
    <row r="148" spans="178:187" x14ac:dyDescent="0.25">
      <c r="FV148" s="4"/>
      <c r="FW148" s="4"/>
      <c r="FX148" s="4"/>
      <c r="FY148" s="4"/>
      <c r="FZ148" s="4"/>
      <c r="GA148" s="4"/>
      <c r="GB148" s="4"/>
      <c r="GC148" s="4"/>
      <c r="GD148" s="4"/>
      <c r="GE148" s="4"/>
    </row>
    <row r="149" spans="178:187" x14ac:dyDescent="0.25">
      <c r="FV149" s="4"/>
      <c r="FW149" s="4"/>
      <c r="FX149" s="4"/>
      <c r="FY149" s="4"/>
      <c r="FZ149" s="4"/>
      <c r="GA149" s="4"/>
      <c r="GB149" s="4"/>
      <c r="GC149" s="4"/>
      <c r="GD149" s="4"/>
      <c r="GE149" s="4"/>
    </row>
    <row r="150" spans="178:187" x14ac:dyDescent="0.25">
      <c r="FV150" s="4"/>
      <c r="FW150" s="4"/>
      <c r="FX150" s="4"/>
      <c r="FY150" s="4"/>
      <c r="FZ150" s="4"/>
      <c r="GA150" s="4"/>
      <c r="GB150" s="4"/>
      <c r="GC150" s="4"/>
      <c r="GD150" s="4"/>
      <c r="GE150" s="4"/>
    </row>
    <row r="151" spans="178:187" x14ac:dyDescent="0.25">
      <c r="FV151" s="4"/>
      <c r="FW151" s="4"/>
      <c r="FX151" s="4"/>
      <c r="FY151" s="4"/>
      <c r="FZ151" s="4"/>
      <c r="GA151" s="4"/>
      <c r="GB151" s="4"/>
      <c r="GC151" s="4"/>
      <c r="GD151" s="4"/>
      <c r="GE151" s="4"/>
    </row>
    <row r="152" spans="178:187" x14ac:dyDescent="0.25">
      <c r="FV152" s="8"/>
      <c r="FW152" s="8"/>
      <c r="FX152" s="8"/>
      <c r="FY152" s="8"/>
      <c r="FZ152" s="8"/>
      <c r="GA152" s="8"/>
      <c r="GB152" s="8"/>
      <c r="GC152" s="8"/>
      <c r="GD152" s="8"/>
      <c r="GE152" s="8"/>
    </row>
    <row r="153" spans="178:187" x14ac:dyDescent="0.25">
      <c r="FV153" s="8"/>
      <c r="FW153" s="8"/>
      <c r="FX153" s="8"/>
      <c r="FY153" s="8"/>
      <c r="FZ153" s="8"/>
      <c r="GA153" s="8"/>
      <c r="GB153" s="8"/>
      <c r="GC153" s="8"/>
      <c r="GD153" s="8"/>
      <c r="GE153" s="8"/>
    </row>
    <row r="154" spans="178:187" x14ac:dyDescent="0.25">
      <c r="FV154" s="8"/>
      <c r="FW154" s="8"/>
      <c r="FX154" s="8"/>
      <c r="FY154" s="8"/>
      <c r="FZ154" s="8"/>
      <c r="GA154" s="8"/>
      <c r="GB154" s="8"/>
      <c r="GC154" s="8"/>
      <c r="GD154" s="8"/>
      <c r="GE154" s="8"/>
    </row>
    <row r="155" spans="178:187" x14ac:dyDescent="0.25">
      <c r="FV155" s="8"/>
      <c r="FW155" s="8"/>
      <c r="FX155" s="8"/>
      <c r="FY155" s="8"/>
      <c r="FZ155" s="8"/>
      <c r="GA155" s="8"/>
      <c r="GB155" s="8"/>
      <c r="GC155" s="8"/>
      <c r="GD155" s="8"/>
      <c r="GE155" s="8"/>
    </row>
    <row r="156" spans="178:187" x14ac:dyDescent="0.25">
      <c r="FV156" s="4"/>
      <c r="FW156" s="4"/>
      <c r="FX156" s="4"/>
      <c r="FY156" s="4"/>
      <c r="FZ156" s="4"/>
      <c r="GA156" s="4"/>
      <c r="GB156" s="4"/>
      <c r="GC156" s="4"/>
      <c r="GD156" s="4"/>
      <c r="GE156" s="4"/>
    </row>
    <row r="157" spans="178:187" x14ac:dyDescent="0.25">
      <c r="FV157" s="4"/>
      <c r="FW157" s="4"/>
      <c r="FX157" s="4"/>
      <c r="FY157" s="4"/>
      <c r="FZ157" s="4"/>
      <c r="GA157" s="4"/>
      <c r="GB157" s="4"/>
      <c r="GC157" s="4"/>
      <c r="GD157" s="4"/>
      <c r="GE157" s="4"/>
    </row>
    <row r="158" spans="178:187" x14ac:dyDescent="0.25">
      <c r="FV158" s="4"/>
      <c r="FW158" s="4"/>
      <c r="FX158" s="4"/>
      <c r="FY158" s="4"/>
      <c r="FZ158" s="4"/>
      <c r="GA158" s="4"/>
      <c r="GB158" s="4"/>
      <c r="GC158" s="4"/>
      <c r="GD158" s="4"/>
      <c r="GE158" s="4"/>
    </row>
    <row r="159" spans="178:187" x14ac:dyDescent="0.25">
      <c r="FV159" s="4"/>
      <c r="FW159" s="4"/>
      <c r="FX159" s="4"/>
      <c r="FY159" s="4"/>
      <c r="FZ159" s="4"/>
      <c r="GA159" s="4"/>
      <c r="GB159" s="4"/>
      <c r="GC159" s="4"/>
      <c r="GD159" s="4"/>
      <c r="GE159" s="4"/>
    </row>
    <row r="160" spans="178:187" x14ac:dyDescent="0.25">
      <c r="FV160" s="8"/>
      <c r="FW160" s="8"/>
      <c r="FX160" s="8"/>
      <c r="FY160" s="8"/>
      <c r="FZ160" s="8"/>
      <c r="GA160" s="8"/>
      <c r="GB160" s="8"/>
      <c r="GC160" s="8"/>
      <c r="GD160" s="8"/>
      <c r="GE160" s="8"/>
    </row>
    <row r="161" spans="178:187" x14ac:dyDescent="0.25">
      <c r="FV161" s="8"/>
      <c r="FW161" s="8"/>
      <c r="FX161" s="8"/>
      <c r="FY161" s="8"/>
      <c r="FZ161" s="8"/>
      <c r="GA161" s="8"/>
      <c r="GB161" s="8"/>
      <c r="GC161" s="8"/>
      <c r="GD161" s="8"/>
      <c r="GE161" s="8"/>
    </row>
    <row r="162" spans="178:187" x14ac:dyDescent="0.25">
      <c r="FV162" s="8"/>
      <c r="FW162" s="8"/>
      <c r="FX162" s="8"/>
      <c r="FY162" s="8"/>
      <c r="FZ162" s="8"/>
      <c r="GA162" s="8"/>
      <c r="GB162" s="8"/>
      <c r="GC162" s="8"/>
      <c r="GD162" s="8"/>
      <c r="GE162" s="8"/>
    </row>
    <row r="163" spans="178:187" x14ac:dyDescent="0.25">
      <c r="FV163" s="8"/>
      <c r="FW163" s="8"/>
      <c r="FX163" s="8"/>
      <c r="FY163" s="8"/>
      <c r="FZ163" s="8"/>
      <c r="GA163" s="8"/>
      <c r="GB163" s="8"/>
      <c r="GC163" s="8"/>
      <c r="GD163" s="8"/>
      <c r="GE163" s="8"/>
    </row>
    <row r="164" spans="178:187" x14ac:dyDescent="0.25">
      <c r="FV164" s="4"/>
      <c r="FW164" s="4"/>
      <c r="FX164" s="4"/>
      <c r="FY164" s="4"/>
      <c r="FZ164" s="4"/>
      <c r="GA164" s="4"/>
      <c r="GB164" s="4"/>
      <c r="GC164" s="4"/>
      <c r="GD164" s="4"/>
      <c r="GE164" s="4"/>
    </row>
    <row r="165" spans="178:187" x14ac:dyDescent="0.25">
      <c r="FV165" s="4"/>
      <c r="FW165" s="4"/>
      <c r="FX165" s="4"/>
      <c r="FY165" s="4"/>
      <c r="FZ165" s="4"/>
      <c r="GA165" s="4"/>
      <c r="GB165" s="4"/>
      <c r="GC165" s="4"/>
      <c r="GD165" s="4"/>
      <c r="GE165" s="4"/>
    </row>
    <row r="166" spans="178:187" x14ac:dyDescent="0.25">
      <c r="FV166" s="4"/>
      <c r="FW166" s="4"/>
      <c r="FX166" s="4"/>
      <c r="FY166" s="4"/>
      <c r="FZ166" s="4"/>
      <c r="GA166" s="4"/>
      <c r="GB166" s="4"/>
      <c r="GC166" s="4"/>
      <c r="GD166" s="4"/>
      <c r="GE166" s="4"/>
    </row>
    <row r="167" spans="178:187" x14ac:dyDescent="0.25">
      <c r="FV167" s="4"/>
      <c r="FW167" s="4"/>
      <c r="FX167" s="4"/>
      <c r="FY167" s="4"/>
      <c r="FZ167" s="4"/>
      <c r="GA167" s="4"/>
      <c r="GB167" s="4"/>
      <c r="GC167" s="4"/>
      <c r="GD167" s="4"/>
      <c r="GE167" s="4"/>
    </row>
    <row r="168" spans="178:187" x14ac:dyDescent="0.25">
      <c r="FV168" s="8"/>
      <c r="FW168" s="8"/>
      <c r="FX168" s="8"/>
      <c r="FY168" s="8"/>
      <c r="FZ168" s="8"/>
      <c r="GA168" s="8"/>
      <c r="GB168" s="8"/>
      <c r="GC168" s="8"/>
      <c r="GD168" s="8"/>
      <c r="GE168" s="8"/>
    </row>
    <row r="169" spans="178:187" x14ac:dyDescent="0.25">
      <c r="FV169" s="8"/>
      <c r="FW169" s="8"/>
      <c r="FX169" s="8"/>
      <c r="FY169" s="8"/>
      <c r="FZ169" s="8"/>
      <c r="GA169" s="8"/>
      <c r="GB169" s="8"/>
      <c r="GC169" s="8"/>
      <c r="GD169" s="8"/>
      <c r="GE169" s="8"/>
    </row>
    <row r="170" spans="178:187" x14ac:dyDescent="0.25">
      <c r="FV170" s="8"/>
      <c r="FW170" s="8"/>
      <c r="FX170" s="8"/>
      <c r="FY170" s="8"/>
      <c r="FZ170" s="8"/>
      <c r="GA170" s="8"/>
      <c r="GB170" s="8"/>
      <c r="GC170" s="8"/>
      <c r="GD170" s="8"/>
      <c r="GE170" s="8"/>
    </row>
    <row r="171" spans="178:187" x14ac:dyDescent="0.25">
      <c r="FV171" s="8"/>
      <c r="FW171" s="8"/>
      <c r="FX171" s="8"/>
      <c r="FY171" s="8"/>
      <c r="FZ171" s="8"/>
      <c r="GA171" s="8"/>
      <c r="GB171" s="8"/>
      <c r="GC171" s="8"/>
      <c r="GD171" s="8"/>
      <c r="GE171" s="8"/>
    </row>
    <row r="172" spans="178:187" x14ac:dyDescent="0.25">
      <c r="FV172" s="4"/>
      <c r="FW172" s="4"/>
      <c r="FX172" s="4"/>
      <c r="FY172" s="4"/>
      <c r="FZ172" s="4"/>
      <c r="GA172" s="4"/>
      <c r="GB172" s="4"/>
      <c r="GC172" s="4"/>
      <c r="GD172" s="4"/>
      <c r="GE172" s="4"/>
    </row>
    <row r="173" spans="178:187" x14ac:dyDescent="0.25">
      <c r="FV173" s="4"/>
      <c r="FW173" s="4"/>
      <c r="FX173" s="4"/>
      <c r="FY173" s="4"/>
      <c r="FZ173" s="4"/>
      <c r="GA173" s="4"/>
      <c r="GB173" s="4"/>
      <c r="GC173" s="4"/>
      <c r="GD173" s="4"/>
      <c r="GE173" s="4"/>
    </row>
    <row r="174" spans="178:187" x14ac:dyDescent="0.25">
      <c r="FV174" s="8"/>
      <c r="FW174" s="8"/>
      <c r="FX174" s="8"/>
      <c r="FY174" s="8"/>
      <c r="FZ174" s="8"/>
      <c r="GA174" s="8"/>
      <c r="GB174" s="8"/>
      <c r="GC174" s="8"/>
      <c r="GD174" s="8"/>
      <c r="GE174" s="8"/>
    </row>
    <row r="175" spans="178:187" x14ac:dyDescent="0.25">
      <c r="FV175" s="8"/>
      <c r="FW175" s="8"/>
      <c r="FX175" s="8"/>
      <c r="FY175" s="8"/>
      <c r="FZ175" s="8"/>
      <c r="GA175" s="8"/>
      <c r="GB175" s="8"/>
      <c r="GC175" s="8"/>
      <c r="GD175" s="8"/>
      <c r="GE175" s="8"/>
    </row>
    <row r="176" spans="178:187" x14ac:dyDescent="0.25">
      <c r="FV176" s="8"/>
      <c r="FW176" s="8"/>
      <c r="FX176" s="8"/>
      <c r="FY176" s="8"/>
      <c r="FZ176" s="8"/>
      <c r="GA176" s="8"/>
      <c r="GB176" s="8"/>
      <c r="GC176" s="8"/>
      <c r="GD176" s="8"/>
      <c r="GE176" s="8"/>
    </row>
    <row r="177" spans="178:187" x14ac:dyDescent="0.25">
      <c r="FV177" s="8"/>
      <c r="FW177" s="8"/>
      <c r="FX177" s="8"/>
      <c r="FY177" s="8"/>
      <c r="FZ177" s="8"/>
      <c r="GA177" s="8"/>
      <c r="GB177" s="8"/>
      <c r="GC177" s="8"/>
      <c r="GD177" s="8"/>
      <c r="GE177" s="8"/>
    </row>
    <row r="178" spans="178:187" x14ac:dyDescent="0.25">
      <c r="FV178" s="4"/>
      <c r="FW178" s="4"/>
      <c r="FX178" s="4"/>
      <c r="FY178" s="4"/>
      <c r="FZ178" s="4"/>
      <c r="GA178" s="4"/>
      <c r="GB178" s="4"/>
      <c r="GC178" s="4"/>
      <c r="GD178" s="4"/>
      <c r="GE178" s="4"/>
    </row>
    <row r="179" spans="178:187" x14ac:dyDescent="0.25">
      <c r="FV179" s="4"/>
      <c r="FW179" s="4"/>
      <c r="FX179" s="4"/>
      <c r="FY179" s="4"/>
      <c r="FZ179" s="4"/>
      <c r="GA179" s="4"/>
      <c r="GB179" s="4"/>
      <c r="GC179" s="4"/>
      <c r="GD179" s="4"/>
      <c r="GE179" s="4"/>
    </row>
    <row r="180" spans="178:187" x14ac:dyDescent="0.25">
      <c r="FV180" s="8"/>
      <c r="FW180" s="8"/>
      <c r="FX180" s="8"/>
      <c r="FY180" s="8"/>
      <c r="FZ180" s="8"/>
      <c r="GA180" s="8"/>
      <c r="GB180" s="8"/>
      <c r="GC180" s="8"/>
      <c r="GD180" s="8"/>
      <c r="GE180" s="8"/>
    </row>
    <row r="181" spans="178:187" x14ac:dyDescent="0.25">
      <c r="FV181" s="8"/>
      <c r="FW181" s="8"/>
      <c r="FX181" s="8"/>
      <c r="FY181" s="8"/>
      <c r="FZ181" s="8"/>
      <c r="GA181" s="8"/>
      <c r="GB181" s="8"/>
      <c r="GC181" s="8"/>
      <c r="GD181" s="8"/>
      <c r="GE181" s="8"/>
    </row>
    <row r="182" spans="178:187" x14ac:dyDescent="0.25">
      <c r="FV182" s="4"/>
      <c r="FW182" s="4"/>
      <c r="FX182" s="4"/>
      <c r="FY182" s="4"/>
      <c r="FZ182" s="4"/>
      <c r="GA182" s="4"/>
      <c r="GB182" s="4"/>
      <c r="GC182" s="4"/>
      <c r="GD182" s="4"/>
      <c r="GE182" s="4"/>
    </row>
    <row r="183" spans="178:187" x14ac:dyDescent="0.25">
      <c r="FV183" s="4"/>
      <c r="FW183" s="4"/>
      <c r="FX183" s="4"/>
      <c r="FY183" s="4"/>
      <c r="FZ183" s="4"/>
      <c r="GA183" s="4"/>
      <c r="GB183" s="4"/>
      <c r="GC183" s="4"/>
      <c r="GD183" s="4"/>
      <c r="GE183" s="4"/>
    </row>
    <row r="184" spans="178:187" x14ac:dyDescent="0.25">
      <c r="FV184" s="8"/>
      <c r="FW184" s="8"/>
      <c r="FX184" s="8"/>
      <c r="FY184" s="8"/>
      <c r="FZ184" s="8"/>
      <c r="GA184" s="8"/>
      <c r="GB184" s="8"/>
      <c r="GC184" s="8"/>
      <c r="GD184" s="8"/>
      <c r="GE184" s="8"/>
    </row>
    <row r="185" spans="178:187" x14ac:dyDescent="0.25">
      <c r="FV185" s="8"/>
      <c r="FW185" s="8"/>
      <c r="FX185" s="8"/>
      <c r="FY185" s="8"/>
      <c r="FZ185" s="8"/>
      <c r="GA185" s="8"/>
      <c r="GB185" s="8"/>
      <c r="GC185" s="8"/>
      <c r="GD185" s="8"/>
      <c r="GE185" s="8"/>
    </row>
    <row r="186" spans="178:187" x14ac:dyDescent="0.25">
      <c r="FV186" s="4"/>
      <c r="FW186" s="4"/>
      <c r="FX186" s="4"/>
      <c r="FY186" s="4"/>
      <c r="FZ186" s="4"/>
      <c r="GA186" s="4"/>
      <c r="GB186" s="4"/>
      <c r="GC186" s="4"/>
      <c r="GD186" s="4"/>
      <c r="GE186" s="4"/>
    </row>
    <row r="187" spans="178:187" x14ac:dyDescent="0.25">
      <c r="FV187" s="4"/>
      <c r="FW187" s="4"/>
      <c r="FX187" s="4"/>
      <c r="FY187" s="4"/>
      <c r="FZ187" s="4"/>
      <c r="GA187" s="4"/>
      <c r="GB187" s="4"/>
      <c r="GC187" s="4"/>
      <c r="GD187" s="4"/>
      <c r="GE187" s="4"/>
    </row>
    <row r="188" spans="178:187" x14ac:dyDescent="0.25">
      <c r="FV188" s="8"/>
      <c r="FW188" s="8"/>
      <c r="FX188" s="8"/>
      <c r="FY188" s="8"/>
      <c r="FZ188" s="8"/>
      <c r="GA188" s="8"/>
      <c r="GB188" s="8"/>
      <c r="GC188" s="8"/>
      <c r="GD188" s="8"/>
      <c r="GE188" s="8"/>
    </row>
    <row r="189" spans="178:187" x14ac:dyDescent="0.25">
      <c r="FV189" s="8"/>
      <c r="FW189" s="8"/>
      <c r="FX189" s="8"/>
      <c r="FY189" s="8"/>
      <c r="FZ189" s="8"/>
      <c r="GA189" s="8"/>
      <c r="GB189" s="8"/>
      <c r="GC189" s="8"/>
      <c r="GD189" s="8"/>
      <c r="GE189" s="8"/>
    </row>
    <row r="190" spans="178:187" x14ac:dyDescent="0.25">
      <c r="FV190" s="8"/>
      <c r="FW190" s="8"/>
      <c r="FX190" s="8"/>
      <c r="FY190" s="8"/>
      <c r="FZ190" s="8"/>
      <c r="GA190" s="8"/>
      <c r="GB190" s="8"/>
      <c r="GC190" s="8"/>
      <c r="GD190" s="8"/>
      <c r="GE190" s="8"/>
    </row>
    <row r="191" spans="178:187" x14ac:dyDescent="0.25">
      <c r="FV191" s="8"/>
      <c r="FW191" s="8"/>
      <c r="FX191" s="8"/>
      <c r="FY191" s="8"/>
      <c r="FZ191" s="8"/>
      <c r="GA191" s="8"/>
      <c r="GB191" s="8"/>
      <c r="GC191" s="8"/>
      <c r="GD191" s="8"/>
      <c r="GE191" s="8"/>
    </row>
    <row r="192" spans="178:187" x14ac:dyDescent="0.25">
      <c r="FV192" s="4"/>
      <c r="FW192" s="4"/>
      <c r="FX192" s="4"/>
      <c r="FY192" s="4"/>
      <c r="FZ192" s="4"/>
      <c r="GA192" s="4"/>
      <c r="GB192" s="4"/>
      <c r="GC192" s="4"/>
      <c r="GD192" s="4"/>
      <c r="GE192" s="4"/>
    </row>
    <row r="193" spans="178:187" x14ac:dyDescent="0.25">
      <c r="FV193" s="4"/>
      <c r="FW193" s="4"/>
      <c r="FX193" s="4"/>
      <c r="FY193" s="4"/>
      <c r="FZ193" s="4"/>
      <c r="GA193" s="4"/>
      <c r="GB193" s="4"/>
      <c r="GC193" s="4"/>
      <c r="GD193" s="4"/>
      <c r="GE193" s="4"/>
    </row>
    <row r="194" spans="178:187" x14ac:dyDescent="0.25">
      <c r="FV194" s="4"/>
      <c r="FW194" s="4"/>
      <c r="FX194" s="4"/>
      <c r="FY194" s="4"/>
      <c r="FZ194" s="4"/>
      <c r="GA194" s="4"/>
      <c r="GB194" s="4"/>
      <c r="GC194" s="4"/>
      <c r="GD194" s="4"/>
      <c r="GE194" s="4"/>
    </row>
    <row r="195" spans="178:187" x14ac:dyDescent="0.25">
      <c r="FV195" s="4"/>
      <c r="FW195" s="4"/>
      <c r="FX195" s="4"/>
      <c r="FY195" s="4"/>
      <c r="FZ195" s="4"/>
      <c r="GA195" s="4"/>
      <c r="GB195" s="4"/>
      <c r="GC195" s="4"/>
      <c r="GD195" s="4"/>
      <c r="GE195" s="4"/>
    </row>
    <row r="196" spans="178:187" x14ac:dyDescent="0.25">
      <c r="FV196" s="8"/>
      <c r="FW196" s="8"/>
      <c r="FX196" s="8"/>
      <c r="FY196" s="8"/>
      <c r="FZ196" s="8"/>
      <c r="GA196" s="8"/>
      <c r="GB196" s="8"/>
      <c r="GC196" s="8"/>
      <c r="GD196" s="8"/>
      <c r="GE196" s="8"/>
    </row>
    <row r="197" spans="178:187" x14ac:dyDescent="0.25">
      <c r="FV197" s="8"/>
      <c r="FW197" s="8"/>
      <c r="FX197" s="8"/>
      <c r="FY197" s="8"/>
      <c r="FZ197" s="8"/>
      <c r="GA197" s="8"/>
      <c r="GB197" s="8"/>
      <c r="GC197" s="8"/>
      <c r="GD197" s="8"/>
      <c r="GE197" s="8"/>
    </row>
    <row r="198" spans="178:187" x14ac:dyDescent="0.25">
      <c r="FV198" s="8"/>
      <c r="FW198" s="8"/>
      <c r="FX198" s="8"/>
      <c r="FY198" s="8"/>
      <c r="FZ198" s="8"/>
      <c r="GA198" s="8"/>
      <c r="GB198" s="8"/>
      <c r="GC198" s="8"/>
      <c r="GD198" s="8"/>
      <c r="GE198" s="8"/>
    </row>
    <row r="199" spans="178:187" x14ac:dyDescent="0.25">
      <c r="FV199" s="8"/>
      <c r="FW199" s="8"/>
      <c r="FX199" s="8"/>
      <c r="FY199" s="8"/>
      <c r="FZ199" s="8"/>
      <c r="GA199" s="8"/>
      <c r="GB199" s="8"/>
      <c r="GC199" s="8"/>
      <c r="GD199" s="8"/>
      <c r="GE199" s="8"/>
    </row>
    <row r="200" spans="178:187" x14ac:dyDescent="0.25">
      <c r="FV200" s="4"/>
      <c r="FW200" s="4"/>
      <c r="FX200" s="4"/>
      <c r="FY200" s="4"/>
      <c r="FZ200" s="4"/>
      <c r="GA200" s="4"/>
      <c r="GB200" s="4"/>
      <c r="GC200" s="4"/>
      <c r="GD200" s="4"/>
      <c r="GE200" s="4"/>
    </row>
    <row r="201" spans="178:187" x14ac:dyDescent="0.25">
      <c r="FV201" s="4"/>
      <c r="FW201" s="4"/>
      <c r="FX201" s="4"/>
      <c r="FY201" s="4"/>
      <c r="FZ201" s="4"/>
      <c r="GA201" s="4"/>
      <c r="GB201" s="4"/>
      <c r="GC201" s="4"/>
      <c r="GD201" s="4"/>
      <c r="GE201" s="4"/>
    </row>
    <row r="202" spans="178:187" x14ac:dyDescent="0.25">
      <c r="FV202" s="4"/>
      <c r="FW202" s="4"/>
      <c r="FX202" s="4"/>
      <c r="FY202" s="4"/>
      <c r="FZ202" s="4"/>
      <c r="GA202" s="4"/>
      <c r="GB202" s="4"/>
      <c r="GC202" s="4"/>
      <c r="GD202" s="4"/>
      <c r="GE202" s="4"/>
    </row>
    <row r="203" spans="178:187" x14ac:dyDescent="0.25">
      <c r="FV203" s="4"/>
      <c r="FW203" s="4"/>
      <c r="FX203" s="4"/>
      <c r="FY203" s="4"/>
      <c r="FZ203" s="4"/>
      <c r="GA203" s="4"/>
      <c r="GB203" s="4"/>
      <c r="GC203" s="4"/>
      <c r="GD203" s="4"/>
      <c r="GE203" s="4"/>
    </row>
    <row r="204" spans="178:187" x14ac:dyDescent="0.25">
      <c r="FV204" s="8"/>
      <c r="FW204" s="8"/>
      <c r="FX204" s="8"/>
      <c r="FY204" s="8"/>
      <c r="FZ204" s="8"/>
      <c r="GA204" s="8"/>
      <c r="GB204" s="8"/>
      <c r="GC204" s="8"/>
      <c r="GD204" s="8"/>
      <c r="GE204" s="8"/>
    </row>
    <row r="205" spans="178:187" x14ac:dyDescent="0.25">
      <c r="FV205" s="8"/>
      <c r="FW205" s="8"/>
      <c r="FX205" s="8"/>
      <c r="FY205" s="8"/>
      <c r="FZ205" s="8"/>
      <c r="GA205" s="8"/>
      <c r="GB205" s="8"/>
      <c r="GC205" s="8"/>
      <c r="GD205" s="8"/>
      <c r="GE205" s="8"/>
    </row>
    <row r="206" spans="178:187" x14ac:dyDescent="0.25">
      <c r="FV206" s="8"/>
      <c r="FW206" s="8"/>
      <c r="FX206" s="8"/>
      <c r="FY206" s="8"/>
      <c r="FZ206" s="8"/>
      <c r="GA206" s="8"/>
      <c r="GB206" s="8"/>
      <c r="GC206" s="8"/>
      <c r="GD206" s="8"/>
      <c r="GE206" s="8"/>
    </row>
    <row r="207" spans="178:187" x14ac:dyDescent="0.25">
      <c r="FV207" s="8"/>
      <c r="FW207" s="8"/>
      <c r="FX207" s="8"/>
      <c r="FY207" s="8"/>
      <c r="FZ207" s="8"/>
      <c r="GA207" s="8"/>
      <c r="GB207" s="8"/>
      <c r="GC207" s="8"/>
      <c r="GD207" s="8"/>
      <c r="GE207" s="8"/>
    </row>
    <row r="208" spans="178:187" x14ac:dyDescent="0.25">
      <c r="FV208" s="4"/>
      <c r="FW208" s="4"/>
      <c r="FX208" s="4"/>
      <c r="FY208" s="4"/>
      <c r="FZ208" s="4"/>
      <c r="GA208" s="4"/>
      <c r="GB208" s="4"/>
      <c r="GC208" s="4"/>
      <c r="GD208" s="4"/>
      <c r="GE208" s="4"/>
    </row>
    <row r="209" spans="178:187" x14ac:dyDescent="0.25">
      <c r="FV209" s="4"/>
      <c r="FW209" s="4"/>
      <c r="FX209" s="4"/>
      <c r="FY209" s="4"/>
      <c r="FZ209" s="4"/>
      <c r="GA209" s="4"/>
      <c r="GB209" s="4"/>
      <c r="GC209" s="4"/>
      <c r="GD209" s="4"/>
      <c r="GE209" s="4"/>
    </row>
    <row r="210" spans="178:187" x14ac:dyDescent="0.25">
      <c r="FV210" s="4"/>
      <c r="FW210" s="4"/>
      <c r="FX210" s="4"/>
      <c r="FY210" s="4"/>
      <c r="FZ210" s="4"/>
      <c r="GA210" s="4"/>
      <c r="GB210" s="4"/>
      <c r="GC210" s="4"/>
      <c r="GD210" s="4"/>
      <c r="GE210" s="4"/>
    </row>
    <row r="211" spans="178:187" x14ac:dyDescent="0.25">
      <c r="FV211" s="4"/>
      <c r="FW211" s="4"/>
      <c r="FX211" s="4"/>
      <c r="FY211" s="4"/>
      <c r="FZ211" s="4"/>
      <c r="GA211" s="4"/>
      <c r="GB211" s="4"/>
      <c r="GC211" s="4"/>
      <c r="GD211" s="4"/>
      <c r="GE211" s="4"/>
    </row>
    <row r="212" spans="178:187" x14ac:dyDescent="0.25">
      <c r="FV212" s="8"/>
      <c r="FW212" s="8"/>
      <c r="FX212" s="8"/>
      <c r="FY212" s="8"/>
      <c r="FZ212" s="8"/>
      <c r="GA212" s="8"/>
      <c r="GB212" s="8"/>
      <c r="GC212" s="8"/>
      <c r="GD212" s="8"/>
      <c r="GE212" s="8"/>
    </row>
    <row r="213" spans="178:187" x14ac:dyDescent="0.25">
      <c r="FV213" s="8"/>
      <c r="FW213" s="8"/>
      <c r="FX213" s="8"/>
      <c r="FY213" s="8"/>
      <c r="FZ213" s="8"/>
      <c r="GA213" s="8"/>
      <c r="GB213" s="8"/>
      <c r="GC213" s="8"/>
      <c r="GD213" s="8"/>
      <c r="GE213" s="8"/>
    </row>
    <row r="214" spans="178:187" x14ac:dyDescent="0.25">
      <c r="FV214" s="8"/>
      <c r="FW214" s="8"/>
      <c r="FX214" s="8"/>
      <c r="FY214" s="8"/>
      <c r="FZ214" s="8"/>
      <c r="GA214" s="8"/>
      <c r="GB214" s="8"/>
      <c r="GC214" s="8"/>
      <c r="GD214" s="8"/>
      <c r="GE214" s="8"/>
    </row>
    <row r="215" spans="178:187" x14ac:dyDescent="0.25">
      <c r="FV215" s="8"/>
      <c r="FW215" s="8"/>
      <c r="FX215" s="8"/>
      <c r="FY215" s="8"/>
      <c r="FZ215" s="8"/>
      <c r="GA215" s="8"/>
      <c r="GB215" s="8"/>
      <c r="GC215" s="8"/>
      <c r="GD215" s="8"/>
      <c r="GE215" s="8"/>
    </row>
    <row r="216" spans="178:187" x14ac:dyDescent="0.25">
      <c r="FV216" s="4"/>
      <c r="FW216" s="4"/>
      <c r="FX216" s="4"/>
      <c r="FY216" s="4"/>
      <c r="FZ216" s="4"/>
      <c r="GA216" s="4"/>
      <c r="GB216" s="4"/>
      <c r="GC216" s="4"/>
      <c r="GD216" s="4"/>
      <c r="GE216" s="4"/>
    </row>
    <row r="217" spans="178:187" x14ac:dyDescent="0.25">
      <c r="FV217" s="4"/>
      <c r="FW217" s="4"/>
      <c r="FX217" s="4"/>
      <c r="FY217" s="4"/>
      <c r="FZ217" s="4"/>
      <c r="GA217" s="4"/>
      <c r="GB217" s="4"/>
      <c r="GC217" s="4"/>
      <c r="GD217" s="4"/>
      <c r="GE217" s="4"/>
    </row>
    <row r="218" spans="178:187" x14ac:dyDescent="0.25">
      <c r="FV218" s="4"/>
      <c r="FW218" s="4"/>
      <c r="FX218" s="4"/>
      <c r="FY218" s="4"/>
      <c r="FZ218" s="4"/>
      <c r="GA218" s="4"/>
      <c r="GB218" s="4"/>
      <c r="GC218" s="4"/>
      <c r="GD218" s="4"/>
      <c r="GE218" s="4"/>
    </row>
    <row r="219" spans="178:187" x14ac:dyDescent="0.25">
      <c r="FV219" s="4"/>
      <c r="FW219" s="4"/>
      <c r="FX219" s="4"/>
      <c r="FY219" s="4"/>
      <c r="FZ219" s="4"/>
      <c r="GA219" s="4"/>
      <c r="GB219" s="4"/>
      <c r="GC219" s="4"/>
      <c r="GD219" s="4"/>
      <c r="GE219" s="4"/>
    </row>
    <row r="220" spans="178:187" x14ac:dyDescent="0.25">
      <c r="FV220" s="8"/>
      <c r="FW220" s="8"/>
      <c r="FX220" s="8"/>
      <c r="FY220" s="8"/>
      <c r="FZ220" s="8"/>
      <c r="GA220" s="8"/>
      <c r="GB220" s="8"/>
      <c r="GC220" s="8"/>
      <c r="GD220" s="8"/>
      <c r="GE220" s="8"/>
    </row>
    <row r="221" spans="178:187" x14ac:dyDescent="0.25">
      <c r="FV221" s="8"/>
      <c r="FW221" s="8"/>
      <c r="FX221" s="8"/>
      <c r="FY221" s="8"/>
      <c r="FZ221" s="8"/>
      <c r="GA221" s="8"/>
      <c r="GB221" s="8"/>
      <c r="GC221" s="8"/>
      <c r="GD221" s="8"/>
      <c r="GE221" s="8"/>
    </row>
    <row r="222" spans="178:187" x14ac:dyDescent="0.25">
      <c r="FV222" s="4"/>
      <c r="FW222" s="4"/>
      <c r="FX222" s="4"/>
      <c r="FY222" s="4"/>
      <c r="FZ222" s="4"/>
      <c r="GA222" s="4"/>
      <c r="GB222" s="4"/>
      <c r="GC222" s="4"/>
      <c r="GD222" s="4"/>
      <c r="GE222" s="4"/>
    </row>
    <row r="223" spans="178:187" x14ac:dyDescent="0.25">
      <c r="FV223" s="4"/>
      <c r="FW223" s="4"/>
      <c r="FX223" s="4"/>
      <c r="FY223" s="4"/>
      <c r="FZ223" s="4"/>
      <c r="GA223" s="4"/>
      <c r="GB223" s="4"/>
      <c r="GC223" s="4"/>
      <c r="GD223" s="4"/>
      <c r="GE223" s="4"/>
    </row>
    <row r="224" spans="178:187" x14ac:dyDescent="0.25">
      <c r="FV224" s="4"/>
      <c r="FW224" s="4"/>
      <c r="FX224" s="4"/>
      <c r="FY224" s="4"/>
      <c r="FZ224" s="4"/>
      <c r="GA224" s="4"/>
      <c r="GB224" s="4"/>
      <c r="GC224" s="4"/>
      <c r="GD224" s="4"/>
      <c r="GE224" s="4"/>
    </row>
    <row r="225" spans="178:187" x14ac:dyDescent="0.25">
      <c r="FV225" s="4"/>
      <c r="FW225" s="4"/>
      <c r="FX225" s="4"/>
      <c r="FY225" s="4"/>
      <c r="FZ225" s="4"/>
      <c r="GA225" s="4"/>
      <c r="GB225" s="4"/>
      <c r="GC225" s="4"/>
      <c r="GD225" s="4"/>
      <c r="GE225" s="4"/>
    </row>
    <row r="226" spans="178:187" x14ac:dyDescent="0.25">
      <c r="FV226" s="8"/>
      <c r="FW226" s="8"/>
      <c r="FX226" s="8"/>
      <c r="FY226" s="8"/>
      <c r="FZ226" s="8"/>
      <c r="GA226" s="8"/>
      <c r="GB226" s="8"/>
      <c r="GC226" s="8"/>
      <c r="GD226" s="8"/>
      <c r="GE226" s="8"/>
    </row>
    <row r="227" spans="178:187" x14ac:dyDescent="0.25">
      <c r="FV227" s="8"/>
      <c r="FW227" s="8"/>
      <c r="FX227" s="8"/>
      <c r="FY227" s="8"/>
      <c r="FZ227" s="8"/>
      <c r="GA227" s="8"/>
      <c r="GB227" s="8"/>
      <c r="GC227" s="8"/>
      <c r="GD227" s="8"/>
      <c r="GE227" s="8"/>
    </row>
    <row r="228" spans="178:187" x14ac:dyDescent="0.25">
      <c r="FV228" s="8"/>
      <c r="FW228" s="8"/>
      <c r="FX228" s="8"/>
      <c r="FY228" s="8"/>
      <c r="FZ228" s="8"/>
      <c r="GA228" s="8"/>
      <c r="GB228" s="8"/>
      <c r="GC228" s="8"/>
      <c r="GD228" s="8"/>
      <c r="GE228" s="8"/>
    </row>
    <row r="229" spans="178:187" x14ac:dyDescent="0.25">
      <c r="FV229" s="8"/>
      <c r="FW229" s="8"/>
      <c r="FX229" s="8"/>
      <c r="FY229" s="8"/>
      <c r="FZ229" s="8"/>
      <c r="GA229" s="8"/>
      <c r="GB229" s="8"/>
      <c r="GC229" s="8"/>
      <c r="GD229" s="8"/>
      <c r="GE229" s="8"/>
    </row>
    <row r="230" spans="178:187" x14ac:dyDescent="0.25">
      <c r="FV230" s="4"/>
      <c r="FW230" s="4"/>
      <c r="FX230" s="4"/>
      <c r="FY230" s="4"/>
      <c r="FZ230" s="4"/>
      <c r="GA230" s="4"/>
      <c r="GB230" s="4"/>
      <c r="GC230" s="4"/>
      <c r="GD230" s="4"/>
      <c r="GE230" s="4"/>
    </row>
    <row r="231" spans="178:187" x14ac:dyDescent="0.25">
      <c r="FV231" s="4"/>
      <c r="FW231" s="4"/>
      <c r="FX231" s="4"/>
      <c r="FY231" s="4"/>
      <c r="FZ231" s="4"/>
      <c r="GA231" s="4"/>
      <c r="GB231" s="4"/>
      <c r="GC231" s="4"/>
      <c r="GD231" s="4"/>
      <c r="GE231" s="4"/>
    </row>
    <row r="232" spans="178:187" x14ac:dyDescent="0.25">
      <c r="FV232" s="4"/>
      <c r="FW232" s="4"/>
      <c r="FX232" s="4"/>
      <c r="FY232" s="4"/>
      <c r="FZ232" s="4"/>
      <c r="GA232" s="4"/>
      <c r="GB232" s="4"/>
      <c r="GC232" s="4"/>
      <c r="GD232" s="4"/>
      <c r="GE232" s="4"/>
    </row>
    <row r="233" spans="178:187" x14ac:dyDescent="0.25">
      <c r="FV233" s="4"/>
      <c r="FW233" s="4"/>
      <c r="FX233" s="4"/>
      <c r="FY233" s="4"/>
      <c r="FZ233" s="4"/>
      <c r="GA233" s="4"/>
      <c r="GB233" s="4"/>
      <c r="GC233" s="4"/>
      <c r="GD233" s="4"/>
      <c r="GE233" s="4"/>
    </row>
    <row r="234" spans="178:187" x14ac:dyDescent="0.25">
      <c r="FV234" s="8"/>
      <c r="FW234" s="8"/>
      <c r="FX234" s="8"/>
      <c r="FY234" s="8"/>
      <c r="FZ234" s="8"/>
      <c r="GA234" s="8"/>
      <c r="GB234" s="8"/>
      <c r="GC234" s="8"/>
      <c r="GD234" s="8"/>
      <c r="GE234" s="8"/>
    </row>
    <row r="235" spans="178:187" x14ac:dyDescent="0.25">
      <c r="FV235" s="8"/>
      <c r="FW235" s="8"/>
      <c r="FX235" s="8"/>
      <c r="FY235" s="8"/>
      <c r="FZ235" s="8"/>
      <c r="GA235" s="8"/>
      <c r="GB235" s="8"/>
      <c r="GC235" s="8"/>
      <c r="GD235" s="8"/>
      <c r="GE235" s="8"/>
    </row>
    <row r="236" spans="178:187" x14ac:dyDescent="0.25">
      <c r="FV236" s="8"/>
      <c r="FW236" s="8"/>
      <c r="FX236" s="8"/>
      <c r="FY236" s="8"/>
      <c r="FZ236" s="8"/>
      <c r="GA236" s="8"/>
      <c r="GB236" s="8"/>
      <c r="GC236" s="8"/>
      <c r="GD236" s="8"/>
      <c r="GE236" s="8"/>
    </row>
    <row r="237" spans="178:187" x14ac:dyDescent="0.25">
      <c r="FV237" s="8"/>
      <c r="FW237" s="8"/>
      <c r="FX237" s="8"/>
      <c r="FY237" s="8"/>
      <c r="FZ237" s="8"/>
      <c r="GA237" s="8"/>
      <c r="GB237" s="8"/>
      <c r="GC237" s="8"/>
      <c r="GD237" s="8"/>
      <c r="GE237" s="8"/>
    </row>
    <row r="238" spans="178:187" x14ac:dyDescent="0.25">
      <c r="FV238" s="4"/>
      <c r="FW238" s="4"/>
      <c r="FX238" s="4"/>
      <c r="FY238" s="4"/>
      <c r="FZ238" s="4"/>
      <c r="GA238" s="4"/>
      <c r="GB238" s="4"/>
      <c r="GC238" s="4"/>
      <c r="GD238" s="4"/>
      <c r="GE238" s="4"/>
    </row>
    <row r="239" spans="178:187" x14ac:dyDescent="0.25">
      <c r="FV239" s="4"/>
      <c r="FW239" s="4"/>
      <c r="FX239" s="4"/>
      <c r="FY239" s="4"/>
      <c r="FZ239" s="4"/>
      <c r="GA239" s="4"/>
      <c r="GB239" s="4"/>
      <c r="GC239" s="4"/>
      <c r="GD239" s="4"/>
      <c r="GE239" s="4"/>
    </row>
    <row r="240" spans="178:187" x14ac:dyDescent="0.25">
      <c r="FV240" s="4"/>
      <c r="FW240" s="4"/>
      <c r="FX240" s="4"/>
      <c r="FY240" s="4"/>
      <c r="FZ240" s="4"/>
      <c r="GA240" s="4"/>
      <c r="GB240" s="4"/>
      <c r="GC240" s="4"/>
      <c r="GD240" s="4"/>
      <c r="GE240" s="4"/>
    </row>
    <row r="241" spans="178:187" x14ac:dyDescent="0.25">
      <c r="FV241" s="4"/>
      <c r="FW241" s="4"/>
      <c r="FX241" s="4"/>
      <c r="FY241" s="4"/>
      <c r="FZ241" s="4"/>
      <c r="GA241" s="4"/>
      <c r="GB241" s="4"/>
      <c r="GC241" s="4"/>
      <c r="GD241" s="4"/>
      <c r="GE241" s="4"/>
    </row>
    <row r="242" spans="178:187" x14ac:dyDescent="0.25">
      <c r="FV242" s="8"/>
      <c r="FW242" s="8"/>
      <c r="FX242" s="8"/>
      <c r="FY242" s="8"/>
      <c r="FZ242" s="8"/>
      <c r="GA242" s="8"/>
      <c r="GB242" s="8"/>
      <c r="GC242" s="8"/>
      <c r="GD242" s="8"/>
      <c r="GE242" s="8"/>
    </row>
    <row r="243" spans="178:187" x14ac:dyDescent="0.25">
      <c r="FV243" s="8"/>
      <c r="FW243" s="8"/>
      <c r="FX243" s="8"/>
      <c r="FY243" s="8"/>
      <c r="FZ243" s="8"/>
      <c r="GA243" s="8"/>
      <c r="GB243" s="8"/>
      <c r="GC243" s="8"/>
      <c r="GD243" s="8"/>
      <c r="GE243" s="8"/>
    </row>
    <row r="244" spans="178:187" x14ac:dyDescent="0.25">
      <c r="FV244" s="4"/>
      <c r="FW244" s="4"/>
      <c r="FX244" s="4"/>
      <c r="FY244" s="4"/>
      <c r="FZ244" s="4"/>
      <c r="GA244" s="4"/>
      <c r="GB244" s="4"/>
      <c r="GC244" s="4"/>
      <c r="GD244" s="4"/>
      <c r="GE244" s="4"/>
    </row>
    <row r="245" spans="178:187" x14ac:dyDescent="0.25">
      <c r="FV245" s="4"/>
      <c r="FW245" s="4"/>
      <c r="FX245" s="4"/>
      <c r="FY245" s="4"/>
      <c r="FZ245" s="4"/>
      <c r="GA245" s="4"/>
      <c r="GB245" s="4"/>
      <c r="GC245" s="4"/>
      <c r="GD245" s="4"/>
      <c r="GE245" s="4"/>
    </row>
    <row r="246" spans="178:187" x14ac:dyDescent="0.25">
      <c r="FV246" s="4"/>
      <c r="FW246" s="4"/>
      <c r="FX246" s="4"/>
      <c r="FY246" s="4"/>
      <c r="FZ246" s="4"/>
      <c r="GA246" s="4"/>
      <c r="GB246" s="4"/>
      <c r="GC246" s="4"/>
      <c r="GD246" s="4"/>
      <c r="GE246" s="4"/>
    </row>
    <row r="247" spans="178:187" x14ac:dyDescent="0.25">
      <c r="FV247" s="4"/>
      <c r="FW247" s="4"/>
      <c r="FX247" s="4"/>
      <c r="FY247" s="4"/>
      <c r="FZ247" s="4"/>
      <c r="GA247" s="4"/>
      <c r="GB247" s="4"/>
      <c r="GC247" s="4"/>
      <c r="GD247" s="4"/>
      <c r="GE247" s="4"/>
    </row>
    <row r="248" spans="178:187" x14ac:dyDescent="0.25">
      <c r="FV248" s="8"/>
      <c r="FW248" s="8"/>
      <c r="FX248" s="8"/>
      <c r="FY248" s="8"/>
      <c r="FZ248" s="8"/>
      <c r="GA248" s="8"/>
      <c r="GB248" s="8"/>
      <c r="GC248" s="8"/>
      <c r="GD248" s="8"/>
      <c r="GE248" s="8"/>
    </row>
    <row r="249" spans="178:187" x14ac:dyDescent="0.25">
      <c r="FV249" s="8"/>
      <c r="FW249" s="8"/>
      <c r="FX249" s="8"/>
      <c r="FY249" s="8"/>
      <c r="FZ249" s="8"/>
      <c r="GA249" s="8"/>
      <c r="GB249" s="8"/>
      <c r="GC249" s="8"/>
      <c r="GD249" s="8"/>
      <c r="GE249" s="8"/>
    </row>
    <row r="250" spans="178:187" x14ac:dyDescent="0.25">
      <c r="FV250" s="8"/>
      <c r="FW250" s="8"/>
      <c r="FX250" s="8"/>
      <c r="FY250" s="8"/>
      <c r="FZ250" s="8"/>
      <c r="GA250" s="8"/>
      <c r="GB250" s="8"/>
      <c r="GC250" s="8"/>
      <c r="GD250" s="8"/>
      <c r="GE250" s="8"/>
    </row>
    <row r="251" spans="178:187" x14ac:dyDescent="0.25">
      <c r="FV251" s="8"/>
      <c r="FW251" s="8"/>
      <c r="FX251" s="8"/>
      <c r="FY251" s="8"/>
      <c r="FZ251" s="8"/>
      <c r="GA251" s="8"/>
      <c r="GB251" s="8"/>
      <c r="GC251" s="8"/>
      <c r="GD251" s="8"/>
      <c r="GE251" s="8"/>
    </row>
    <row r="252" spans="178:187" x14ac:dyDescent="0.25">
      <c r="FV252" s="4"/>
      <c r="FW252" s="4"/>
      <c r="FX252" s="4"/>
      <c r="FY252" s="4"/>
      <c r="FZ252" s="4"/>
      <c r="GA252" s="4"/>
      <c r="GB252" s="4"/>
      <c r="GC252" s="4"/>
      <c r="GD252" s="4"/>
      <c r="GE252" s="4"/>
    </row>
    <row r="253" spans="178:187" x14ac:dyDescent="0.25">
      <c r="FV253" s="4"/>
      <c r="FW253" s="4"/>
      <c r="FX253" s="4"/>
      <c r="FY253" s="4"/>
      <c r="FZ253" s="4"/>
      <c r="GA253" s="4"/>
      <c r="GB253" s="4"/>
      <c r="GC253" s="4"/>
      <c r="GD253" s="4"/>
      <c r="GE253" s="4"/>
    </row>
    <row r="254" spans="178:187" x14ac:dyDescent="0.25">
      <c r="FV254" s="4"/>
      <c r="FW254" s="4"/>
      <c r="FX254" s="4"/>
      <c r="FY254" s="4"/>
      <c r="FZ254" s="4"/>
      <c r="GA254" s="4"/>
      <c r="GB254" s="4"/>
      <c r="GC254" s="4"/>
      <c r="GD254" s="4"/>
      <c r="GE254" s="4"/>
    </row>
    <row r="255" spans="178:187" x14ac:dyDescent="0.25">
      <c r="FV255" s="4"/>
      <c r="FW255" s="4"/>
      <c r="FX255" s="4"/>
      <c r="FY255" s="4"/>
      <c r="FZ255" s="4"/>
      <c r="GA255" s="4"/>
      <c r="GB255" s="4"/>
      <c r="GC255" s="4"/>
      <c r="GD255" s="4"/>
      <c r="GE255" s="4"/>
    </row>
    <row r="256" spans="178:187" x14ac:dyDescent="0.25"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</row>
    <row r="257" spans="178:187" x14ac:dyDescent="0.25">
      <c r="FV257" s="8"/>
      <c r="FW257" s="8"/>
      <c r="FX257" s="8"/>
      <c r="FY257" s="8"/>
      <c r="FZ257" s="8"/>
      <c r="GA257" s="8"/>
      <c r="GB257" s="8"/>
      <c r="GC257" s="8"/>
      <c r="GD257" s="8"/>
      <c r="GE257" s="8"/>
    </row>
    <row r="258" spans="178:187" x14ac:dyDescent="0.25">
      <c r="FV258" s="8"/>
      <c r="FW258" s="8"/>
      <c r="FX258" s="8"/>
      <c r="FY258" s="8"/>
      <c r="FZ258" s="8"/>
      <c r="GA258" s="8"/>
      <c r="GB258" s="8"/>
      <c r="GC258" s="8"/>
      <c r="GD258" s="8"/>
      <c r="GE258" s="8"/>
    </row>
    <row r="259" spans="178:187" x14ac:dyDescent="0.25">
      <c r="FV259" s="8"/>
      <c r="FW259" s="8"/>
      <c r="FX259" s="8"/>
      <c r="FY259" s="8"/>
      <c r="FZ259" s="8"/>
      <c r="GA259" s="8"/>
      <c r="GB259" s="8"/>
      <c r="GC259" s="8"/>
      <c r="GD259" s="8"/>
      <c r="GE259" s="8"/>
    </row>
    <row r="260" spans="178:187" x14ac:dyDescent="0.25">
      <c r="FV260" s="4"/>
      <c r="FW260" s="4"/>
      <c r="FX260" s="4"/>
      <c r="FY260" s="4"/>
      <c r="FZ260" s="4"/>
      <c r="GA260" s="4"/>
      <c r="GB260" s="4"/>
      <c r="GC260" s="4"/>
      <c r="GD260" s="4"/>
      <c r="GE260" s="4"/>
    </row>
    <row r="261" spans="178:187" x14ac:dyDescent="0.25">
      <c r="FV261" s="4"/>
      <c r="FW261" s="4"/>
      <c r="FX261" s="4"/>
      <c r="FY261" s="4"/>
      <c r="FZ261" s="4"/>
      <c r="GA261" s="4"/>
      <c r="GB261" s="4"/>
      <c r="GC261" s="4"/>
      <c r="GD261" s="4"/>
      <c r="GE261" s="4"/>
    </row>
    <row r="262" spans="178:187" x14ac:dyDescent="0.25">
      <c r="FV262" s="4"/>
      <c r="FW262" s="4"/>
      <c r="FX262" s="4"/>
      <c r="FY262" s="4"/>
      <c r="FZ262" s="4"/>
      <c r="GA262" s="4"/>
      <c r="GB262" s="4"/>
      <c r="GC262" s="4"/>
      <c r="GD262" s="4"/>
      <c r="GE262" s="4"/>
    </row>
    <row r="263" spans="178:187" x14ac:dyDescent="0.25">
      <c r="FV263" s="4"/>
      <c r="FW263" s="4"/>
      <c r="FX263" s="4"/>
      <c r="FY263" s="4"/>
      <c r="FZ263" s="4"/>
      <c r="GA263" s="4"/>
      <c r="GB263" s="4"/>
      <c r="GC263" s="4"/>
      <c r="GD263" s="4"/>
      <c r="GE263" s="4"/>
    </row>
    <row r="264" spans="178:187" x14ac:dyDescent="0.25">
      <c r="FV264" s="8"/>
      <c r="FW264" s="8"/>
      <c r="FX264" s="8"/>
      <c r="FY264" s="8"/>
      <c r="FZ264" s="8"/>
      <c r="GA264" s="8"/>
      <c r="GB264" s="8"/>
      <c r="GC264" s="8"/>
      <c r="GD264" s="8"/>
      <c r="GE264" s="8"/>
    </row>
    <row r="265" spans="178:187" x14ac:dyDescent="0.25">
      <c r="FV265" s="8"/>
      <c r="FW265" s="8"/>
      <c r="FX265" s="8"/>
      <c r="FY265" s="8"/>
      <c r="FZ265" s="8"/>
      <c r="GA265" s="8"/>
      <c r="GB265" s="8"/>
      <c r="GC265" s="8"/>
      <c r="GD265" s="8"/>
      <c r="GE265" s="8"/>
    </row>
    <row r="266" spans="178:187" x14ac:dyDescent="0.25">
      <c r="FV266" s="8"/>
      <c r="FW266" s="8"/>
      <c r="FX266" s="8"/>
      <c r="FY266" s="8"/>
      <c r="FZ266" s="8"/>
      <c r="GA266" s="8"/>
      <c r="GB266" s="8"/>
      <c r="GC266" s="8"/>
      <c r="GD266" s="8"/>
      <c r="GE266" s="8"/>
    </row>
    <row r="267" spans="178:187" x14ac:dyDescent="0.25">
      <c r="FV267" s="8"/>
      <c r="FW267" s="8"/>
      <c r="FX267" s="8"/>
      <c r="FY267" s="8"/>
      <c r="FZ267" s="8"/>
      <c r="GA267" s="8"/>
      <c r="GB267" s="8"/>
      <c r="GC267" s="8"/>
      <c r="GD267" s="8"/>
      <c r="GE267" s="8"/>
    </row>
    <row r="268" spans="178:187" x14ac:dyDescent="0.25">
      <c r="FV268" s="4"/>
      <c r="FW268" s="4"/>
      <c r="FX268" s="4"/>
      <c r="FY268" s="4"/>
      <c r="FZ268" s="4"/>
      <c r="GA268" s="4"/>
      <c r="GB268" s="4"/>
      <c r="GC268" s="4"/>
      <c r="GD268" s="4"/>
      <c r="GE268" s="4"/>
    </row>
    <row r="269" spans="178:187" x14ac:dyDescent="0.25">
      <c r="FV269" s="4"/>
      <c r="FW269" s="4"/>
      <c r="FX269" s="4"/>
      <c r="FY269" s="4"/>
      <c r="FZ269" s="4"/>
      <c r="GA269" s="4"/>
      <c r="GB269" s="4"/>
      <c r="GC269" s="4"/>
      <c r="GD269" s="4"/>
      <c r="GE269" s="4"/>
    </row>
    <row r="270" spans="178:187" x14ac:dyDescent="0.25">
      <c r="FV270" s="4"/>
      <c r="FW270" s="4"/>
      <c r="FX270" s="4"/>
      <c r="FY270" s="4"/>
      <c r="FZ270" s="4"/>
      <c r="GA270" s="4"/>
      <c r="GB270" s="4"/>
      <c r="GC270" s="4"/>
      <c r="GD270" s="4"/>
      <c r="GE270" s="4"/>
    </row>
    <row r="271" spans="178:187" x14ac:dyDescent="0.25">
      <c r="FV271" s="4"/>
      <c r="FW271" s="4"/>
      <c r="FX271" s="4"/>
      <c r="FY271" s="4"/>
      <c r="FZ271" s="4"/>
      <c r="GA271" s="4"/>
      <c r="GB271" s="4"/>
      <c r="GC271" s="4"/>
      <c r="GD271" s="4"/>
      <c r="GE271" s="4"/>
    </row>
    <row r="272" spans="178:187" x14ac:dyDescent="0.25">
      <c r="FV272" s="8"/>
      <c r="FW272" s="8"/>
      <c r="FX272" s="8"/>
      <c r="FY272" s="8"/>
      <c r="FZ272" s="8"/>
      <c r="GA272" s="8"/>
      <c r="GB272" s="8"/>
      <c r="GC272" s="8"/>
      <c r="GD272" s="8"/>
      <c r="GE272" s="8"/>
    </row>
    <row r="273" spans="178:187" x14ac:dyDescent="0.25">
      <c r="FV273" s="8"/>
      <c r="FW273" s="8"/>
      <c r="FX273" s="8"/>
      <c r="FY273" s="8"/>
      <c r="FZ273" s="8"/>
      <c r="GA273" s="8"/>
      <c r="GB273" s="8"/>
      <c r="GC273" s="8"/>
      <c r="GD273" s="8"/>
      <c r="GE273" s="8"/>
    </row>
    <row r="274" spans="178:187" x14ac:dyDescent="0.25">
      <c r="FV274" s="8"/>
      <c r="FW274" s="8"/>
      <c r="FX274" s="8"/>
      <c r="FY274" s="8"/>
      <c r="FZ274" s="8"/>
      <c r="GA274" s="8"/>
      <c r="GB274" s="8"/>
      <c r="GC274" s="8"/>
      <c r="GD274" s="8"/>
      <c r="GE274" s="8"/>
    </row>
    <row r="275" spans="178:187" x14ac:dyDescent="0.25">
      <c r="FV275" s="8"/>
      <c r="FW275" s="8"/>
      <c r="FX275" s="8"/>
      <c r="FY275" s="8"/>
      <c r="FZ275" s="8"/>
      <c r="GA275" s="8"/>
      <c r="GB275" s="8"/>
      <c r="GC275" s="8"/>
      <c r="GD275" s="8"/>
      <c r="GE275" s="8"/>
    </row>
    <row r="276" spans="178:187" x14ac:dyDescent="0.25">
      <c r="FV276" s="4"/>
      <c r="FW276" s="4"/>
      <c r="FX276" s="4"/>
      <c r="FY276" s="4"/>
      <c r="FZ276" s="4"/>
      <c r="GA276" s="4"/>
      <c r="GB276" s="4"/>
      <c r="GC276" s="4"/>
      <c r="GD276" s="4"/>
      <c r="GE276" s="4"/>
    </row>
    <row r="277" spans="178:187" x14ac:dyDescent="0.25">
      <c r="FV277" s="4"/>
      <c r="FW277" s="4"/>
      <c r="FX277" s="4"/>
      <c r="FY277" s="4"/>
      <c r="FZ277" s="4"/>
      <c r="GA277" s="4"/>
      <c r="GB277" s="4"/>
      <c r="GC277" s="4"/>
      <c r="GD277" s="4"/>
      <c r="GE277" s="4"/>
    </row>
    <row r="278" spans="178:187" x14ac:dyDescent="0.25">
      <c r="FV278" s="4"/>
      <c r="FW278" s="4"/>
      <c r="FX278" s="4"/>
      <c r="FY278" s="4"/>
      <c r="FZ278" s="4"/>
      <c r="GA278" s="4"/>
      <c r="GB278" s="4"/>
      <c r="GC278" s="4"/>
      <c r="GD278" s="4"/>
      <c r="GE278" s="4"/>
    </row>
    <row r="279" spans="178:187" x14ac:dyDescent="0.25">
      <c r="FV279" s="4"/>
      <c r="FW279" s="4"/>
      <c r="FX279" s="4"/>
      <c r="FY279" s="4"/>
      <c r="FZ279" s="4"/>
      <c r="GA279" s="4"/>
      <c r="GB279" s="4"/>
      <c r="GC279" s="4"/>
      <c r="GD279" s="4"/>
      <c r="GE279" s="4"/>
    </row>
    <row r="280" spans="178:187" x14ac:dyDescent="0.25">
      <c r="FV280" s="8"/>
      <c r="FW280" s="8"/>
      <c r="FX280" s="8"/>
      <c r="FY280" s="8"/>
      <c r="FZ280" s="8"/>
      <c r="GA280" s="8"/>
      <c r="GB280" s="8"/>
      <c r="GC280" s="8"/>
      <c r="GD280" s="8"/>
      <c r="GE280" s="8"/>
    </row>
    <row r="281" spans="178:187" x14ac:dyDescent="0.25">
      <c r="FV281" s="8"/>
      <c r="FW281" s="8"/>
      <c r="FX281" s="8"/>
      <c r="FY281" s="8"/>
      <c r="FZ281" s="8"/>
      <c r="GA281" s="8"/>
      <c r="GB281" s="8"/>
      <c r="GC281" s="8"/>
      <c r="GD281" s="8"/>
      <c r="GE281" s="8"/>
    </row>
    <row r="282" spans="178:187" x14ac:dyDescent="0.25">
      <c r="FV282" s="8"/>
      <c r="FW282" s="8"/>
      <c r="FX282" s="8"/>
      <c r="FY282" s="8"/>
      <c r="FZ282" s="8"/>
      <c r="GA282" s="8"/>
      <c r="GB282" s="8"/>
      <c r="GC282" s="8"/>
      <c r="GD282" s="8"/>
      <c r="GE282" s="8"/>
    </row>
    <row r="283" spans="178:187" x14ac:dyDescent="0.25">
      <c r="FV283" s="8"/>
      <c r="FW283" s="8"/>
      <c r="FX283" s="8"/>
      <c r="FY283" s="8"/>
      <c r="FZ283" s="8"/>
      <c r="GA283" s="8"/>
      <c r="GB283" s="8"/>
      <c r="GC283" s="8"/>
      <c r="GD283" s="8"/>
      <c r="GE283" s="8"/>
    </row>
    <row r="284" spans="178:187" x14ac:dyDescent="0.25">
      <c r="FV284" s="4"/>
      <c r="FW284" s="4"/>
      <c r="FX284" s="4"/>
      <c r="FY284" s="4"/>
      <c r="FZ284" s="4"/>
      <c r="GA284" s="4"/>
      <c r="GB284" s="4"/>
      <c r="GC284" s="4"/>
      <c r="GD284" s="4"/>
      <c r="GE284" s="4"/>
    </row>
    <row r="285" spans="178:187" x14ac:dyDescent="0.25">
      <c r="FV285" s="4"/>
      <c r="FW285" s="4"/>
      <c r="FX285" s="4"/>
      <c r="FY285" s="4"/>
      <c r="FZ285" s="4"/>
      <c r="GA285" s="4"/>
      <c r="GB285" s="4"/>
      <c r="GC285" s="4"/>
      <c r="GD285" s="4"/>
      <c r="GE285" s="4"/>
    </row>
    <row r="286" spans="178:187" x14ac:dyDescent="0.25">
      <c r="FV286" s="4"/>
      <c r="FW286" s="4"/>
      <c r="FX286" s="4"/>
      <c r="FY286" s="4"/>
      <c r="FZ286" s="4"/>
      <c r="GA286" s="4"/>
      <c r="GB286" s="4"/>
      <c r="GC286" s="4"/>
      <c r="GD286" s="4"/>
      <c r="GE286" s="4"/>
    </row>
    <row r="287" spans="178:187" x14ac:dyDescent="0.25">
      <c r="FV287" s="4"/>
      <c r="FW287" s="4"/>
      <c r="FX287" s="4"/>
      <c r="FY287" s="4"/>
      <c r="FZ287" s="4"/>
      <c r="GA287" s="4"/>
      <c r="GB287" s="4"/>
      <c r="GC287" s="4"/>
      <c r="GD287" s="4"/>
      <c r="GE287" s="4"/>
    </row>
    <row r="288" spans="178:187" x14ac:dyDescent="0.25">
      <c r="FV288" s="8"/>
      <c r="FW288" s="8"/>
      <c r="FX288" s="8"/>
      <c r="FY288" s="8"/>
      <c r="FZ288" s="8"/>
      <c r="GA288" s="8"/>
      <c r="GB288" s="8"/>
      <c r="GC288" s="8"/>
      <c r="GD288" s="8"/>
      <c r="GE288" s="8"/>
    </row>
    <row r="289" spans="178:187" x14ac:dyDescent="0.25">
      <c r="FV289" s="8"/>
      <c r="FW289" s="8"/>
      <c r="FX289" s="8"/>
      <c r="FY289" s="8"/>
      <c r="FZ289" s="8"/>
      <c r="GA289" s="8"/>
      <c r="GB289" s="8"/>
      <c r="GC289" s="8"/>
      <c r="GD289" s="8"/>
      <c r="GE289" s="8"/>
    </row>
    <row r="290" spans="178:187" x14ac:dyDescent="0.25">
      <c r="FV290" s="8"/>
      <c r="FW290" s="8"/>
      <c r="FX290" s="8"/>
      <c r="FY290" s="8"/>
      <c r="FZ290" s="8"/>
      <c r="GA290" s="8"/>
      <c r="GB290" s="8"/>
      <c r="GC290" s="8"/>
      <c r="GD290" s="8"/>
      <c r="GE290" s="8"/>
    </row>
    <row r="291" spans="178:187" x14ac:dyDescent="0.25">
      <c r="FV291" s="8"/>
      <c r="FW291" s="8"/>
      <c r="FX291" s="8"/>
      <c r="FY291" s="8"/>
      <c r="FZ291" s="8"/>
      <c r="GA291" s="8"/>
      <c r="GB291" s="8"/>
      <c r="GC291" s="8"/>
      <c r="GD291" s="8"/>
      <c r="GE291" s="8"/>
    </row>
    <row r="292" spans="178:187" x14ac:dyDescent="0.25">
      <c r="FV292" s="4"/>
      <c r="FW292" s="4"/>
      <c r="FX292" s="4"/>
      <c r="FY292" s="4"/>
      <c r="FZ292" s="4"/>
      <c r="GA292" s="4"/>
      <c r="GB292" s="4"/>
      <c r="GC292" s="4"/>
      <c r="GD292" s="4"/>
      <c r="GE292" s="4"/>
    </row>
    <row r="293" spans="178:187" x14ac:dyDescent="0.25">
      <c r="FV293" s="4"/>
      <c r="FW293" s="4"/>
      <c r="FX293" s="4"/>
      <c r="FY293" s="4"/>
      <c r="FZ293" s="4"/>
      <c r="GA293" s="4"/>
      <c r="GB293" s="4"/>
      <c r="GC293" s="4"/>
      <c r="GD293" s="4"/>
      <c r="GE293" s="4"/>
    </row>
    <row r="294" spans="178:187" x14ac:dyDescent="0.25">
      <c r="FV294" s="4"/>
      <c r="FW294" s="4"/>
      <c r="FX294" s="4"/>
      <c r="FY294" s="4"/>
      <c r="FZ294" s="4"/>
      <c r="GA294" s="4"/>
      <c r="GB294" s="4"/>
      <c r="GC294" s="4"/>
      <c r="GD294" s="4"/>
      <c r="GE294" s="4"/>
    </row>
    <row r="295" spans="178:187" x14ac:dyDescent="0.25">
      <c r="FV295" s="4"/>
      <c r="FW295" s="4"/>
      <c r="FX295" s="4"/>
      <c r="FY295" s="4"/>
      <c r="FZ295" s="4"/>
      <c r="GA295" s="4"/>
      <c r="GB295" s="4"/>
      <c r="GC295" s="4"/>
      <c r="GD295" s="4"/>
      <c r="GE295" s="4"/>
    </row>
    <row r="296" spans="178:187" x14ac:dyDescent="0.25">
      <c r="FV296" s="8"/>
      <c r="FW296" s="8"/>
      <c r="FX296" s="8"/>
      <c r="FY296" s="8"/>
      <c r="FZ296" s="8"/>
      <c r="GA296" s="8"/>
      <c r="GB296" s="8"/>
      <c r="GC296" s="8"/>
      <c r="GD296" s="8"/>
      <c r="GE296" s="8"/>
    </row>
    <row r="297" spans="178:187" x14ac:dyDescent="0.25">
      <c r="FV297" s="8"/>
      <c r="FW297" s="8"/>
      <c r="FX297" s="8"/>
      <c r="FY297" s="8"/>
      <c r="FZ297" s="8"/>
      <c r="GA297" s="8"/>
      <c r="GB297" s="8"/>
      <c r="GC297" s="8"/>
      <c r="GD297" s="8"/>
      <c r="GE297" s="8"/>
    </row>
    <row r="298" spans="178:187" x14ac:dyDescent="0.25">
      <c r="FV298" s="8"/>
      <c r="FW298" s="8"/>
      <c r="FX298" s="8"/>
      <c r="FY298" s="8"/>
      <c r="FZ298" s="8"/>
      <c r="GA298" s="8"/>
      <c r="GB298" s="8"/>
      <c r="GC298" s="8"/>
      <c r="GD298" s="8"/>
      <c r="GE298" s="8"/>
    </row>
    <row r="299" spans="178:187" x14ac:dyDescent="0.25">
      <c r="FV299" s="8"/>
      <c r="FW299" s="8"/>
      <c r="FX299" s="8"/>
      <c r="FY299" s="8"/>
      <c r="FZ299" s="8"/>
      <c r="GA299" s="8"/>
      <c r="GB299" s="8"/>
      <c r="GC299" s="8"/>
      <c r="GD299" s="8"/>
      <c r="GE299" s="8"/>
    </row>
    <row r="300" spans="178:187" x14ac:dyDescent="0.25">
      <c r="FV300" s="4"/>
      <c r="FW300" s="4"/>
      <c r="FX300" s="4"/>
      <c r="FY300" s="4"/>
      <c r="FZ300" s="4"/>
      <c r="GA300" s="4"/>
      <c r="GB300" s="4"/>
      <c r="GC300" s="4"/>
      <c r="GD300" s="4"/>
      <c r="GE300" s="4"/>
    </row>
    <row r="301" spans="178:187" x14ac:dyDescent="0.25">
      <c r="FV301" s="4"/>
      <c r="FW301" s="4"/>
      <c r="FX301" s="4"/>
      <c r="FY301" s="4"/>
      <c r="FZ301" s="4"/>
      <c r="GA301" s="4"/>
      <c r="GB301" s="4"/>
      <c r="GC301" s="4"/>
      <c r="GD301" s="4"/>
      <c r="GE301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Estudio antropodometrico diabet</vt:lpstr>
      <vt:lpstr>Datos arreglados</vt:lpstr>
      <vt:lpstr>Percentiles de Mujeres pm</vt:lpstr>
      <vt:lpstr>Percentiles de Mujeres am</vt:lpstr>
      <vt:lpstr>Percentiles de Hombres am</vt:lpstr>
      <vt:lpstr>Percentiles de Hombres 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López Alaníz</dc:creator>
  <cp:lastModifiedBy>Gerardo Pérez Duarte Marcoux</cp:lastModifiedBy>
  <dcterms:created xsi:type="dcterms:W3CDTF">2011-10-20T22:04:11Z</dcterms:created>
  <dcterms:modified xsi:type="dcterms:W3CDTF">2019-03-13T17:56:02Z</dcterms:modified>
</cp:coreProperties>
</file>