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6300" windowHeight="17480" tabRatio="764" firstSheet="1" activeTab="11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calabilitySmall" sheetId="8" r:id="rId6"/>
    <sheet name="scalability.csv" sheetId="10" r:id="rId7"/>
    <sheet name="scalabilityLog.csv" sheetId="11" r:id="rId8"/>
    <sheet name="scenarioApollo" sheetId="9" r:id="rId9"/>
    <sheet name="Loss data" sheetId="13" r:id="rId10"/>
    <sheet name="Loss calculations" sheetId="14" r:id="rId11"/>
    <sheet name="Sheet4" sheetId="15" r:id="rId12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0" i="15" l="1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P80" i="15"/>
  <c r="O80" i="15"/>
  <c r="P79" i="15"/>
  <c r="O79" i="15"/>
  <c r="P78" i="15"/>
  <c r="O78" i="15"/>
  <c r="P77" i="15"/>
  <c r="O77" i="15"/>
  <c r="P76" i="15"/>
  <c r="O76" i="15"/>
  <c r="P75" i="15"/>
  <c r="O75" i="15"/>
  <c r="P74" i="15"/>
  <c r="O74" i="15"/>
  <c r="P73" i="15"/>
  <c r="O73" i="15"/>
  <c r="P72" i="15"/>
  <c r="O72" i="15"/>
  <c r="P71" i="15"/>
  <c r="O71" i="15"/>
  <c r="P70" i="15"/>
  <c r="O70" i="15"/>
  <c r="P69" i="15"/>
  <c r="O69" i="15"/>
  <c r="P68" i="15"/>
  <c r="O68" i="15"/>
  <c r="P67" i="15"/>
  <c r="O67" i="15"/>
  <c r="P66" i="15"/>
  <c r="O66" i="15"/>
  <c r="P65" i="15"/>
  <c r="O65" i="15"/>
  <c r="P64" i="15"/>
  <c r="O64" i="15"/>
  <c r="P63" i="15"/>
  <c r="O63" i="15"/>
  <c r="P62" i="15"/>
  <c r="O62" i="15"/>
  <c r="P61" i="15"/>
  <c r="O61" i="15"/>
  <c r="P60" i="15"/>
  <c r="O60" i="15"/>
  <c r="P59" i="15"/>
  <c r="O59" i="15"/>
  <c r="P58" i="15"/>
  <c r="O58" i="15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E11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E9" i="14"/>
  <c r="E6" i="14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4" i="15"/>
  <c r="E3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4" i="15"/>
  <c r="F2" i="14"/>
  <c r="E2" i="14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<sst xmlns="http://schemas.openxmlformats.org/spreadsheetml/2006/main" count="289" uniqueCount="82">
  <si>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</si>
  <si>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</si>
  <si>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</si>
  <si>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</si>
  <si>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</si>
  <si>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</si>
  <si>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</si>
  <si>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</si>
  <si>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</si>
  <si>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</si>
  <si>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</si>
  <si>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</si>
  <si>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</si>
  <si>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</si>
  <si>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</si>
  <si>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</si>
  <si>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</si>
  <si>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</si>
  <si>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</si>
  <si>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</si>
  <si>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</si>
  <si>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</si>
  <si>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</si>
  <si>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</si>
  <si>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</si>
  <si>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</si>
  <si>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</si>
  <si>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</si>
  <si>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</si>
  <si>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</si>
  <si>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</si>
  <si>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</si>
  <si>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</si>
  <si>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</si>
  <si>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</si>
  <si>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</si>
  <si>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</si>
  <si>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</si>
  <si>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</si>
  <si>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</si>
  <si>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</si>
  <si>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</si>
  <si>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</si>
  <si>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</si>
  <si>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</si>
  <si>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</si>
  <si>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</si>
  <si>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</si>
  <si>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</si>
  <si>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</si>
  <si>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</si>
  <si>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</si>
  <si>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</si>
  <si>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</si>
  <si>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</si>
  <si>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</si>
  <si>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</si>
  <si>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</si>
  <si>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</si>
  <si>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</si>
  <si>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</si>
  <si>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</si>
  <si>
    <t>Select CLAs</t>
  </si>
  <si>
    <t>Local control loop</t>
  </si>
  <si>
    <t>Check for major changes</t>
  </si>
  <si>
    <t>Best_R1</t>
  </si>
  <si>
    <t>Best_R2</t>
  </si>
  <si>
    <t>Best_Speed</t>
  </si>
  <si>
    <t>Best_Config</t>
  </si>
  <si>
    <t>S2_r</t>
  </si>
  <si>
    <t>S4_r</t>
  </si>
  <si>
    <t>Initial CLA</t>
  </si>
  <si>
    <t>Loss</t>
  </si>
  <si>
    <t>S2_succ</t>
  </si>
  <si>
    <t>S4_succ</t>
  </si>
  <si>
    <t>Ideal S1</t>
  </si>
  <si>
    <t>r2</t>
  </si>
  <si>
    <t>r3</t>
  </si>
  <si>
    <t>time</t>
  </si>
  <si>
    <t>Ideal</t>
  </si>
  <si>
    <t xml:space="preserve">Current 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</si>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</sst>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ont="1"/>
  </cellXfs>
  <cellStyles count="5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Sheet4!$O$1</c:f>
              <c:strCache>
                <c:ptCount val="1"/>
                <c:pt idx="0">
                  <c:v>Total</c:v>
                </c:pt>
              </c:strCache>
            </c:strRef>
          </c:tx>
          <c:xVal>
            <c:strRef>
              <c:f>Sheet4!$A$2:$A$101</c:f>
              <c:strCache>
                <c:ptCount val="99"/>
                <c:pt idx="0">
                  <c:v>Time</c:v>
                </c:pt>
                <c:pt idx="1">
                  <c:v>26.32</c:v>
                </c:pt>
                <c:pt idx="2">
                  <c:v>39.12</c:v>
                </c:pt>
                <c:pt idx="3">
                  <c:v>42.25</c:v>
                </c:pt>
                <c:pt idx="4">
                  <c:v>52.44</c:v>
                </c:pt>
                <c:pt idx="5">
                  <c:v>62.41</c:v>
                </c:pt>
                <c:pt idx="6">
                  <c:v>72.64</c:v>
                </c:pt>
                <c:pt idx="7">
                  <c:v>82.88</c:v>
                </c:pt>
                <c:pt idx="8">
                  <c:v>93.14</c:v>
                </c:pt>
                <c:pt idx="9">
                  <c:v>103.23</c:v>
                </c:pt>
                <c:pt idx="10">
                  <c:v>113.73</c:v>
                </c:pt>
                <c:pt idx="11">
                  <c:v>123.42</c:v>
                </c:pt>
                <c:pt idx="12">
                  <c:v>133.76</c:v>
                </c:pt>
                <c:pt idx="13">
                  <c:v>143.64</c:v>
                </c:pt>
                <c:pt idx="14">
                  <c:v>153.82</c:v>
                </c:pt>
                <c:pt idx="15">
                  <c:v>164.02</c:v>
                </c:pt>
                <c:pt idx="16">
                  <c:v>174.28</c:v>
                </c:pt>
                <c:pt idx="17">
                  <c:v>184.28</c:v>
                </c:pt>
                <c:pt idx="18">
                  <c:v>194.35</c:v>
                </c:pt>
                <c:pt idx="19">
                  <c:v>204.44</c:v>
                </c:pt>
                <c:pt idx="20">
                  <c:v>214.52</c:v>
                </c:pt>
                <c:pt idx="21">
                  <c:v>224.63</c:v>
                </c:pt>
                <c:pt idx="22">
                  <c:v>234.73</c:v>
                </c:pt>
                <c:pt idx="23">
                  <c:v>244.85</c:v>
                </c:pt>
                <c:pt idx="24">
                  <c:v>254.92</c:v>
                </c:pt>
                <c:pt idx="25">
                  <c:v>265.39</c:v>
                </c:pt>
                <c:pt idx="26">
                  <c:v>275.17</c:v>
                </c:pt>
                <c:pt idx="27">
                  <c:v>285.24</c:v>
                </c:pt>
                <c:pt idx="28">
                  <c:v>295.35</c:v>
                </c:pt>
                <c:pt idx="29">
                  <c:v>305.52</c:v>
                </c:pt>
                <c:pt idx="30">
                  <c:v>318.86</c:v>
                </c:pt>
                <c:pt idx="31">
                  <c:v>325.68</c:v>
                </c:pt>
                <c:pt idx="32">
                  <c:v>335.67</c:v>
                </c:pt>
                <c:pt idx="33">
                  <c:v>346.02</c:v>
                </c:pt>
                <c:pt idx="34">
                  <c:v>356.01</c:v>
                </c:pt>
                <c:pt idx="35">
                  <c:v>366.25</c:v>
                </c:pt>
                <c:pt idx="36">
                  <c:v>376.53</c:v>
                </c:pt>
                <c:pt idx="37">
                  <c:v>386.54</c:v>
                </c:pt>
                <c:pt idx="38">
                  <c:v>396.78</c:v>
                </c:pt>
                <c:pt idx="39">
                  <c:v>410.31</c:v>
                </c:pt>
                <c:pt idx="40">
                  <c:v>417.01</c:v>
                </c:pt>
                <c:pt idx="41">
                  <c:v>427.23</c:v>
                </c:pt>
                <c:pt idx="42">
                  <c:v>437.62</c:v>
                </c:pt>
                <c:pt idx="43">
                  <c:v>447.66</c:v>
                </c:pt>
                <c:pt idx="44">
                  <c:v>457.75</c:v>
                </c:pt>
                <c:pt idx="45">
                  <c:v>467.76</c:v>
                </c:pt>
                <c:pt idx="46">
                  <c:v>477.79</c:v>
                </c:pt>
                <c:pt idx="47">
                  <c:v>487.75</c:v>
                </c:pt>
                <c:pt idx="48">
                  <c:v>498.00</c:v>
                </c:pt>
                <c:pt idx="49">
                  <c:v>508.00</c:v>
                </c:pt>
                <c:pt idx="50">
                  <c:v>518.01</c:v>
                </c:pt>
                <c:pt idx="51">
                  <c:v>528.01</c:v>
                </c:pt>
                <c:pt idx="52">
                  <c:v>538.25</c:v>
                </c:pt>
                <c:pt idx="53">
                  <c:v>548.49</c:v>
                </c:pt>
                <c:pt idx="54">
                  <c:v>558.71</c:v>
                </c:pt>
                <c:pt idx="55">
                  <c:v>568.94</c:v>
                </c:pt>
                <c:pt idx="56">
                  <c:v>579.19</c:v>
                </c:pt>
                <c:pt idx="57">
                  <c:v>589.53</c:v>
                </c:pt>
                <c:pt idx="58">
                  <c:v>599.55</c:v>
                </c:pt>
                <c:pt idx="59">
                  <c:v>609.57</c:v>
                </c:pt>
                <c:pt idx="60">
                  <c:v>619.54</c:v>
                </c:pt>
                <c:pt idx="61">
                  <c:v>629.81</c:v>
                </c:pt>
                <c:pt idx="62">
                  <c:v>639.80</c:v>
                </c:pt>
                <c:pt idx="63">
                  <c:v>650.00</c:v>
                </c:pt>
                <c:pt idx="64">
                  <c:v>660.24</c:v>
                </c:pt>
                <c:pt idx="65">
                  <c:v>670.23</c:v>
                </c:pt>
                <c:pt idx="66">
                  <c:v>680.47</c:v>
                </c:pt>
                <c:pt idx="67">
                  <c:v>690.69</c:v>
                </c:pt>
                <c:pt idx="68">
                  <c:v>700.93</c:v>
                </c:pt>
                <c:pt idx="69">
                  <c:v>711.20</c:v>
                </c:pt>
                <c:pt idx="70">
                  <c:v>721.50</c:v>
                </c:pt>
                <c:pt idx="71">
                  <c:v>731.49</c:v>
                </c:pt>
                <c:pt idx="72">
                  <c:v>741.51</c:v>
                </c:pt>
                <c:pt idx="73">
                  <c:v>751.52</c:v>
                </c:pt>
                <c:pt idx="74">
                  <c:v>761.59</c:v>
                </c:pt>
                <c:pt idx="75">
                  <c:v>771.57</c:v>
                </c:pt>
                <c:pt idx="76">
                  <c:v>781.83</c:v>
                </c:pt>
                <c:pt idx="77">
                  <c:v>791.84</c:v>
                </c:pt>
                <c:pt idx="78">
                  <c:v>801.86</c:v>
                </c:pt>
                <c:pt idx="79">
                  <c:v>812.07</c:v>
                </c:pt>
                <c:pt idx="80">
                  <c:v>822.29</c:v>
                </c:pt>
                <c:pt idx="81">
                  <c:v>832.51</c:v>
                </c:pt>
                <c:pt idx="82">
                  <c:v>842.75</c:v>
                </c:pt>
                <c:pt idx="83">
                  <c:v>852.76</c:v>
                </c:pt>
                <c:pt idx="84">
                  <c:v>863.00</c:v>
                </c:pt>
                <c:pt idx="85">
                  <c:v>873.23</c:v>
                </c:pt>
                <c:pt idx="86">
                  <c:v>883.47</c:v>
                </c:pt>
                <c:pt idx="87">
                  <c:v>893.76</c:v>
                </c:pt>
                <c:pt idx="88">
                  <c:v>903.73</c:v>
                </c:pt>
                <c:pt idx="89">
                  <c:v>913.97</c:v>
                </c:pt>
                <c:pt idx="90">
                  <c:v>924.21</c:v>
                </c:pt>
                <c:pt idx="91">
                  <c:v>934.43</c:v>
                </c:pt>
                <c:pt idx="92">
                  <c:v>944.46</c:v>
                </c:pt>
                <c:pt idx="93">
                  <c:v>954.48</c:v>
                </c:pt>
                <c:pt idx="94">
                  <c:v>964.50</c:v>
                </c:pt>
                <c:pt idx="95">
                  <c:v>974.54</c:v>
                </c:pt>
                <c:pt idx="96">
                  <c:v>984.58</c:v>
                </c:pt>
                <c:pt idx="97">
                  <c:v>994.62</c:v>
                </c:pt>
                <c:pt idx="98">
                  <c:v>1008.49</c:v>
                </c:pt>
              </c:strCache>
            </c:strRef>
          </c:xVal>
          <c:yVal>
            <c:numRef>
              <c:f>Sheet4!$O$2:$O$101</c:f>
              <c:numCache>
                <c:formatCode>0.00</c:formatCode>
                <c:ptCount val="100"/>
                <c:pt idx="0">
                  <c:v>0.0</c:v>
                </c:pt>
                <c:pt idx="1">
                  <c:v>1215.8295</c:v>
                </c:pt>
                <c:pt idx="2">
                  <c:v>2431.662</c:v>
                </c:pt>
                <c:pt idx="3">
                  <c:v>3647.4945</c:v>
                </c:pt>
                <c:pt idx="4">
                  <c:v>4863.327000000001</c:v>
                </c:pt>
                <c:pt idx="5">
                  <c:v>6079.1595</c:v>
                </c:pt>
                <c:pt idx="6">
                  <c:v>7294.992000000001</c:v>
                </c:pt>
                <c:pt idx="7">
                  <c:v>8510.8245</c:v>
                </c:pt>
                <c:pt idx="8">
                  <c:v>9726.657000000001</c:v>
                </c:pt>
                <c:pt idx="9">
                  <c:v>10942.4895</c:v>
                </c:pt>
                <c:pt idx="10">
                  <c:v>12158.322</c:v>
                </c:pt>
                <c:pt idx="11">
                  <c:v>13374.1545</c:v>
                </c:pt>
                <c:pt idx="12">
                  <c:v>14589.987</c:v>
                </c:pt>
                <c:pt idx="13">
                  <c:v>15805.8195</c:v>
                </c:pt>
                <c:pt idx="14">
                  <c:v>17021.652</c:v>
                </c:pt>
                <c:pt idx="15">
                  <c:v>18237.4845</c:v>
                </c:pt>
                <c:pt idx="16">
                  <c:v>19453.317</c:v>
                </c:pt>
                <c:pt idx="17">
                  <c:v>20669.1495</c:v>
                </c:pt>
                <c:pt idx="18">
                  <c:v>21884.982</c:v>
                </c:pt>
                <c:pt idx="19">
                  <c:v>23100.8145</c:v>
                </c:pt>
                <c:pt idx="20">
                  <c:v>24316.647</c:v>
                </c:pt>
                <c:pt idx="21">
                  <c:v>25532.4795</c:v>
                </c:pt>
                <c:pt idx="22">
                  <c:v>26748.312</c:v>
                </c:pt>
                <c:pt idx="23">
                  <c:v>27964.1445</c:v>
                </c:pt>
                <c:pt idx="24">
                  <c:v>29179.977</c:v>
                </c:pt>
                <c:pt idx="25">
                  <c:v>30395.8095</c:v>
                </c:pt>
                <c:pt idx="26">
                  <c:v>31611.642</c:v>
                </c:pt>
                <c:pt idx="27">
                  <c:v>32827.4745</c:v>
                </c:pt>
                <c:pt idx="28">
                  <c:v>34043.307</c:v>
                </c:pt>
                <c:pt idx="29">
                  <c:v>35259.1395</c:v>
                </c:pt>
                <c:pt idx="30">
                  <c:v>36474.972</c:v>
                </c:pt>
                <c:pt idx="31">
                  <c:v>37690.8045</c:v>
                </c:pt>
                <c:pt idx="32">
                  <c:v>38906.637</c:v>
                </c:pt>
                <c:pt idx="33">
                  <c:v>40122.46950000001</c:v>
                </c:pt>
                <c:pt idx="34">
                  <c:v>41338.302</c:v>
                </c:pt>
                <c:pt idx="35">
                  <c:v>42554.1345</c:v>
                </c:pt>
                <c:pt idx="36">
                  <c:v>43769.967</c:v>
                </c:pt>
                <c:pt idx="37">
                  <c:v>44985.79950000001</c:v>
                </c:pt>
                <c:pt idx="38">
                  <c:v>46201.63200000001</c:v>
                </c:pt>
                <c:pt idx="39">
                  <c:v>47417.4645</c:v>
                </c:pt>
                <c:pt idx="40">
                  <c:v>48633.29700000001</c:v>
                </c:pt>
                <c:pt idx="41">
                  <c:v>49849.12950000001</c:v>
                </c:pt>
                <c:pt idx="42">
                  <c:v>51064.96200000001</c:v>
                </c:pt>
                <c:pt idx="43">
                  <c:v>52280.7945</c:v>
                </c:pt>
                <c:pt idx="44">
                  <c:v>53496.62700000001</c:v>
                </c:pt>
                <c:pt idx="45">
                  <c:v>54712.45950000001</c:v>
                </c:pt>
                <c:pt idx="46">
                  <c:v>55928.29200000001</c:v>
                </c:pt>
                <c:pt idx="47">
                  <c:v>57144.12450000001</c:v>
                </c:pt>
                <c:pt idx="48">
                  <c:v>58359.95700000001</c:v>
                </c:pt>
                <c:pt idx="49">
                  <c:v>59575.78950000001</c:v>
                </c:pt>
                <c:pt idx="50">
                  <c:v>60791.622</c:v>
                </c:pt>
                <c:pt idx="51">
                  <c:v>62007.4545</c:v>
                </c:pt>
                <c:pt idx="52">
                  <c:v>63223.28700000001</c:v>
                </c:pt>
                <c:pt idx="53">
                  <c:v>64439.11950000002</c:v>
                </c:pt>
                <c:pt idx="54">
                  <c:v>65654.952</c:v>
                </c:pt>
                <c:pt idx="55">
                  <c:v>66870.78450000001</c:v>
                </c:pt>
                <c:pt idx="56">
                  <c:v>68086.61700000001</c:v>
                </c:pt>
                <c:pt idx="57">
                  <c:v>69302.44950000002</c:v>
                </c:pt>
                <c:pt idx="58">
                  <c:v>70518.28200000001</c:v>
                </c:pt>
                <c:pt idx="59">
                  <c:v>71734.11450000001</c:v>
                </c:pt>
                <c:pt idx="60">
                  <c:v>72949.94700000001</c:v>
                </c:pt>
                <c:pt idx="61">
                  <c:v>74165.77950000001</c:v>
                </c:pt>
                <c:pt idx="62">
                  <c:v>75381.61200000001</c:v>
                </c:pt>
                <c:pt idx="63">
                  <c:v>76597.44450000001</c:v>
                </c:pt>
                <c:pt idx="64">
                  <c:v>77813.27700000003</c:v>
                </c:pt>
                <c:pt idx="65">
                  <c:v>79029.10950000002</c:v>
                </c:pt>
                <c:pt idx="66">
                  <c:v>80244.94200000001</c:v>
                </c:pt>
                <c:pt idx="67">
                  <c:v>81460.77450000003</c:v>
                </c:pt>
                <c:pt idx="68">
                  <c:v>82676.60700000001</c:v>
                </c:pt>
                <c:pt idx="69">
                  <c:v>83892.43950000002</c:v>
                </c:pt>
                <c:pt idx="70">
                  <c:v>85108.27200000003</c:v>
                </c:pt>
                <c:pt idx="71">
                  <c:v>86324.10450000001</c:v>
                </c:pt>
                <c:pt idx="72">
                  <c:v>87539.93700000002</c:v>
                </c:pt>
                <c:pt idx="73">
                  <c:v>88755.76950000002</c:v>
                </c:pt>
                <c:pt idx="74">
                  <c:v>89971.60200000001</c:v>
                </c:pt>
                <c:pt idx="75">
                  <c:v>91187.4345</c:v>
                </c:pt>
                <c:pt idx="76">
                  <c:v>92403.26700000001</c:v>
                </c:pt>
                <c:pt idx="77">
                  <c:v>93619.09950000001</c:v>
                </c:pt>
                <c:pt idx="78">
                  <c:v>94834.932</c:v>
                </c:pt>
                <c:pt idx="79">
                  <c:v>96050.7645</c:v>
                </c:pt>
                <c:pt idx="80">
                  <c:v>97266.59699999999</c:v>
                </c:pt>
                <c:pt idx="81">
                  <c:v>98482.4295</c:v>
                </c:pt>
                <c:pt idx="82">
                  <c:v>99698.26199999999</c:v>
                </c:pt>
                <c:pt idx="83">
                  <c:v>100914.0945</c:v>
                </c:pt>
                <c:pt idx="84">
                  <c:v>102129.927</c:v>
                </c:pt>
                <c:pt idx="85">
                  <c:v>103345.7595</c:v>
                </c:pt>
                <c:pt idx="86">
                  <c:v>104561.592</c:v>
                </c:pt>
                <c:pt idx="87">
                  <c:v>105777.4245</c:v>
                </c:pt>
                <c:pt idx="88">
                  <c:v>106993.257</c:v>
                </c:pt>
                <c:pt idx="89">
                  <c:v>108209.0895</c:v>
                </c:pt>
                <c:pt idx="90">
                  <c:v>109424.922</c:v>
                </c:pt>
                <c:pt idx="91">
                  <c:v>110640.7545</c:v>
                </c:pt>
                <c:pt idx="92">
                  <c:v>111856.587</c:v>
                </c:pt>
                <c:pt idx="93">
                  <c:v>113072.4195</c:v>
                </c:pt>
                <c:pt idx="94">
                  <c:v>114288.2519999999</c:v>
                </c:pt>
                <c:pt idx="95">
                  <c:v>115504.0845</c:v>
                </c:pt>
                <c:pt idx="96">
                  <c:v>116719.9169999999</c:v>
                </c:pt>
                <c:pt idx="97">
                  <c:v>117935.7494999999</c:v>
                </c:pt>
                <c:pt idx="98">
                  <c:v>119151.5819999999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Sheet4!$P$1</c:f>
              <c:strCache>
                <c:ptCount val="1"/>
              </c:strCache>
            </c:strRef>
          </c:tx>
          <c:xVal>
            <c:strRef>
              <c:f>Sheet4!$A$2:$A$101</c:f>
              <c:strCache>
                <c:ptCount val="99"/>
                <c:pt idx="0">
                  <c:v>Time</c:v>
                </c:pt>
                <c:pt idx="1">
                  <c:v>26.32</c:v>
                </c:pt>
                <c:pt idx="2">
                  <c:v>39.12</c:v>
                </c:pt>
                <c:pt idx="3">
                  <c:v>42.25</c:v>
                </c:pt>
                <c:pt idx="4">
                  <c:v>52.44</c:v>
                </c:pt>
                <c:pt idx="5">
                  <c:v>62.41</c:v>
                </c:pt>
                <c:pt idx="6">
                  <c:v>72.64</c:v>
                </c:pt>
                <c:pt idx="7">
                  <c:v>82.88</c:v>
                </c:pt>
                <c:pt idx="8">
                  <c:v>93.14</c:v>
                </c:pt>
                <c:pt idx="9">
                  <c:v>103.23</c:v>
                </c:pt>
                <c:pt idx="10">
                  <c:v>113.73</c:v>
                </c:pt>
                <c:pt idx="11">
                  <c:v>123.42</c:v>
                </c:pt>
                <c:pt idx="12">
                  <c:v>133.76</c:v>
                </c:pt>
                <c:pt idx="13">
                  <c:v>143.64</c:v>
                </c:pt>
                <c:pt idx="14">
                  <c:v>153.82</c:v>
                </c:pt>
                <c:pt idx="15">
                  <c:v>164.02</c:v>
                </c:pt>
                <c:pt idx="16">
                  <c:v>174.28</c:v>
                </c:pt>
                <c:pt idx="17">
                  <c:v>184.28</c:v>
                </c:pt>
                <c:pt idx="18">
                  <c:v>194.35</c:v>
                </c:pt>
                <c:pt idx="19">
                  <c:v>204.44</c:v>
                </c:pt>
                <c:pt idx="20">
                  <c:v>214.52</c:v>
                </c:pt>
                <c:pt idx="21">
                  <c:v>224.63</c:v>
                </c:pt>
                <c:pt idx="22">
                  <c:v>234.73</c:v>
                </c:pt>
                <c:pt idx="23">
                  <c:v>244.85</c:v>
                </c:pt>
                <c:pt idx="24">
                  <c:v>254.92</c:v>
                </c:pt>
                <c:pt idx="25">
                  <c:v>265.39</c:v>
                </c:pt>
                <c:pt idx="26">
                  <c:v>275.17</c:v>
                </c:pt>
                <c:pt idx="27">
                  <c:v>285.24</c:v>
                </c:pt>
                <c:pt idx="28">
                  <c:v>295.35</c:v>
                </c:pt>
                <c:pt idx="29">
                  <c:v>305.52</c:v>
                </c:pt>
                <c:pt idx="30">
                  <c:v>318.86</c:v>
                </c:pt>
                <c:pt idx="31">
                  <c:v>325.68</c:v>
                </c:pt>
                <c:pt idx="32">
                  <c:v>335.67</c:v>
                </c:pt>
                <c:pt idx="33">
                  <c:v>346.02</c:v>
                </c:pt>
                <c:pt idx="34">
                  <c:v>356.01</c:v>
                </c:pt>
                <c:pt idx="35">
                  <c:v>366.25</c:v>
                </c:pt>
                <c:pt idx="36">
                  <c:v>376.53</c:v>
                </c:pt>
                <c:pt idx="37">
                  <c:v>386.54</c:v>
                </c:pt>
                <c:pt idx="38">
                  <c:v>396.78</c:v>
                </c:pt>
                <c:pt idx="39">
                  <c:v>410.31</c:v>
                </c:pt>
                <c:pt idx="40">
                  <c:v>417.01</c:v>
                </c:pt>
                <c:pt idx="41">
                  <c:v>427.23</c:v>
                </c:pt>
                <c:pt idx="42">
                  <c:v>437.62</c:v>
                </c:pt>
                <c:pt idx="43">
                  <c:v>447.66</c:v>
                </c:pt>
                <c:pt idx="44">
                  <c:v>457.75</c:v>
                </c:pt>
                <c:pt idx="45">
                  <c:v>467.76</c:v>
                </c:pt>
                <c:pt idx="46">
                  <c:v>477.79</c:v>
                </c:pt>
                <c:pt idx="47">
                  <c:v>487.75</c:v>
                </c:pt>
                <c:pt idx="48">
                  <c:v>498.00</c:v>
                </c:pt>
                <c:pt idx="49">
                  <c:v>508.00</c:v>
                </c:pt>
                <c:pt idx="50">
                  <c:v>518.01</c:v>
                </c:pt>
                <c:pt idx="51">
                  <c:v>528.01</c:v>
                </c:pt>
                <c:pt idx="52">
                  <c:v>538.25</c:v>
                </c:pt>
                <c:pt idx="53">
                  <c:v>548.49</c:v>
                </c:pt>
                <c:pt idx="54">
                  <c:v>558.71</c:v>
                </c:pt>
                <c:pt idx="55">
                  <c:v>568.94</c:v>
                </c:pt>
                <c:pt idx="56">
                  <c:v>579.19</c:v>
                </c:pt>
                <c:pt idx="57">
                  <c:v>589.53</c:v>
                </c:pt>
                <c:pt idx="58">
                  <c:v>599.55</c:v>
                </c:pt>
                <c:pt idx="59">
                  <c:v>609.57</c:v>
                </c:pt>
                <c:pt idx="60">
                  <c:v>619.54</c:v>
                </c:pt>
                <c:pt idx="61">
                  <c:v>629.81</c:v>
                </c:pt>
                <c:pt idx="62">
                  <c:v>639.80</c:v>
                </c:pt>
                <c:pt idx="63">
                  <c:v>650.00</c:v>
                </c:pt>
                <c:pt idx="64">
                  <c:v>660.24</c:v>
                </c:pt>
                <c:pt idx="65">
                  <c:v>670.23</c:v>
                </c:pt>
                <c:pt idx="66">
                  <c:v>680.47</c:v>
                </c:pt>
                <c:pt idx="67">
                  <c:v>690.69</c:v>
                </c:pt>
                <c:pt idx="68">
                  <c:v>700.93</c:v>
                </c:pt>
                <c:pt idx="69">
                  <c:v>711.20</c:v>
                </c:pt>
                <c:pt idx="70">
                  <c:v>721.50</c:v>
                </c:pt>
                <c:pt idx="71">
                  <c:v>731.49</c:v>
                </c:pt>
                <c:pt idx="72">
                  <c:v>741.51</c:v>
                </c:pt>
                <c:pt idx="73">
                  <c:v>751.52</c:v>
                </c:pt>
                <c:pt idx="74">
                  <c:v>761.59</c:v>
                </c:pt>
                <c:pt idx="75">
                  <c:v>771.57</c:v>
                </c:pt>
                <c:pt idx="76">
                  <c:v>781.83</c:v>
                </c:pt>
                <c:pt idx="77">
                  <c:v>791.84</c:v>
                </c:pt>
                <c:pt idx="78">
                  <c:v>801.86</c:v>
                </c:pt>
                <c:pt idx="79">
                  <c:v>812.07</c:v>
                </c:pt>
                <c:pt idx="80">
                  <c:v>822.29</c:v>
                </c:pt>
                <c:pt idx="81">
                  <c:v>832.51</c:v>
                </c:pt>
                <c:pt idx="82">
                  <c:v>842.75</c:v>
                </c:pt>
                <c:pt idx="83">
                  <c:v>852.76</c:v>
                </c:pt>
                <c:pt idx="84">
                  <c:v>863.00</c:v>
                </c:pt>
                <c:pt idx="85">
                  <c:v>873.23</c:v>
                </c:pt>
                <c:pt idx="86">
                  <c:v>883.47</c:v>
                </c:pt>
                <c:pt idx="87">
                  <c:v>893.76</c:v>
                </c:pt>
                <c:pt idx="88">
                  <c:v>903.73</c:v>
                </c:pt>
                <c:pt idx="89">
                  <c:v>913.97</c:v>
                </c:pt>
                <c:pt idx="90">
                  <c:v>924.21</c:v>
                </c:pt>
                <c:pt idx="91">
                  <c:v>934.43</c:v>
                </c:pt>
                <c:pt idx="92">
                  <c:v>944.46</c:v>
                </c:pt>
                <c:pt idx="93">
                  <c:v>954.48</c:v>
                </c:pt>
                <c:pt idx="94">
                  <c:v>964.50</c:v>
                </c:pt>
                <c:pt idx="95">
                  <c:v>974.54</c:v>
                </c:pt>
                <c:pt idx="96">
                  <c:v>984.58</c:v>
                </c:pt>
                <c:pt idx="97">
                  <c:v>994.62</c:v>
                </c:pt>
                <c:pt idx="98">
                  <c:v>1008.49</c:v>
                </c:pt>
              </c:strCache>
            </c:strRef>
          </c:xVal>
          <c:yVal>
            <c:numRef>
              <c:f>Sheet4!$P$2:$P$101</c:f>
              <c:numCache>
                <c:formatCode>0.00</c:formatCode>
                <c:ptCount val="100"/>
                <c:pt idx="0">
                  <c:v>0.0</c:v>
                </c:pt>
                <c:pt idx="1">
                  <c:v>1121.574</c:v>
                </c:pt>
                <c:pt idx="2">
                  <c:v>2246.33</c:v>
                </c:pt>
                <c:pt idx="3">
                  <c:v>3369.468</c:v>
                </c:pt>
                <c:pt idx="4">
                  <c:v>4495.645</c:v>
                </c:pt>
                <c:pt idx="5">
                  <c:v>5615.361</c:v>
                </c:pt>
                <c:pt idx="6">
                  <c:v>6741.337</c:v>
                </c:pt>
                <c:pt idx="7">
                  <c:v>7864.546</c:v>
                </c:pt>
                <c:pt idx="8">
                  <c:v>8988.797</c:v>
                </c:pt>
                <c:pt idx="9">
                  <c:v>10114.788</c:v>
                </c:pt>
                <c:pt idx="10">
                  <c:v>11232.58</c:v>
                </c:pt>
                <c:pt idx="11">
                  <c:v>12358.551</c:v>
                </c:pt>
                <c:pt idx="12">
                  <c:v>13481.873</c:v>
                </c:pt>
                <c:pt idx="13">
                  <c:v>14605.495</c:v>
                </c:pt>
                <c:pt idx="14">
                  <c:v>15728.535</c:v>
                </c:pt>
                <c:pt idx="15">
                  <c:v>16852.33</c:v>
                </c:pt>
                <c:pt idx="16">
                  <c:v>17978.03</c:v>
                </c:pt>
                <c:pt idx="17">
                  <c:v>19104.183</c:v>
                </c:pt>
                <c:pt idx="18">
                  <c:v>20234.121</c:v>
                </c:pt>
                <c:pt idx="19">
                  <c:v>21352.113</c:v>
                </c:pt>
                <c:pt idx="20">
                  <c:v>22479.726</c:v>
                </c:pt>
                <c:pt idx="21">
                  <c:v>23605.17099999999</c:v>
                </c:pt>
                <c:pt idx="22">
                  <c:v>24727.367</c:v>
                </c:pt>
                <c:pt idx="23">
                  <c:v>25851.091</c:v>
                </c:pt>
                <c:pt idx="24">
                  <c:v>26969.925</c:v>
                </c:pt>
                <c:pt idx="25">
                  <c:v>28099.502</c:v>
                </c:pt>
                <c:pt idx="26">
                  <c:v>29219.808</c:v>
                </c:pt>
                <c:pt idx="27">
                  <c:v>30343.425</c:v>
                </c:pt>
                <c:pt idx="28">
                  <c:v>31416.32599999999</c:v>
                </c:pt>
                <c:pt idx="29">
                  <c:v>32494.619</c:v>
                </c:pt>
                <c:pt idx="30">
                  <c:v>33571.498</c:v>
                </c:pt>
                <c:pt idx="31">
                  <c:v>34641.474</c:v>
                </c:pt>
                <c:pt idx="32">
                  <c:v>35719.382</c:v>
                </c:pt>
                <c:pt idx="33">
                  <c:v>36792.045</c:v>
                </c:pt>
                <c:pt idx="34">
                  <c:v>37873.605</c:v>
                </c:pt>
                <c:pt idx="35">
                  <c:v>38959.886</c:v>
                </c:pt>
                <c:pt idx="36">
                  <c:v>40035.297</c:v>
                </c:pt>
                <c:pt idx="37">
                  <c:v>41112.74499999998</c:v>
                </c:pt>
                <c:pt idx="38">
                  <c:v>42208.907</c:v>
                </c:pt>
                <c:pt idx="39">
                  <c:v>43329.24199999998</c:v>
                </c:pt>
                <c:pt idx="40">
                  <c:v>44454.48199999998</c:v>
                </c:pt>
                <c:pt idx="41">
                  <c:v>45579.24899999998</c:v>
                </c:pt>
                <c:pt idx="42">
                  <c:v>46707.672</c:v>
                </c:pt>
                <c:pt idx="43">
                  <c:v>47825.612</c:v>
                </c:pt>
                <c:pt idx="44">
                  <c:v>48948.119</c:v>
                </c:pt>
                <c:pt idx="45">
                  <c:v>50074.48199999998</c:v>
                </c:pt>
                <c:pt idx="46">
                  <c:v>51196.562</c:v>
                </c:pt>
                <c:pt idx="47">
                  <c:v>52324.57499999998</c:v>
                </c:pt>
                <c:pt idx="48">
                  <c:v>53441.18299999998</c:v>
                </c:pt>
                <c:pt idx="49">
                  <c:v>54568.10999999998</c:v>
                </c:pt>
                <c:pt idx="50">
                  <c:v>55695.524</c:v>
                </c:pt>
                <c:pt idx="51">
                  <c:v>56817.52999999998</c:v>
                </c:pt>
                <c:pt idx="52">
                  <c:v>57939.01199999998</c:v>
                </c:pt>
                <c:pt idx="53">
                  <c:v>59061.839</c:v>
                </c:pt>
                <c:pt idx="54">
                  <c:v>60189.059</c:v>
                </c:pt>
                <c:pt idx="55">
                  <c:v>61307.63099999998</c:v>
                </c:pt>
                <c:pt idx="56">
                  <c:v>62432.26799999999</c:v>
                </c:pt>
                <c:pt idx="57">
                  <c:v>63554.60199999998</c:v>
                </c:pt>
                <c:pt idx="58">
                  <c:v>64683.727</c:v>
                </c:pt>
                <c:pt idx="59">
                  <c:v>65798.43899999998</c:v>
                </c:pt>
                <c:pt idx="60">
                  <c:v>66929.509</c:v>
                </c:pt>
                <c:pt idx="61">
                  <c:v>68047.02899999998</c:v>
                </c:pt>
                <c:pt idx="62">
                  <c:v>69169.39499999999</c:v>
                </c:pt>
                <c:pt idx="63">
                  <c:v>70298.05099999997</c:v>
                </c:pt>
                <c:pt idx="64">
                  <c:v>71427.96899999998</c:v>
                </c:pt>
                <c:pt idx="65">
                  <c:v>72549.476</c:v>
                </c:pt>
                <c:pt idx="66">
                  <c:v>73677.04699999999</c:v>
                </c:pt>
                <c:pt idx="67">
                  <c:v>74799.88899999998</c:v>
                </c:pt>
                <c:pt idx="68">
                  <c:v>75927.24899999998</c:v>
                </c:pt>
                <c:pt idx="69">
                  <c:v>77053.54399999999</c:v>
                </c:pt>
                <c:pt idx="70">
                  <c:v>78178.827</c:v>
                </c:pt>
                <c:pt idx="71">
                  <c:v>79302.01999999999</c:v>
                </c:pt>
                <c:pt idx="72">
                  <c:v>80424.09199999999</c:v>
                </c:pt>
                <c:pt idx="73">
                  <c:v>81540.98499999999</c:v>
                </c:pt>
                <c:pt idx="74">
                  <c:v>82661.14499999999</c:v>
                </c:pt>
                <c:pt idx="75">
                  <c:v>83797.74899999998</c:v>
                </c:pt>
                <c:pt idx="76">
                  <c:v>84915.02099999997</c:v>
                </c:pt>
                <c:pt idx="77">
                  <c:v>86044.028</c:v>
                </c:pt>
                <c:pt idx="78">
                  <c:v>87161.63699999999</c:v>
                </c:pt>
                <c:pt idx="79">
                  <c:v>88288.34799999998</c:v>
                </c:pt>
                <c:pt idx="80">
                  <c:v>89408.48299999999</c:v>
                </c:pt>
                <c:pt idx="81">
                  <c:v>90532.509</c:v>
                </c:pt>
                <c:pt idx="82">
                  <c:v>91658.12399999998</c:v>
                </c:pt>
                <c:pt idx="83">
                  <c:v>92779.58599999998</c:v>
                </c:pt>
                <c:pt idx="84">
                  <c:v>93907.61699999998</c:v>
                </c:pt>
                <c:pt idx="85">
                  <c:v>95030.316</c:v>
                </c:pt>
                <c:pt idx="86">
                  <c:v>96154.304</c:v>
                </c:pt>
                <c:pt idx="87">
                  <c:v>97273.48599999999</c:v>
                </c:pt>
                <c:pt idx="88">
                  <c:v>98401.318</c:v>
                </c:pt>
                <c:pt idx="89">
                  <c:v>99524.24799999999</c:v>
                </c:pt>
                <c:pt idx="90">
                  <c:v>100653.612</c:v>
                </c:pt>
                <c:pt idx="91">
                  <c:v>101767.598</c:v>
                </c:pt>
                <c:pt idx="92">
                  <c:v>102891.656</c:v>
                </c:pt>
                <c:pt idx="93">
                  <c:v>104002.169</c:v>
                </c:pt>
                <c:pt idx="94">
                  <c:v>105115.9</c:v>
                </c:pt>
                <c:pt idx="95">
                  <c:v>106238.577</c:v>
                </c:pt>
                <c:pt idx="96">
                  <c:v>107354.491</c:v>
                </c:pt>
                <c:pt idx="97">
                  <c:v>108440.256</c:v>
                </c:pt>
                <c:pt idx="98">
                  <c:v>109536.721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67352"/>
        <c:axId val="2141765208"/>
      </c:scatterChart>
      <c:valAx>
        <c:axId val="21417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65208"/>
        <c:crosses val="autoZero"/>
        <c:crossBetween val="midCat"/>
      </c:valAx>
      <c:valAx>
        <c:axId val="2141765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176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0</xdr:row>
      <xdr:rowOff>0</xdr:rowOff>
    </xdr:from>
    <xdr:to>
      <xdr:col>15</xdr:col>
      <xdr:colOff>685800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O1" workbookViewId="0">
      <selection activeCell="W3" sqref="W3:W101"/>
    </sheetView>
  </sheetViews>
  <sheetFormatPr baseColWidth="10" defaultRowHeight="15" x14ac:dyDescent="0"/>
  <sheetData>
    <row r="1" spans="1:29">
      <c r="C1" s="76" t="s">
        <v>32</v>
      </c>
      <c r="D1" s="76"/>
      <c r="E1" s="76"/>
      <c r="F1" s="76"/>
      <c r="G1" s="76"/>
      <c r="H1" s="76"/>
      <c r="I1" s="76"/>
      <c r="J1" s="76"/>
      <c r="K1" s="76"/>
      <c r="L1" s="76"/>
      <c r="N1" s="76" t="s">
        <v>37</v>
      </c>
      <c r="O1" s="76"/>
      <c r="P1" s="76"/>
      <c r="Q1" s="76"/>
      <c r="R1" s="76"/>
      <c r="S1" s="76"/>
      <c r="T1" s="76"/>
      <c r="V1" s="76" t="s">
        <v>38</v>
      </c>
      <c r="W1" s="76"/>
      <c r="X1" s="76"/>
      <c r="Y1" s="76"/>
      <c r="Z1" s="76"/>
      <c r="AA1" s="76"/>
      <c r="AB1" s="76"/>
      <c r="AC1" s="76"/>
    </row>
    <row r="2" spans="1:29">
      <c r="A2" t="s">
        <v>29</v>
      </c>
      <c r="C2" t="s">
        <v>68</v>
      </c>
      <c r="D2" t="s">
        <v>65</v>
      </c>
      <c r="E2" t="s">
        <v>66</v>
      </c>
      <c r="F2" t="s">
        <v>67</v>
      </c>
      <c r="G2" t="s">
        <v>7</v>
      </c>
      <c r="H2" t="s">
        <v>8</v>
      </c>
      <c r="I2" t="s">
        <v>69</v>
      </c>
      <c r="J2" t="s">
        <v>73</v>
      </c>
      <c r="K2" t="s">
        <v>70</v>
      </c>
      <c r="L2" t="s">
        <v>74</v>
      </c>
      <c r="N2" t="s">
        <v>68</v>
      </c>
      <c r="O2" t="s">
        <v>65</v>
      </c>
      <c r="P2" t="s">
        <v>66</v>
      </c>
      <c r="Q2" t="s">
        <v>67</v>
      </c>
      <c r="R2" t="s">
        <v>7</v>
      </c>
      <c r="S2" t="s">
        <v>8</v>
      </c>
      <c r="T2" t="s">
        <v>70</v>
      </c>
      <c r="V2" t="s">
        <v>68</v>
      </c>
      <c r="W2" t="s">
        <v>65</v>
      </c>
      <c r="X2" t="s">
        <v>66</v>
      </c>
      <c r="Y2" t="s">
        <v>67</v>
      </c>
      <c r="Z2" t="s">
        <v>7</v>
      </c>
      <c r="AA2" t="s">
        <v>8</v>
      </c>
      <c r="AB2" t="s">
        <v>69</v>
      </c>
      <c r="AC2" t="s">
        <v>70</v>
      </c>
    </row>
    <row r="3" spans="1:29">
      <c r="A3">
        <v>26.324300000000001</v>
      </c>
      <c r="C3">
        <v>6</v>
      </c>
      <c r="D3">
        <v>435.13600000000002</v>
      </c>
      <c r="E3">
        <v>567.64200000000005</v>
      </c>
      <c r="F3">
        <v>3.6</v>
      </c>
      <c r="G3">
        <v>384.87799999999999</v>
      </c>
      <c r="H3">
        <v>647.10299999999995</v>
      </c>
      <c r="I3">
        <v>3.9981499999999999</v>
      </c>
      <c r="J3">
        <v>90.91</v>
      </c>
      <c r="K3">
        <v>4.4241799999999998</v>
      </c>
      <c r="L3">
        <v>91</v>
      </c>
      <c r="N3">
        <v>4</v>
      </c>
      <c r="O3">
        <v>204.36099999999999</v>
      </c>
      <c r="P3">
        <v>237.10499999999999</v>
      </c>
      <c r="Q3">
        <v>4</v>
      </c>
      <c r="R3">
        <v>190.52099999999999</v>
      </c>
      <c r="S3">
        <v>270.04500000000002</v>
      </c>
      <c r="T3">
        <v>3.96523</v>
      </c>
      <c r="V3">
        <v>6</v>
      </c>
      <c r="W3">
        <v>482.077</v>
      </c>
      <c r="X3">
        <v>628.23699999999997</v>
      </c>
      <c r="Y3">
        <v>3.9</v>
      </c>
      <c r="Z3">
        <v>441.28300000000002</v>
      </c>
      <c r="AA3">
        <v>707.25599999999997</v>
      </c>
      <c r="AB3">
        <v>4.4282599999999999</v>
      </c>
      <c r="AC3">
        <v>4.9859</v>
      </c>
    </row>
    <row r="4" spans="1:29">
      <c r="A4">
        <v>39.117199999999997</v>
      </c>
      <c r="C4">
        <v>6</v>
      </c>
      <c r="D4">
        <v>433.70400000000001</v>
      </c>
      <c r="E4">
        <v>564.45299999999997</v>
      </c>
      <c r="F4">
        <v>3.6</v>
      </c>
      <c r="G4">
        <v>384.87799999999999</v>
      </c>
      <c r="H4">
        <v>647.10299999999995</v>
      </c>
      <c r="I4">
        <v>3.8976799999999998</v>
      </c>
      <c r="K4">
        <v>4.4973299999999998</v>
      </c>
      <c r="N4">
        <v>4</v>
      </c>
      <c r="O4">
        <v>206.417</v>
      </c>
      <c r="P4">
        <v>239.39099999999999</v>
      </c>
      <c r="Q4">
        <v>4</v>
      </c>
      <c r="R4">
        <v>190.52099999999999</v>
      </c>
      <c r="S4">
        <v>270.04500000000002</v>
      </c>
      <c r="T4">
        <v>4.0070499999999996</v>
      </c>
      <c r="V4">
        <v>6</v>
      </c>
      <c r="W4">
        <v>484.63499999999999</v>
      </c>
      <c r="X4">
        <v>631.97900000000004</v>
      </c>
      <c r="Y4">
        <v>3.9</v>
      </c>
      <c r="Z4">
        <v>441.28300000000002</v>
      </c>
      <c r="AA4">
        <v>707.25599999999997</v>
      </c>
      <c r="AB4">
        <v>4.4841600000000001</v>
      </c>
      <c r="AC4">
        <v>4.9824000000000002</v>
      </c>
    </row>
    <row r="5" spans="1:29">
      <c r="A5">
        <v>42.2517</v>
      </c>
      <c r="C5">
        <v>6</v>
      </c>
      <c r="D5">
        <v>436.74</v>
      </c>
      <c r="E5">
        <v>569.94000000000005</v>
      </c>
      <c r="F5">
        <v>3.6</v>
      </c>
      <c r="G5">
        <v>384.87799999999999</v>
      </c>
      <c r="H5">
        <v>647.10299999999995</v>
      </c>
      <c r="I5">
        <v>4.0307000000000004</v>
      </c>
      <c r="K5">
        <v>4.42394</v>
      </c>
      <c r="N5">
        <v>4</v>
      </c>
      <c r="O5">
        <v>203.09200000000001</v>
      </c>
      <c r="P5">
        <v>235.69499999999999</v>
      </c>
      <c r="Q5">
        <v>4</v>
      </c>
      <c r="R5">
        <v>190.52099999999999</v>
      </c>
      <c r="S5">
        <v>270.04500000000002</v>
      </c>
      <c r="T5">
        <v>3.9394399999999998</v>
      </c>
      <c r="V5">
        <v>6</v>
      </c>
      <c r="W5">
        <v>483.30599999999998</v>
      </c>
      <c r="X5">
        <v>629.54600000000005</v>
      </c>
      <c r="Y5">
        <v>3.9</v>
      </c>
      <c r="Z5">
        <v>441.28300000000002</v>
      </c>
      <c r="AA5">
        <v>707.25599999999997</v>
      </c>
      <c r="AB5">
        <v>4.4248799999999999</v>
      </c>
      <c r="AC5">
        <v>5.0148599999999997</v>
      </c>
    </row>
    <row r="6" spans="1:29">
      <c r="A6">
        <v>52.439900000000002</v>
      </c>
      <c r="C6">
        <v>6</v>
      </c>
      <c r="D6">
        <v>435.94200000000001</v>
      </c>
      <c r="E6">
        <v>567.38499999999999</v>
      </c>
      <c r="F6">
        <v>3.6</v>
      </c>
      <c r="G6">
        <v>384.87799999999999</v>
      </c>
      <c r="H6">
        <v>647.10299999999995</v>
      </c>
      <c r="I6">
        <v>3.9257599999999999</v>
      </c>
      <c r="K6">
        <v>4.5146199999999999</v>
      </c>
      <c r="N6">
        <v>4</v>
      </c>
      <c r="O6">
        <v>205.30799999999999</v>
      </c>
      <c r="P6">
        <v>238.15799999999999</v>
      </c>
      <c r="Q6">
        <v>4</v>
      </c>
      <c r="R6">
        <v>190.52099999999999</v>
      </c>
      <c r="S6">
        <v>270.04500000000002</v>
      </c>
      <c r="T6">
        <v>3.9844900000000001</v>
      </c>
      <c r="V6">
        <v>6</v>
      </c>
      <c r="W6">
        <v>484.92700000000002</v>
      </c>
      <c r="X6">
        <v>632.43200000000002</v>
      </c>
      <c r="Y6">
        <v>3.9</v>
      </c>
      <c r="Z6">
        <v>441.28300000000002</v>
      </c>
      <c r="AA6">
        <v>707.25599999999997</v>
      </c>
      <c r="AB6">
        <v>4.4921300000000004</v>
      </c>
      <c r="AC6">
        <v>4.9804000000000004</v>
      </c>
    </row>
    <row r="7" spans="1:29">
      <c r="A7">
        <v>62.409500000000001</v>
      </c>
      <c r="C7">
        <v>6</v>
      </c>
      <c r="D7">
        <v>434.142</v>
      </c>
      <c r="E7">
        <v>566.65599999999995</v>
      </c>
      <c r="F7">
        <v>3.6</v>
      </c>
      <c r="G7">
        <v>384.87799999999999</v>
      </c>
      <c r="H7">
        <v>647.10299999999995</v>
      </c>
      <c r="I7">
        <v>4.0055100000000001</v>
      </c>
      <c r="K7">
        <v>4.3962899999999996</v>
      </c>
      <c r="N7">
        <v>4</v>
      </c>
      <c r="O7">
        <v>203.56899999999999</v>
      </c>
      <c r="P7">
        <v>236.22499999999999</v>
      </c>
      <c r="Q7">
        <v>4</v>
      </c>
      <c r="R7">
        <v>190.52099999999999</v>
      </c>
      <c r="S7">
        <v>270.04500000000002</v>
      </c>
      <c r="T7">
        <v>3.9491299999999998</v>
      </c>
      <c r="V7">
        <v>6</v>
      </c>
      <c r="W7">
        <v>482.005</v>
      </c>
      <c r="X7">
        <v>627.899</v>
      </c>
      <c r="Y7">
        <v>3.9</v>
      </c>
      <c r="Z7">
        <v>441.28300000000002</v>
      </c>
      <c r="AA7">
        <v>707.25599999999997</v>
      </c>
      <c r="AB7">
        <v>4.4122899999999996</v>
      </c>
      <c r="AC7">
        <v>5.0006000000000004</v>
      </c>
    </row>
    <row r="8" spans="1:29">
      <c r="A8">
        <v>72.637500000000003</v>
      </c>
      <c r="C8">
        <v>6</v>
      </c>
      <c r="D8">
        <v>434.78699999999998</v>
      </c>
      <c r="E8">
        <v>565.92899999999997</v>
      </c>
      <c r="F8">
        <v>3.6</v>
      </c>
      <c r="G8">
        <v>384.87799999999999</v>
      </c>
      <c r="H8">
        <v>647.10299999999995</v>
      </c>
      <c r="I8">
        <v>3.9148299999999998</v>
      </c>
      <c r="K8">
        <v>4.5020600000000002</v>
      </c>
      <c r="N8">
        <v>4</v>
      </c>
      <c r="O8">
        <v>204.251</v>
      </c>
      <c r="P8">
        <v>236.983</v>
      </c>
      <c r="Q8">
        <v>4</v>
      </c>
      <c r="R8">
        <v>190.52099999999999</v>
      </c>
      <c r="S8">
        <v>270.04500000000002</v>
      </c>
      <c r="T8">
        <v>3.9630000000000001</v>
      </c>
      <c r="V8">
        <v>6</v>
      </c>
      <c r="W8">
        <v>486.93799999999999</v>
      </c>
      <c r="X8">
        <v>634.98099999999999</v>
      </c>
      <c r="Y8">
        <v>3.9</v>
      </c>
      <c r="Z8">
        <v>441.28300000000002</v>
      </c>
      <c r="AA8">
        <v>707.25599999999997</v>
      </c>
      <c r="AB8">
        <v>4.5118200000000002</v>
      </c>
      <c r="AC8">
        <v>5.0022399999999996</v>
      </c>
    </row>
    <row r="9" spans="1:29">
      <c r="A9">
        <v>82.876599999999996</v>
      </c>
      <c r="C9">
        <v>6</v>
      </c>
      <c r="D9">
        <v>434.185</v>
      </c>
      <c r="E9">
        <v>566.71</v>
      </c>
      <c r="F9">
        <v>3.6</v>
      </c>
      <c r="G9">
        <v>384.87799999999999</v>
      </c>
      <c r="H9">
        <v>647.10299999999995</v>
      </c>
      <c r="I9">
        <v>4.0059300000000002</v>
      </c>
      <c r="K9">
        <v>4.3967499999999999</v>
      </c>
      <c r="N9">
        <v>4</v>
      </c>
      <c r="O9">
        <v>206.47499999999999</v>
      </c>
      <c r="P9">
        <v>239.45500000000001</v>
      </c>
      <c r="Q9">
        <v>4</v>
      </c>
      <c r="R9">
        <v>190.52099999999999</v>
      </c>
      <c r="S9">
        <v>270.04500000000002</v>
      </c>
      <c r="T9">
        <v>4.0082300000000002</v>
      </c>
      <c r="V9">
        <v>6</v>
      </c>
      <c r="W9">
        <v>482.54899999999998</v>
      </c>
      <c r="X9">
        <v>629.33600000000001</v>
      </c>
      <c r="Y9">
        <v>3.9</v>
      </c>
      <c r="Z9">
        <v>441.28300000000002</v>
      </c>
      <c r="AA9">
        <v>707.25599999999997</v>
      </c>
      <c r="AB9">
        <v>4.4637700000000002</v>
      </c>
      <c r="AC9">
        <v>4.95974</v>
      </c>
    </row>
    <row r="10" spans="1:29">
      <c r="A10">
        <v>93.141599999999997</v>
      </c>
      <c r="C10">
        <v>6</v>
      </c>
      <c r="D10">
        <v>438.63799999999998</v>
      </c>
      <c r="E10">
        <v>571.60599999999999</v>
      </c>
      <c r="F10">
        <v>3.6</v>
      </c>
      <c r="G10">
        <v>384.87799999999999</v>
      </c>
      <c r="H10">
        <v>647.10299999999995</v>
      </c>
      <c r="I10">
        <v>4.00298</v>
      </c>
      <c r="K10">
        <v>4.4911500000000002</v>
      </c>
      <c r="N10">
        <v>4</v>
      </c>
      <c r="O10">
        <v>206.554</v>
      </c>
      <c r="P10">
        <v>239.54300000000001</v>
      </c>
      <c r="Q10">
        <v>4</v>
      </c>
      <c r="R10">
        <v>190.52099999999999</v>
      </c>
      <c r="S10">
        <v>270.04500000000002</v>
      </c>
      <c r="T10">
        <v>4.0098399999999996</v>
      </c>
      <c r="V10">
        <v>6</v>
      </c>
      <c r="W10">
        <v>479.05900000000003</v>
      </c>
      <c r="X10">
        <v>624.07000000000005</v>
      </c>
      <c r="Y10">
        <v>3.9</v>
      </c>
      <c r="Z10">
        <v>441.28300000000002</v>
      </c>
      <c r="AA10">
        <v>707.25599999999997</v>
      </c>
      <c r="AB10">
        <v>4.3776299999999999</v>
      </c>
      <c r="AC10">
        <v>4.9745799999999996</v>
      </c>
    </row>
    <row r="11" spans="1:29">
      <c r="A11">
        <v>103.22799999999999</v>
      </c>
      <c r="C11">
        <v>6</v>
      </c>
      <c r="D11">
        <v>434.625</v>
      </c>
      <c r="E11">
        <v>566.45000000000005</v>
      </c>
      <c r="F11">
        <v>3.6</v>
      </c>
      <c r="G11">
        <v>384.87799999999999</v>
      </c>
      <c r="H11">
        <v>647.10299999999995</v>
      </c>
      <c r="I11">
        <v>3.9588700000000001</v>
      </c>
      <c r="K11">
        <v>4.4537300000000002</v>
      </c>
      <c r="N11">
        <v>4</v>
      </c>
      <c r="O11">
        <v>204.81</v>
      </c>
      <c r="P11">
        <v>237.60499999999999</v>
      </c>
      <c r="Q11">
        <v>4</v>
      </c>
      <c r="R11">
        <v>190.52099999999999</v>
      </c>
      <c r="S11">
        <v>270.04500000000002</v>
      </c>
      <c r="T11">
        <v>3.9743599999999999</v>
      </c>
      <c r="V11">
        <v>6</v>
      </c>
      <c r="W11">
        <v>486.55599999999998</v>
      </c>
      <c r="X11">
        <v>634.49699999999996</v>
      </c>
      <c r="Y11">
        <v>3.9</v>
      </c>
      <c r="Z11">
        <v>441.28300000000002</v>
      </c>
      <c r="AA11">
        <v>707.25599999999997</v>
      </c>
      <c r="AB11">
        <v>4.5080799999999996</v>
      </c>
      <c r="AC11">
        <v>4.9980900000000004</v>
      </c>
    </row>
    <row r="12" spans="1:29">
      <c r="A12">
        <v>113.72499999999999</v>
      </c>
      <c r="C12">
        <v>6</v>
      </c>
      <c r="D12">
        <v>434.00200000000001</v>
      </c>
      <c r="E12">
        <v>566.40499999999997</v>
      </c>
      <c r="F12">
        <v>3.6</v>
      </c>
      <c r="G12">
        <v>384.87799999999999</v>
      </c>
      <c r="H12">
        <v>647.10299999999995</v>
      </c>
      <c r="I12">
        <v>3.9995400000000001</v>
      </c>
      <c r="K12">
        <v>4.3994999999999997</v>
      </c>
      <c r="N12">
        <v>4</v>
      </c>
      <c r="O12">
        <v>203.863</v>
      </c>
      <c r="P12">
        <v>236.553</v>
      </c>
      <c r="Q12">
        <v>4</v>
      </c>
      <c r="R12">
        <v>190.52099999999999</v>
      </c>
      <c r="S12">
        <v>270.04500000000002</v>
      </c>
      <c r="T12">
        <v>3.95512</v>
      </c>
      <c r="V12">
        <v>6</v>
      </c>
      <c r="W12">
        <v>479.92700000000002</v>
      </c>
      <c r="X12">
        <v>625.16899999999998</v>
      </c>
      <c r="Y12">
        <v>3.9</v>
      </c>
      <c r="Z12">
        <v>441.28300000000002</v>
      </c>
      <c r="AA12">
        <v>707.25599999999997</v>
      </c>
      <c r="AB12">
        <v>4.3860099999999997</v>
      </c>
      <c r="AC12">
        <v>4.9841100000000003</v>
      </c>
    </row>
    <row r="13" spans="1:29">
      <c r="A13">
        <v>123.417</v>
      </c>
      <c r="C13">
        <v>6</v>
      </c>
      <c r="D13">
        <v>434.70400000000001</v>
      </c>
      <c r="E13">
        <v>565.82399999999996</v>
      </c>
      <c r="F13">
        <v>3.6</v>
      </c>
      <c r="G13">
        <v>384.87799999999999</v>
      </c>
      <c r="H13">
        <v>647.10299999999995</v>
      </c>
      <c r="I13">
        <v>3.91405</v>
      </c>
      <c r="K13">
        <v>4.50115</v>
      </c>
      <c r="N13">
        <v>4</v>
      </c>
      <c r="O13">
        <v>207.089</v>
      </c>
      <c r="P13">
        <v>240.13800000000001</v>
      </c>
      <c r="Q13">
        <v>4</v>
      </c>
      <c r="R13">
        <v>190.52099999999999</v>
      </c>
      <c r="S13">
        <v>270.04500000000002</v>
      </c>
      <c r="T13">
        <v>4.0207300000000004</v>
      </c>
      <c r="V13">
        <v>6</v>
      </c>
      <c r="W13">
        <v>484.178</v>
      </c>
      <c r="X13">
        <v>631.4</v>
      </c>
      <c r="Y13">
        <v>3.9</v>
      </c>
      <c r="Z13">
        <v>441.28300000000002</v>
      </c>
      <c r="AA13">
        <v>707.25599999999997</v>
      </c>
      <c r="AB13">
        <v>4.4796899999999997</v>
      </c>
      <c r="AC13">
        <v>4.97743</v>
      </c>
    </row>
    <row r="14" spans="1:29">
      <c r="A14">
        <v>133.75800000000001</v>
      </c>
      <c r="C14">
        <v>6</v>
      </c>
      <c r="D14">
        <v>436.20100000000002</v>
      </c>
      <c r="E14">
        <v>568.44000000000005</v>
      </c>
      <c r="F14">
        <v>3.6</v>
      </c>
      <c r="G14">
        <v>384.87799999999999</v>
      </c>
      <c r="H14">
        <v>647.10299999999995</v>
      </c>
      <c r="I14">
        <v>3.9739599999999999</v>
      </c>
      <c r="K14">
        <v>4.4707100000000004</v>
      </c>
      <c r="N14">
        <v>4</v>
      </c>
      <c r="O14">
        <v>201.49799999999999</v>
      </c>
      <c r="P14">
        <v>233.92400000000001</v>
      </c>
      <c r="Q14">
        <v>4</v>
      </c>
      <c r="R14">
        <v>190.52099999999999</v>
      </c>
      <c r="S14">
        <v>270.04500000000002</v>
      </c>
      <c r="T14">
        <v>3.9070800000000001</v>
      </c>
      <c r="V14">
        <v>6</v>
      </c>
      <c r="W14">
        <v>485.62299999999999</v>
      </c>
      <c r="X14">
        <v>633.23099999999999</v>
      </c>
      <c r="Y14">
        <v>3.9</v>
      </c>
      <c r="Z14">
        <v>441.28300000000002</v>
      </c>
      <c r="AA14">
        <v>707.25599999999997</v>
      </c>
      <c r="AB14">
        <v>4.4938200000000004</v>
      </c>
      <c r="AC14">
        <v>4.9931400000000004</v>
      </c>
    </row>
    <row r="15" spans="1:29">
      <c r="A15">
        <v>143.64400000000001</v>
      </c>
      <c r="C15">
        <v>6</v>
      </c>
      <c r="D15">
        <v>439.77600000000001</v>
      </c>
      <c r="E15">
        <v>573.77800000000002</v>
      </c>
      <c r="F15">
        <v>3.6</v>
      </c>
      <c r="G15">
        <v>384.87799999999999</v>
      </c>
      <c r="H15">
        <v>647.10299999999995</v>
      </c>
      <c r="I15">
        <v>4.0601500000000001</v>
      </c>
      <c r="K15">
        <v>4.4562600000000003</v>
      </c>
      <c r="N15">
        <v>4</v>
      </c>
      <c r="O15">
        <v>204.60300000000001</v>
      </c>
      <c r="P15">
        <v>237.374</v>
      </c>
      <c r="Q15">
        <v>4</v>
      </c>
      <c r="R15">
        <v>190.52099999999999</v>
      </c>
      <c r="S15">
        <v>270.04500000000002</v>
      </c>
      <c r="T15">
        <v>3.9701499999999998</v>
      </c>
      <c r="V15">
        <v>6</v>
      </c>
      <c r="W15">
        <v>479.24299999999999</v>
      </c>
      <c r="X15">
        <v>624.30399999999997</v>
      </c>
      <c r="Y15">
        <v>3.9</v>
      </c>
      <c r="Z15">
        <v>441.28300000000002</v>
      </c>
      <c r="AA15">
        <v>707.25599999999997</v>
      </c>
      <c r="AB15">
        <v>4.37941</v>
      </c>
      <c r="AC15">
        <v>4.97661</v>
      </c>
    </row>
    <row r="16" spans="1:29">
      <c r="A16">
        <v>153.82</v>
      </c>
      <c r="C16">
        <v>6</v>
      </c>
      <c r="D16">
        <v>429.75200000000001</v>
      </c>
      <c r="E16">
        <v>560.29899999999998</v>
      </c>
      <c r="F16">
        <v>3.6</v>
      </c>
      <c r="G16">
        <v>384.87799999999999</v>
      </c>
      <c r="H16">
        <v>647.10299999999995</v>
      </c>
      <c r="I16">
        <v>3.9122699999999999</v>
      </c>
      <c r="K16">
        <v>4.4013</v>
      </c>
      <c r="N16">
        <v>4</v>
      </c>
      <c r="O16">
        <v>208.43100000000001</v>
      </c>
      <c r="P16">
        <v>241.62899999999999</v>
      </c>
      <c r="Q16">
        <v>4</v>
      </c>
      <c r="R16">
        <v>190.52099999999999</v>
      </c>
      <c r="S16">
        <v>270.04500000000002</v>
      </c>
      <c r="T16">
        <v>4.0480499999999999</v>
      </c>
      <c r="V16">
        <v>6</v>
      </c>
      <c r="W16">
        <v>484.85700000000003</v>
      </c>
      <c r="X16">
        <v>632.26</v>
      </c>
      <c r="Y16">
        <v>3.9</v>
      </c>
      <c r="Z16">
        <v>441.28300000000002</v>
      </c>
      <c r="AA16">
        <v>707.25599999999997</v>
      </c>
      <c r="AB16">
        <v>4.4863299999999997</v>
      </c>
      <c r="AC16">
        <v>4.9848100000000004</v>
      </c>
    </row>
    <row r="17" spans="1:29">
      <c r="A17">
        <v>164.02</v>
      </c>
      <c r="C17">
        <v>6</v>
      </c>
      <c r="D17">
        <v>439.142</v>
      </c>
      <c r="E17">
        <v>572.24199999999996</v>
      </c>
      <c r="F17">
        <v>3.6</v>
      </c>
      <c r="G17">
        <v>384.87799999999999</v>
      </c>
      <c r="H17">
        <v>647.10299999999995</v>
      </c>
      <c r="I17">
        <v>4.0078199999999997</v>
      </c>
      <c r="K17">
        <v>4.4965700000000002</v>
      </c>
      <c r="N17">
        <v>4</v>
      </c>
      <c r="O17">
        <v>202.81800000000001</v>
      </c>
      <c r="P17">
        <v>235.39099999999999</v>
      </c>
      <c r="Q17">
        <v>4</v>
      </c>
      <c r="R17">
        <v>190.52099999999999</v>
      </c>
      <c r="S17">
        <v>270.04500000000002</v>
      </c>
      <c r="T17">
        <v>3.9338899999999999</v>
      </c>
      <c r="V17">
        <v>6</v>
      </c>
      <c r="W17">
        <v>481.83499999999998</v>
      </c>
      <c r="X17">
        <v>628.43100000000004</v>
      </c>
      <c r="Y17">
        <v>3.9</v>
      </c>
      <c r="Z17">
        <v>441.28300000000002</v>
      </c>
      <c r="AA17">
        <v>707.25599999999997</v>
      </c>
      <c r="AB17">
        <v>4.4567899999999998</v>
      </c>
      <c r="AC17">
        <v>4.9519900000000003</v>
      </c>
    </row>
    <row r="18" spans="1:29">
      <c r="A18">
        <v>174.279</v>
      </c>
      <c r="C18">
        <v>6</v>
      </c>
      <c r="D18">
        <v>434.93099999999998</v>
      </c>
      <c r="E18">
        <v>567.654</v>
      </c>
      <c r="F18">
        <v>3.6</v>
      </c>
      <c r="G18">
        <v>384.87799999999999</v>
      </c>
      <c r="H18">
        <v>647.10299999999995</v>
      </c>
      <c r="I18">
        <v>4.0131600000000001</v>
      </c>
      <c r="K18">
        <v>4.4046900000000004</v>
      </c>
      <c r="N18">
        <v>4</v>
      </c>
      <c r="O18">
        <v>205.17099999999999</v>
      </c>
      <c r="P18">
        <v>238.006</v>
      </c>
      <c r="Q18">
        <v>4</v>
      </c>
      <c r="R18">
        <v>190.52099999999999</v>
      </c>
      <c r="S18">
        <v>270.04500000000002</v>
      </c>
      <c r="T18">
        <v>3.9817</v>
      </c>
      <c r="V18">
        <v>6</v>
      </c>
      <c r="W18">
        <v>485.59800000000001</v>
      </c>
      <c r="X18">
        <v>633.20000000000005</v>
      </c>
      <c r="Y18">
        <v>3.9</v>
      </c>
      <c r="Z18">
        <v>441.28300000000002</v>
      </c>
      <c r="AA18">
        <v>707.25599999999997</v>
      </c>
      <c r="AB18">
        <v>4.4935799999999997</v>
      </c>
      <c r="AC18">
        <v>4.9928699999999999</v>
      </c>
    </row>
    <row r="19" spans="1:29">
      <c r="A19">
        <v>184.279</v>
      </c>
      <c r="C19">
        <v>6</v>
      </c>
      <c r="D19">
        <v>438.73</v>
      </c>
      <c r="E19">
        <v>571.63199999999995</v>
      </c>
      <c r="F19">
        <v>3.6</v>
      </c>
      <c r="G19">
        <v>384.87799999999999</v>
      </c>
      <c r="H19">
        <v>647.10299999999995</v>
      </c>
      <c r="I19">
        <v>3.9981800000000001</v>
      </c>
      <c r="K19">
        <v>4.4979500000000003</v>
      </c>
      <c r="N19">
        <v>4</v>
      </c>
      <c r="O19">
        <v>207.44300000000001</v>
      </c>
      <c r="P19">
        <v>240.53100000000001</v>
      </c>
      <c r="Q19">
        <v>4</v>
      </c>
      <c r="R19">
        <v>190.52099999999999</v>
      </c>
      <c r="S19">
        <v>270.04500000000002</v>
      </c>
      <c r="T19">
        <v>4.0279299999999996</v>
      </c>
      <c r="V19">
        <v>6</v>
      </c>
      <c r="W19">
        <v>479.98</v>
      </c>
      <c r="X19">
        <v>625.23599999999999</v>
      </c>
      <c r="Y19">
        <v>3.9</v>
      </c>
      <c r="Z19">
        <v>441.28300000000002</v>
      </c>
      <c r="AA19">
        <v>707.25599999999997</v>
      </c>
      <c r="AB19">
        <v>4.3865299999999996</v>
      </c>
      <c r="AC19">
        <v>4.9846899999999996</v>
      </c>
    </row>
    <row r="20" spans="1:29">
      <c r="A20">
        <v>194.352</v>
      </c>
      <c r="C20">
        <v>6</v>
      </c>
      <c r="D20">
        <v>435.214</v>
      </c>
      <c r="E20">
        <v>567.19299999999998</v>
      </c>
      <c r="F20">
        <v>3.6</v>
      </c>
      <c r="G20">
        <v>384.87799999999999</v>
      </c>
      <c r="H20">
        <v>647.10299999999995</v>
      </c>
      <c r="I20">
        <v>3.9645100000000002</v>
      </c>
      <c r="K20">
        <v>4.46007</v>
      </c>
      <c r="N20">
        <v>4</v>
      </c>
      <c r="O20">
        <v>206.18600000000001</v>
      </c>
      <c r="P20">
        <v>239.13399999999999</v>
      </c>
      <c r="Q20">
        <v>4</v>
      </c>
      <c r="R20">
        <v>190.52099999999999</v>
      </c>
      <c r="S20">
        <v>270.04500000000002</v>
      </c>
      <c r="T20">
        <v>4.0023499999999999</v>
      </c>
      <c r="V20">
        <v>6</v>
      </c>
      <c r="W20">
        <v>488.53800000000001</v>
      </c>
      <c r="X20">
        <v>637.00800000000004</v>
      </c>
      <c r="Y20">
        <v>3.9</v>
      </c>
      <c r="Z20">
        <v>441.28300000000002</v>
      </c>
      <c r="AA20">
        <v>707.25599999999997</v>
      </c>
      <c r="AB20">
        <v>4.5274900000000002</v>
      </c>
      <c r="AC20">
        <v>5.0196100000000001</v>
      </c>
    </row>
    <row r="21" spans="1:29">
      <c r="A21">
        <v>204.44</v>
      </c>
      <c r="C21">
        <v>6</v>
      </c>
      <c r="D21">
        <v>436.00400000000002</v>
      </c>
      <c r="E21">
        <v>568.19100000000003</v>
      </c>
      <c r="F21">
        <v>3.6</v>
      </c>
      <c r="G21">
        <v>384.87799999999999</v>
      </c>
      <c r="H21">
        <v>647.10299999999995</v>
      </c>
      <c r="I21">
        <v>3.97207</v>
      </c>
      <c r="K21">
        <v>4.4685800000000002</v>
      </c>
      <c r="N21">
        <v>4</v>
      </c>
      <c r="O21">
        <v>202.15199999999999</v>
      </c>
      <c r="P21">
        <v>234.65</v>
      </c>
      <c r="Q21">
        <v>4</v>
      </c>
      <c r="R21">
        <v>190.52099999999999</v>
      </c>
      <c r="S21">
        <v>270.04500000000002</v>
      </c>
      <c r="T21">
        <v>3.92035</v>
      </c>
      <c r="V21">
        <v>6</v>
      </c>
      <c r="W21">
        <v>479.83600000000001</v>
      </c>
      <c r="X21">
        <v>625.154</v>
      </c>
      <c r="Y21">
        <v>3.9</v>
      </c>
      <c r="Z21">
        <v>441.28300000000002</v>
      </c>
      <c r="AA21">
        <v>707.25599999999997</v>
      </c>
      <c r="AB21">
        <v>4.3913200000000003</v>
      </c>
      <c r="AC21">
        <v>4.9768299999999996</v>
      </c>
    </row>
    <row r="22" spans="1:29">
      <c r="A22">
        <v>214.518</v>
      </c>
      <c r="C22">
        <v>6</v>
      </c>
      <c r="D22">
        <v>435.45400000000001</v>
      </c>
      <c r="E22">
        <v>567.49699999999996</v>
      </c>
      <c r="F22">
        <v>3.6</v>
      </c>
      <c r="G22">
        <v>384.87799999999999</v>
      </c>
      <c r="H22">
        <v>647.10299999999995</v>
      </c>
      <c r="I22">
        <v>3.9668100000000002</v>
      </c>
      <c r="K22">
        <v>4.4626599999999996</v>
      </c>
      <c r="N22">
        <v>4</v>
      </c>
      <c r="O22">
        <v>206.98099999999999</v>
      </c>
      <c r="P22">
        <v>240.017</v>
      </c>
      <c r="Q22">
        <v>4</v>
      </c>
      <c r="R22">
        <v>190.52099999999999</v>
      </c>
      <c r="S22">
        <v>270.04500000000002</v>
      </c>
      <c r="T22">
        <v>4.0185199999999996</v>
      </c>
      <c r="V22">
        <v>6</v>
      </c>
      <c r="W22">
        <v>485.178</v>
      </c>
      <c r="X22">
        <v>632.74900000000002</v>
      </c>
      <c r="Y22">
        <v>3.9</v>
      </c>
      <c r="Z22">
        <v>441.28300000000002</v>
      </c>
      <c r="AA22">
        <v>707.25599999999997</v>
      </c>
      <c r="AB22">
        <v>4.49458</v>
      </c>
      <c r="AC22">
        <v>4.9831200000000004</v>
      </c>
    </row>
    <row r="23" spans="1:29">
      <c r="A23">
        <v>224.63300000000001</v>
      </c>
      <c r="C23">
        <v>6</v>
      </c>
      <c r="D23">
        <v>438.20100000000002</v>
      </c>
      <c r="E23">
        <v>571.78700000000003</v>
      </c>
      <c r="F23">
        <v>3.6</v>
      </c>
      <c r="G23">
        <v>384.87799999999999</v>
      </c>
      <c r="H23">
        <v>647.10299999999995</v>
      </c>
      <c r="I23">
        <v>4.0448700000000004</v>
      </c>
      <c r="K23">
        <v>4.4394900000000002</v>
      </c>
      <c r="N23">
        <v>4</v>
      </c>
      <c r="O23">
        <v>205.923</v>
      </c>
      <c r="P23">
        <v>238.84200000000001</v>
      </c>
      <c r="Q23">
        <v>4</v>
      </c>
      <c r="R23">
        <v>190.52099999999999</v>
      </c>
      <c r="S23">
        <v>270.04500000000002</v>
      </c>
      <c r="T23">
        <v>3.9969999999999999</v>
      </c>
      <c r="V23">
        <v>6</v>
      </c>
      <c r="W23">
        <v>481.32100000000003</v>
      </c>
      <c r="X23">
        <v>626.93299999999999</v>
      </c>
      <c r="Y23">
        <v>3.9</v>
      </c>
      <c r="Z23">
        <v>441.28300000000002</v>
      </c>
      <c r="AA23">
        <v>707.25599999999997</v>
      </c>
      <c r="AB23">
        <v>4.39947</v>
      </c>
      <c r="AC23">
        <v>4.9993999999999996</v>
      </c>
    </row>
    <row r="24" spans="1:29">
      <c r="A24">
        <v>234.726</v>
      </c>
      <c r="C24">
        <v>6</v>
      </c>
      <c r="D24">
        <v>430.80399999999997</v>
      </c>
      <c r="E24">
        <v>562.36300000000006</v>
      </c>
      <c r="F24">
        <v>3.6</v>
      </c>
      <c r="G24">
        <v>384.87799999999999</v>
      </c>
      <c r="H24">
        <v>647.10299999999995</v>
      </c>
      <c r="I24">
        <v>3.9685899999999998</v>
      </c>
      <c r="K24">
        <v>4.3654500000000001</v>
      </c>
      <c r="N24">
        <v>4</v>
      </c>
      <c r="O24">
        <v>206.012</v>
      </c>
      <c r="P24">
        <v>238.941</v>
      </c>
      <c r="Q24">
        <v>4</v>
      </c>
      <c r="R24">
        <v>190.52099999999999</v>
      </c>
      <c r="S24">
        <v>270.04500000000002</v>
      </c>
      <c r="T24">
        <v>3.9988100000000002</v>
      </c>
      <c r="V24">
        <v>6</v>
      </c>
      <c r="W24">
        <v>485.38</v>
      </c>
      <c r="X24">
        <v>632.92399999999998</v>
      </c>
      <c r="Y24">
        <v>3.9</v>
      </c>
      <c r="Z24">
        <v>441.28300000000002</v>
      </c>
      <c r="AA24">
        <v>707.25599999999997</v>
      </c>
      <c r="AB24">
        <v>4.4914500000000004</v>
      </c>
      <c r="AC24">
        <v>4.9904999999999999</v>
      </c>
    </row>
    <row r="25" spans="1:29">
      <c r="A25">
        <v>244.85400000000001</v>
      </c>
      <c r="C25">
        <v>6</v>
      </c>
      <c r="D25">
        <v>437.964</v>
      </c>
      <c r="E25">
        <v>569.93399999999997</v>
      </c>
      <c r="F25">
        <v>3.6</v>
      </c>
      <c r="G25">
        <v>384.87799999999999</v>
      </c>
      <c r="H25">
        <v>647.10299999999995</v>
      </c>
      <c r="I25">
        <v>3.94489</v>
      </c>
      <c r="K25">
        <v>4.5366299999999997</v>
      </c>
      <c r="N25">
        <v>4</v>
      </c>
      <c r="O25">
        <v>200.59700000000001</v>
      </c>
      <c r="P25">
        <v>232.923</v>
      </c>
      <c r="Q25">
        <v>4</v>
      </c>
      <c r="R25">
        <v>190.52099999999999</v>
      </c>
      <c r="S25">
        <v>270.04500000000002</v>
      </c>
      <c r="T25">
        <v>3.8887999999999998</v>
      </c>
      <c r="V25">
        <v>6</v>
      </c>
      <c r="W25">
        <v>485.16300000000001</v>
      </c>
      <c r="X25">
        <v>632.64800000000002</v>
      </c>
      <c r="Y25">
        <v>3.9</v>
      </c>
      <c r="Z25">
        <v>441.28300000000002</v>
      </c>
      <c r="AA25">
        <v>707.25599999999997</v>
      </c>
      <c r="AB25">
        <v>4.4893200000000002</v>
      </c>
      <c r="AC25">
        <v>4.98813</v>
      </c>
    </row>
    <row r="26" spans="1:29">
      <c r="A26">
        <v>254.91499999999999</v>
      </c>
      <c r="C26">
        <v>6</v>
      </c>
      <c r="D26">
        <v>432.19200000000001</v>
      </c>
      <c r="E26">
        <v>564.11699999999996</v>
      </c>
      <c r="F26">
        <v>3.6</v>
      </c>
      <c r="G26">
        <v>384.87799999999999</v>
      </c>
      <c r="H26">
        <v>647.10299999999995</v>
      </c>
      <c r="I26">
        <v>3.9820199999999999</v>
      </c>
      <c r="K26">
        <v>4.3802199999999996</v>
      </c>
      <c r="N26">
        <v>4</v>
      </c>
      <c r="O26">
        <v>206.65</v>
      </c>
      <c r="P26">
        <v>239.649</v>
      </c>
      <c r="Q26">
        <v>4</v>
      </c>
      <c r="R26">
        <v>190.52099999999999</v>
      </c>
      <c r="S26">
        <v>270.04500000000002</v>
      </c>
      <c r="T26">
        <v>4.0117799999999999</v>
      </c>
      <c r="V26">
        <v>6</v>
      </c>
      <c r="W26">
        <v>479.99200000000002</v>
      </c>
      <c r="X26">
        <v>625.25099999999998</v>
      </c>
      <c r="Y26">
        <v>3.9</v>
      </c>
      <c r="Z26">
        <v>441.28300000000002</v>
      </c>
      <c r="AA26">
        <v>707.25599999999997</v>
      </c>
      <c r="AB26">
        <v>4.3866399999999999</v>
      </c>
      <c r="AC26">
        <v>4.98482</v>
      </c>
    </row>
    <row r="27" spans="1:29">
      <c r="A27">
        <v>265.387</v>
      </c>
      <c r="C27">
        <v>6</v>
      </c>
      <c r="D27">
        <v>439.45</v>
      </c>
      <c r="E27">
        <v>572.63099999999997</v>
      </c>
      <c r="F27">
        <v>3.6</v>
      </c>
      <c r="G27">
        <v>384.87799999999999</v>
      </c>
      <c r="H27">
        <v>647.10299999999995</v>
      </c>
      <c r="I27">
        <v>4.0107699999999999</v>
      </c>
      <c r="K27">
        <v>4.4998899999999997</v>
      </c>
      <c r="N27">
        <v>4</v>
      </c>
      <c r="O27">
        <v>205.09100000000001</v>
      </c>
      <c r="P27">
        <v>237.917</v>
      </c>
      <c r="Q27">
        <v>4</v>
      </c>
      <c r="R27">
        <v>190.52099999999999</v>
      </c>
      <c r="S27">
        <v>270.04500000000002</v>
      </c>
      <c r="T27">
        <v>3.98007</v>
      </c>
      <c r="V27">
        <v>6</v>
      </c>
      <c r="W27">
        <v>485.036</v>
      </c>
      <c r="X27">
        <v>632.48699999999997</v>
      </c>
      <c r="Y27">
        <v>3.9</v>
      </c>
      <c r="Z27">
        <v>441.28300000000002</v>
      </c>
      <c r="AA27">
        <v>707.25599999999997</v>
      </c>
      <c r="AB27">
        <v>4.4880800000000001</v>
      </c>
      <c r="AC27">
        <v>4.9867499999999998</v>
      </c>
    </row>
    <row r="28" spans="1:29">
      <c r="A28">
        <v>275.16899999999998</v>
      </c>
      <c r="C28">
        <v>6</v>
      </c>
      <c r="D28">
        <v>432.48700000000002</v>
      </c>
      <c r="E28">
        <v>564.49099999999999</v>
      </c>
      <c r="F28">
        <v>3.6</v>
      </c>
      <c r="G28">
        <v>384.87799999999999</v>
      </c>
      <c r="H28">
        <v>647.10299999999995</v>
      </c>
      <c r="I28">
        <v>3.98488</v>
      </c>
      <c r="K28">
        <v>4.3833700000000002</v>
      </c>
      <c r="N28">
        <v>4</v>
      </c>
      <c r="O28">
        <v>207.53200000000001</v>
      </c>
      <c r="P28">
        <v>240.63</v>
      </c>
      <c r="Q28">
        <v>4</v>
      </c>
      <c r="R28">
        <v>190.52099999999999</v>
      </c>
      <c r="S28">
        <v>270.04500000000002</v>
      </c>
      <c r="T28">
        <v>4.0297400000000003</v>
      </c>
      <c r="V28">
        <v>6</v>
      </c>
      <c r="W28">
        <v>480.28699999999998</v>
      </c>
      <c r="X28">
        <v>625.72400000000005</v>
      </c>
      <c r="Y28">
        <v>3.9</v>
      </c>
      <c r="Z28">
        <v>441.28300000000002</v>
      </c>
      <c r="AA28">
        <v>707.25599999999997</v>
      </c>
      <c r="AB28">
        <v>4.3956799999999996</v>
      </c>
      <c r="AC28">
        <v>4.98177</v>
      </c>
    </row>
    <row r="29" spans="1:29">
      <c r="A29">
        <v>285.24400000000003</v>
      </c>
      <c r="C29">
        <v>6</v>
      </c>
      <c r="D29">
        <v>436.06099999999998</v>
      </c>
      <c r="E29">
        <v>568.26300000000003</v>
      </c>
      <c r="F29">
        <v>3.6</v>
      </c>
      <c r="G29">
        <v>384.87799999999999</v>
      </c>
      <c r="H29">
        <v>647.10299999999995</v>
      </c>
      <c r="I29">
        <v>3.97262</v>
      </c>
      <c r="K29">
        <v>4.4691999999999998</v>
      </c>
      <c r="N29">
        <v>4</v>
      </c>
      <c r="O29">
        <v>201.45500000000001</v>
      </c>
      <c r="P29">
        <v>233.876</v>
      </c>
      <c r="Q29">
        <v>4</v>
      </c>
      <c r="R29">
        <v>190.52099999999999</v>
      </c>
      <c r="S29">
        <v>270.04500000000002</v>
      </c>
      <c r="T29">
        <v>3.9062100000000002</v>
      </c>
      <c r="V29">
        <v>6</v>
      </c>
      <c r="W29">
        <v>486.101</v>
      </c>
      <c r="X29">
        <v>633.83699999999999</v>
      </c>
      <c r="Y29">
        <v>3.9</v>
      </c>
      <c r="Z29">
        <v>441.28300000000002</v>
      </c>
      <c r="AA29">
        <v>707.25599999999997</v>
      </c>
      <c r="AB29">
        <v>4.4984999999999999</v>
      </c>
      <c r="AC29">
        <v>4.9983300000000002</v>
      </c>
    </row>
    <row r="30" spans="1:29">
      <c r="A30">
        <v>295.35399999999998</v>
      </c>
      <c r="C30">
        <v>6</v>
      </c>
      <c r="D30">
        <v>385.98200000000003</v>
      </c>
      <c r="E30">
        <v>512.47199999999998</v>
      </c>
      <c r="F30">
        <v>3.6</v>
      </c>
      <c r="G30">
        <v>384.87799999999999</v>
      </c>
      <c r="H30">
        <v>647.10299999999995</v>
      </c>
      <c r="I30">
        <v>3.96007</v>
      </c>
      <c r="K30">
        <v>3.4650599999999998</v>
      </c>
      <c r="N30">
        <v>4</v>
      </c>
      <c r="O30">
        <v>206.232</v>
      </c>
      <c r="P30">
        <v>239.185</v>
      </c>
      <c r="Q30">
        <v>4</v>
      </c>
      <c r="R30">
        <v>190.52099999999999</v>
      </c>
      <c r="S30">
        <v>270.04500000000002</v>
      </c>
      <c r="T30">
        <v>4.0032800000000002</v>
      </c>
      <c r="V30">
        <v>6</v>
      </c>
      <c r="W30">
        <v>480.68700000000001</v>
      </c>
      <c r="X30">
        <v>626.13</v>
      </c>
      <c r="Y30">
        <v>3.9</v>
      </c>
      <c r="Z30">
        <v>441.28300000000002</v>
      </c>
      <c r="AA30">
        <v>707.25599999999997</v>
      </c>
      <c r="AB30">
        <v>4.3933499999999999</v>
      </c>
      <c r="AC30">
        <v>4.9924400000000002</v>
      </c>
    </row>
    <row r="31" spans="1:29">
      <c r="A31">
        <v>305.51900000000001</v>
      </c>
      <c r="C31">
        <v>5</v>
      </c>
      <c r="D31">
        <v>386.68900000000002</v>
      </c>
      <c r="E31">
        <v>618.23299999999995</v>
      </c>
      <c r="F31">
        <v>3.6</v>
      </c>
      <c r="G31">
        <v>384.87799999999999</v>
      </c>
      <c r="H31">
        <v>647.10299999999995</v>
      </c>
      <c r="I31">
        <v>3.9371200000000002</v>
      </c>
      <c r="K31">
        <v>2.4607000000000001</v>
      </c>
      <c r="N31">
        <v>4</v>
      </c>
      <c r="O31">
        <v>206.036</v>
      </c>
      <c r="P31">
        <v>238.96700000000001</v>
      </c>
      <c r="Q31">
        <v>4</v>
      </c>
      <c r="R31">
        <v>190.52099999999999</v>
      </c>
      <c r="S31">
        <v>270.04500000000002</v>
      </c>
      <c r="T31">
        <v>3.9992899999999998</v>
      </c>
      <c r="V31">
        <v>6</v>
      </c>
      <c r="W31">
        <v>485.56799999999998</v>
      </c>
      <c r="X31">
        <v>633.16200000000003</v>
      </c>
      <c r="Y31">
        <v>3.9</v>
      </c>
      <c r="Z31">
        <v>441.28300000000002</v>
      </c>
      <c r="AA31">
        <v>707.25599999999997</v>
      </c>
      <c r="AB31">
        <v>4.49329</v>
      </c>
      <c r="AC31">
        <v>4.99254</v>
      </c>
    </row>
    <row r="32" spans="1:29">
      <c r="A32">
        <v>318.85700000000003</v>
      </c>
      <c r="C32">
        <v>5</v>
      </c>
      <c r="D32">
        <v>385.55799999999999</v>
      </c>
      <c r="E32">
        <v>615.64300000000003</v>
      </c>
      <c r="F32">
        <v>3.6</v>
      </c>
      <c r="G32">
        <v>384.87799999999999</v>
      </c>
      <c r="H32">
        <v>647.10299999999995</v>
      </c>
      <c r="I32">
        <v>3.9661499999999998</v>
      </c>
      <c r="K32">
        <v>2.47885</v>
      </c>
      <c r="N32">
        <v>4</v>
      </c>
      <c r="O32">
        <v>206.47</v>
      </c>
      <c r="P32">
        <v>239.44900000000001</v>
      </c>
      <c r="Q32">
        <v>4</v>
      </c>
      <c r="R32">
        <v>190.52099999999999</v>
      </c>
      <c r="S32">
        <v>270.04500000000002</v>
      </c>
      <c r="T32">
        <v>4.0081199999999999</v>
      </c>
      <c r="V32">
        <v>6</v>
      </c>
      <c r="W32">
        <v>484.851</v>
      </c>
      <c r="X32">
        <v>632.33500000000004</v>
      </c>
      <c r="Y32">
        <v>3.9</v>
      </c>
      <c r="Z32">
        <v>441.28300000000002</v>
      </c>
      <c r="AA32">
        <v>707.25599999999997</v>
      </c>
      <c r="AB32">
        <v>4.4913800000000004</v>
      </c>
      <c r="AC32">
        <v>4.9795800000000003</v>
      </c>
    </row>
    <row r="33" spans="1:29">
      <c r="A33">
        <v>325.67599999999999</v>
      </c>
      <c r="C33">
        <v>5</v>
      </c>
      <c r="D33">
        <v>385.80900000000003</v>
      </c>
      <c r="E33">
        <v>616.02800000000002</v>
      </c>
      <c r="F33">
        <v>3.6</v>
      </c>
      <c r="G33">
        <v>384.87799999999999</v>
      </c>
      <c r="H33">
        <v>647.10299999999995</v>
      </c>
      <c r="I33">
        <v>4.0680800000000001</v>
      </c>
      <c r="K33">
        <v>2.48054</v>
      </c>
      <c r="N33">
        <v>4</v>
      </c>
      <c r="O33">
        <v>202.96700000000001</v>
      </c>
      <c r="P33">
        <v>235.55699999999999</v>
      </c>
      <c r="Q33">
        <v>4</v>
      </c>
      <c r="R33">
        <v>190.52099999999999</v>
      </c>
      <c r="S33">
        <v>270.04500000000002</v>
      </c>
      <c r="T33">
        <v>3.9369100000000001</v>
      </c>
      <c r="V33">
        <v>6</v>
      </c>
      <c r="W33">
        <v>481.2</v>
      </c>
      <c r="X33">
        <v>626.78099999999995</v>
      </c>
      <c r="Y33">
        <v>3.9</v>
      </c>
      <c r="Z33">
        <v>441.28300000000002</v>
      </c>
      <c r="AA33">
        <v>707.25599999999997</v>
      </c>
      <c r="AB33">
        <v>4.3983100000000004</v>
      </c>
      <c r="AC33">
        <v>4.9980799999999999</v>
      </c>
    </row>
    <row r="34" spans="1:29">
      <c r="A34">
        <v>335.66699999999997</v>
      </c>
      <c r="C34">
        <v>5</v>
      </c>
      <c r="D34">
        <v>389.541</v>
      </c>
      <c r="E34">
        <v>623.875</v>
      </c>
      <c r="F34">
        <v>3.6</v>
      </c>
      <c r="G34">
        <v>384.87799999999999</v>
      </c>
      <c r="H34">
        <v>647.10299999999995</v>
      </c>
      <c r="I34">
        <v>3.9066999999999998</v>
      </c>
      <c r="K34">
        <v>2.4416899999999999</v>
      </c>
      <c r="N34">
        <v>4</v>
      </c>
      <c r="O34">
        <v>202.495</v>
      </c>
      <c r="P34">
        <v>235.03200000000001</v>
      </c>
      <c r="Q34">
        <v>4</v>
      </c>
      <c r="R34">
        <v>190.52099999999999</v>
      </c>
      <c r="S34">
        <v>270.04500000000002</v>
      </c>
      <c r="T34">
        <v>3.9273199999999999</v>
      </c>
      <c r="V34">
        <v>6</v>
      </c>
      <c r="W34">
        <v>485.87200000000001</v>
      </c>
      <c r="X34">
        <v>633.54700000000003</v>
      </c>
      <c r="Y34">
        <v>3.9</v>
      </c>
      <c r="Z34">
        <v>441.28300000000002</v>
      </c>
      <c r="AA34">
        <v>707.25599999999997</v>
      </c>
      <c r="AB34">
        <v>4.4962600000000004</v>
      </c>
      <c r="AC34">
        <v>4.9958400000000003</v>
      </c>
    </row>
    <row r="35" spans="1:29">
      <c r="A35">
        <v>346.01799999999997</v>
      </c>
      <c r="C35">
        <v>5</v>
      </c>
      <c r="D35">
        <v>385.15100000000001</v>
      </c>
      <c r="E35">
        <v>615.01800000000003</v>
      </c>
      <c r="F35">
        <v>3.6</v>
      </c>
      <c r="G35">
        <v>384.87799999999999</v>
      </c>
      <c r="H35">
        <v>647.10299999999995</v>
      </c>
      <c r="I35">
        <v>3.9617599999999999</v>
      </c>
      <c r="K35">
        <v>2.4761000000000002</v>
      </c>
      <c r="N35">
        <v>4</v>
      </c>
      <c r="O35">
        <v>206.65</v>
      </c>
      <c r="P35">
        <v>239.65</v>
      </c>
      <c r="Q35">
        <v>4</v>
      </c>
      <c r="R35">
        <v>190.52099999999999</v>
      </c>
      <c r="S35">
        <v>270.04500000000002</v>
      </c>
      <c r="T35">
        <v>4.0117900000000004</v>
      </c>
      <c r="V35">
        <v>6</v>
      </c>
      <c r="W35">
        <v>480.86200000000002</v>
      </c>
      <c r="X35">
        <v>626.35199999999998</v>
      </c>
      <c r="Y35">
        <v>3.9</v>
      </c>
      <c r="Z35">
        <v>441.28300000000002</v>
      </c>
      <c r="AA35">
        <v>707.25599999999997</v>
      </c>
      <c r="AB35">
        <v>4.3950399999999998</v>
      </c>
      <c r="AC35">
        <v>4.99437</v>
      </c>
    </row>
    <row r="36" spans="1:29">
      <c r="A36">
        <v>356.01299999999998</v>
      </c>
      <c r="C36">
        <v>5</v>
      </c>
      <c r="D36">
        <v>389.387</v>
      </c>
      <c r="E36">
        <v>620.46600000000001</v>
      </c>
      <c r="F36">
        <v>3.6</v>
      </c>
      <c r="G36">
        <v>384.87799999999999</v>
      </c>
      <c r="H36">
        <v>647.10299999999995</v>
      </c>
      <c r="I36">
        <v>4.0001800000000003</v>
      </c>
      <c r="K36">
        <v>2.5367000000000002</v>
      </c>
      <c r="N36">
        <v>4</v>
      </c>
      <c r="O36">
        <v>207.95699999999999</v>
      </c>
      <c r="P36">
        <v>241.101</v>
      </c>
      <c r="Q36">
        <v>4</v>
      </c>
      <c r="R36">
        <v>190.52099999999999</v>
      </c>
      <c r="S36">
        <v>270.04500000000002</v>
      </c>
      <c r="T36">
        <v>4.0383800000000001</v>
      </c>
      <c r="V36">
        <v>6</v>
      </c>
      <c r="W36">
        <v>484.21600000000001</v>
      </c>
      <c r="X36">
        <v>631.447</v>
      </c>
      <c r="Y36">
        <v>3.9</v>
      </c>
      <c r="Z36">
        <v>441.28300000000002</v>
      </c>
      <c r="AA36">
        <v>707.25599999999997</v>
      </c>
      <c r="AB36">
        <v>4.4800599999999999</v>
      </c>
      <c r="AC36">
        <v>4.9778399999999996</v>
      </c>
    </row>
    <row r="37" spans="1:29">
      <c r="A37">
        <v>366.25200000000001</v>
      </c>
      <c r="C37">
        <v>5</v>
      </c>
      <c r="D37">
        <v>398.95400000000001</v>
      </c>
      <c r="E37">
        <v>615.04100000000005</v>
      </c>
      <c r="F37">
        <v>3.5</v>
      </c>
      <c r="G37">
        <v>384.87799999999999</v>
      </c>
      <c r="H37">
        <v>647.10299999999995</v>
      </c>
      <c r="I37">
        <v>4.0008499999999998</v>
      </c>
      <c r="K37">
        <v>2.4395500000000001</v>
      </c>
      <c r="N37">
        <v>4</v>
      </c>
      <c r="O37">
        <v>202.62</v>
      </c>
      <c r="P37">
        <v>235.17099999999999</v>
      </c>
      <c r="Q37">
        <v>4</v>
      </c>
      <c r="R37">
        <v>190.52099999999999</v>
      </c>
      <c r="S37">
        <v>270.04500000000002</v>
      </c>
      <c r="T37">
        <v>3.9298600000000001</v>
      </c>
      <c r="V37">
        <v>6</v>
      </c>
      <c r="W37">
        <v>484.70699999999999</v>
      </c>
      <c r="X37">
        <v>632.15300000000002</v>
      </c>
      <c r="Y37">
        <v>3.9</v>
      </c>
      <c r="Z37">
        <v>441.28300000000002</v>
      </c>
      <c r="AA37">
        <v>707.25599999999997</v>
      </c>
      <c r="AB37">
        <v>4.4899699999999996</v>
      </c>
      <c r="AC37">
        <v>4.9780100000000003</v>
      </c>
    </row>
    <row r="38" spans="1:29">
      <c r="A38">
        <v>376.52600000000001</v>
      </c>
      <c r="C38">
        <v>5</v>
      </c>
      <c r="D38">
        <v>387.48700000000002</v>
      </c>
      <c r="E38">
        <v>618.60500000000002</v>
      </c>
      <c r="F38">
        <v>3.6</v>
      </c>
      <c r="G38">
        <v>384.87799999999999</v>
      </c>
      <c r="H38">
        <v>647.10299999999995</v>
      </c>
      <c r="I38">
        <v>3.9869699999999999</v>
      </c>
      <c r="K38">
        <v>2.49186</v>
      </c>
      <c r="N38">
        <v>4</v>
      </c>
      <c r="O38">
        <v>207.761</v>
      </c>
      <c r="P38">
        <v>240.88399999999999</v>
      </c>
      <c r="Q38">
        <v>4</v>
      </c>
      <c r="R38">
        <v>190.52099999999999</v>
      </c>
      <c r="S38">
        <v>270.04500000000002</v>
      </c>
      <c r="T38">
        <v>4.0343900000000001</v>
      </c>
      <c r="V38">
        <v>6</v>
      </c>
      <c r="W38">
        <v>480.16300000000001</v>
      </c>
      <c r="X38">
        <v>625.46699999999998</v>
      </c>
      <c r="Y38">
        <v>3.9</v>
      </c>
      <c r="Z38">
        <v>441.28300000000002</v>
      </c>
      <c r="AA38">
        <v>707.25599999999997</v>
      </c>
      <c r="AB38">
        <v>4.3882899999999996</v>
      </c>
      <c r="AC38">
        <v>4.9866900000000003</v>
      </c>
    </row>
    <row r="39" spans="1:29">
      <c r="A39">
        <v>386.53899999999999</v>
      </c>
      <c r="C39">
        <v>5</v>
      </c>
      <c r="D39">
        <v>389.18900000000002</v>
      </c>
      <c r="E39">
        <v>623.33399999999995</v>
      </c>
      <c r="F39">
        <v>3.6</v>
      </c>
      <c r="G39">
        <v>384.87799999999999</v>
      </c>
      <c r="H39">
        <v>647.10299999999995</v>
      </c>
      <c r="I39">
        <v>4.0005699999999997</v>
      </c>
      <c r="K39">
        <v>2.4393699999999998</v>
      </c>
      <c r="N39">
        <v>4</v>
      </c>
      <c r="O39">
        <v>202.66</v>
      </c>
      <c r="P39">
        <v>235.215</v>
      </c>
      <c r="Q39">
        <v>4</v>
      </c>
      <c r="R39">
        <v>190.52099999999999</v>
      </c>
      <c r="S39">
        <v>270.04500000000002</v>
      </c>
      <c r="T39">
        <v>3.9306700000000001</v>
      </c>
      <c r="V39">
        <v>6</v>
      </c>
      <c r="W39">
        <v>485.59899999999999</v>
      </c>
      <c r="X39">
        <v>633.20100000000002</v>
      </c>
      <c r="Y39">
        <v>3.9</v>
      </c>
      <c r="Z39">
        <v>441.28300000000002</v>
      </c>
      <c r="AA39">
        <v>707.25599999999997</v>
      </c>
      <c r="AB39">
        <v>4.4935900000000002</v>
      </c>
      <c r="AC39">
        <v>4.9928800000000004</v>
      </c>
    </row>
    <row r="40" spans="1:29">
      <c r="A40">
        <v>396.78199999999998</v>
      </c>
      <c r="C40">
        <v>6</v>
      </c>
      <c r="D40">
        <v>405.49700000000001</v>
      </c>
      <c r="E40">
        <v>534.88</v>
      </c>
      <c r="F40">
        <v>3.6</v>
      </c>
      <c r="G40">
        <v>384.87799999999999</v>
      </c>
      <c r="H40">
        <v>647.10299999999995</v>
      </c>
      <c r="I40">
        <v>4.0068999999999999</v>
      </c>
      <c r="K40">
        <v>3.8114400000000002</v>
      </c>
      <c r="N40">
        <v>4</v>
      </c>
      <c r="O40">
        <v>205.137</v>
      </c>
      <c r="P40">
        <v>237.96799999999999</v>
      </c>
      <c r="Q40">
        <v>4</v>
      </c>
      <c r="R40">
        <v>190.52099999999999</v>
      </c>
      <c r="S40">
        <v>270.04500000000002</v>
      </c>
      <c r="T40">
        <v>3.9810099999999999</v>
      </c>
      <c r="V40">
        <v>6</v>
      </c>
      <c r="W40">
        <v>485.52800000000002</v>
      </c>
      <c r="X40">
        <v>633.11</v>
      </c>
      <c r="Y40">
        <v>3.9</v>
      </c>
      <c r="Z40">
        <v>441.28300000000002</v>
      </c>
      <c r="AA40">
        <v>707.25599999999997</v>
      </c>
      <c r="AB40">
        <v>4.4928900000000001</v>
      </c>
      <c r="AC40">
        <v>4.9920999999999998</v>
      </c>
    </row>
    <row r="41" spans="1:29">
      <c r="A41">
        <v>410.31299999999999</v>
      </c>
      <c r="C41">
        <v>6</v>
      </c>
      <c r="D41">
        <v>433.88900000000001</v>
      </c>
      <c r="E41">
        <v>564.68700000000001</v>
      </c>
      <c r="F41">
        <v>3.6</v>
      </c>
      <c r="G41">
        <v>384.87799999999999</v>
      </c>
      <c r="H41">
        <v>647.10299999999995</v>
      </c>
      <c r="I41">
        <v>3.8994300000000002</v>
      </c>
      <c r="K41">
        <v>4.4993499999999997</v>
      </c>
      <c r="N41">
        <v>4</v>
      </c>
      <c r="O41">
        <v>206.12200000000001</v>
      </c>
      <c r="P41">
        <v>239.06200000000001</v>
      </c>
      <c r="Q41">
        <v>4</v>
      </c>
      <c r="R41">
        <v>190.52099999999999</v>
      </c>
      <c r="S41">
        <v>270.04500000000002</v>
      </c>
      <c r="T41">
        <v>4.0010399999999997</v>
      </c>
      <c r="V41">
        <v>6</v>
      </c>
      <c r="W41">
        <v>480.32400000000001</v>
      </c>
      <c r="X41">
        <v>625.77200000000005</v>
      </c>
      <c r="Y41">
        <v>3.9</v>
      </c>
      <c r="Z41">
        <v>441.28300000000002</v>
      </c>
      <c r="AA41">
        <v>707.25599999999997</v>
      </c>
      <c r="AB41">
        <v>4.3960400000000002</v>
      </c>
      <c r="AC41">
        <v>4.9821799999999996</v>
      </c>
    </row>
    <row r="42" spans="1:29">
      <c r="A42">
        <v>417.00700000000001</v>
      </c>
      <c r="C42">
        <v>6</v>
      </c>
      <c r="D42">
        <v>434.613</v>
      </c>
      <c r="E42">
        <v>567.25099999999998</v>
      </c>
      <c r="F42">
        <v>3.6</v>
      </c>
      <c r="G42">
        <v>384.87799999999999</v>
      </c>
      <c r="H42">
        <v>647.10299999999995</v>
      </c>
      <c r="I42">
        <v>4.0100699999999998</v>
      </c>
      <c r="K42">
        <v>4.4013</v>
      </c>
      <c r="N42">
        <v>4</v>
      </c>
      <c r="O42">
        <v>206.029</v>
      </c>
      <c r="P42">
        <v>238.959</v>
      </c>
      <c r="Q42">
        <v>4</v>
      </c>
      <c r="R42">
        <v>190.52099999999999</v>
      </c>
      <c r="S42">
        <v>270.04500000000002</v>
      </c>
      <c r="T42">
        <v>3.9991500000000002</v>
      </c>
      <c r="V42">
        <v>6</v>
      </c>
      <c r="W42">
        <v>484.59800000000001</v>
      </c>
      <c r="X42">
        <v>632.01400000000001</v>
      </c>
      <c r="Y42">
        <v>3.9</v>
      </c>
      <c r="Z42">
        <v>441.28300000000002</v>
      </c>
      <c r="AA42">
        <v>707.25599999999997</v>
      </c>
      <c r="AB42">
        <v>4.4889000000000001</v>
      </c>
      <c r="AC42">
        <v>4.9768299999999996</v>
      </c>
    </row>
    <row r="43" spans="1:29">
      <c r="A43">
        <v>427.226</v>
      </c>
      <c r="C43">
        <v>6</v>
      </c>
      <c r="D43">
        <v>438.49799999999999</v>
      </c>
      <c r="E43">
        <v>571.42999999999995</v>
      </c>
      <c r="F43">
        <v>3.6</v>
      </c>
      <c r="G43">
        <v>384.87799999999999</v>
      </c>
      <c r="H43">
        <v>647.10299999999995</v>
      </c>
      <c r="I43">
        <v>4.0016400000000001</v>
      </c>
      <c r="K43">
        <v>4.4896500000000001</v>
      </c>
      <c r="N43">
        <v>4</v>
      </c>
      <c r="O43">
        <v>203.608</v>
      </c>
      <c r="P43">
        <v>236.26900000000001</v>
      </c>
      <c r="Q43">
        <v>4</v>
      </c>
      <c r="R43">
        <v>190.52099999999999</v>
      </c>
      <c r="S43">
        <v>270.04500000000002</v>
      </c>
      <c r="T43">
        <v>3.9499399999999998</v>
      </c>
      <c r="V43">
        <v>6</v>
      </c>
      <c r="W43">
        <v>482.661</v>
      </c>
      <c r="X43">
        <v>629.47799999999995</v>
      </c>
      <c r="Y43">
        <v>3.9</v>
      </c>
      <c r="Z43">
        <v>441.28300000000002</v>
      </c>
      <c r="AA43">
        <v>707.25599999999997</v>
      </c>
      <c r="AB43">
        <v>4.4648599999999998</v>
      </c>
      <c r="AC43">
        <v>4.96096</v>
      </c>
    </row>
    <row r="44" spans="1:29">
      <c r="A44">
        <v>437.61500000000001</v>
      </c>
      <c r="C44">
        <v>6</v>
      </c>
      <c r="D44">
        <v>433.29300000000001</v>
      </c>
      <c r="E44">
        <v>564.76800000000003</v>
      </c>
      <c r="F44">
        <v>3.6</v>
      </c>
      <c r="G44">
        <v>384.87799999999999</v>
      </c>
      <c r="H44">
        <v>647.10299999999995</v>
      </c>
      <c r="I44">
        <v>3.9461300000000001</v>
      </c>
      <c r="K44">
        <v>4.4393900000000004</v>
      </c>
      <c r="N44">
        <v>4</v>
      </c>
      <c r="O44">
        <v>206.75800000000001</v>
      </c>
      <c r="P44">
        <v>239.77</v>
      </c>
      <c r="Q44">
        <v>4</v>
      </c>
      <c r="R44">
        <v>190.52099999999999</v>
      </c>
      <c r="S44">
        <v>270.04500000000002</v>
      </c>
      <c r="T44">
        <v>4.0139899999999997</v>
      </c>
      <c r="V44">
        <v>6</v>
      </c>
      <c r="W44">
        <v>488.37200000000001</v>
      </c>
      <c r="X44">
        <v>635.95899999999995</v>
      </c>
      <c r="Y44">
        <v>3.9</v>
      </c>
      <c r="Z44">
        <v>441.28300000000002</v>
      </c>
      <c r="AA44">
        <v>707.25599999999997</v>
      </c>
      <c r="AB44">
        <v>4.4739300000000002</v>
      </c>
      <c r="AC44">
        <v>5.0704500000000001</v>
      </c>
    </row>
    <row r="45" spans="1:29">
      <c r="A45">
        <v>447.65699999999998</v>
      </c>
      <c r="C45">
        <v>6</v>
      </c>
      <c r="D45">
        <v>432.38499999999999</v>
      </c>
      <c r="E45">
        <v>564.36099999999999</v>
      </c>
      <c r="F45">
        <v>3.6</v>
      </c>
      <c r="G45">
        <v>384.87799999999999</v>
      </c>
      <c r="H45">
        <v>647.10299999999995</v>
      </c>
      <c r="I45">
        <v>3.9838900000000002</v>
      </c>
      <c r="K45">
        <v>4.3822799999999997</v>
      </c>
      <c r="N45">
        <v>4</v>
      </c>
      <c r="O45">
        <v>202.61</v>
      </c>
      <c r="P45">
        <v>235.15899999999999</v>
      </c>
      <c r="Q45">
        <v>4</v>
      </c>
      <c r="R45">
        <v>190.52099999999999</v>
      </c>
      <c r="S45">
        <v>270.04500000000002</v>
      </c>
      <c r="T45">
        <v>3.9296500000000001</v>
      </c>
      <c r="V45">
        <v>6</v>
      </c>
      <c r="W45">
        <v>482.94499999999999</v>
      </c>
      <c r="X45">
        <v>629.83699999999999</v>
      </c>
      <c r="Y45">
        <v>3.9</v>
      </c>
      <c r="Z45">
        <v>441.28300000000002</v>
      </c>
      <c r="AA45">
        <v>707.25599999999997</v>
      </c>
      <c r="AB45">
        <v>4.4676299999999998</v>
      </c>
      <c r="AC45">
        <v>4.9640399999999998</v>
      </c>
    </row>
    <row r="46" spans="1:29">
      <c r="A46">
        <v>457.75299999999999</v>
      </c>
      <c r="C46">
        <v>6</v>
      </c>
      <c r="D46">
        <v>435.24700000000001</v>
      </c>
      <c r="E46">
        <v>567.23500000000001</v>
      </c>
      <c r="F46">
        <v>3.6</v>
      </c>
      <c r="G46">
        <v>384.87799999999999</v>
      </c>
      <c r="H46">
        <v>647.10299999999995</v>
      </c>
      <c r="I46">
        <v>3.96482</v>
      </c>
      <c r="K46">
        <v>4.4604299999999997</v>
      </c>
      <c r="N46">
        <v>4</v>
      </c>
      <c r="O46">
        <v>207.554</v>
      </c>
      <c r="P46">
        <v>240.654</v>
      </c>
      <c r="Q46">
        <v>4</v>
      </c>
      <c r="R46">
        <v>190.52099999999999</v>
      </c>
      <c r="S46">
        <v>270.04500000000002</v>
      </c>
      <c r="T46">
        <v>4.0301900000000002</v>
      </c>
      <c r="V46">
        <v>6</v>
      </c>
      <c r="W46">
        <v>479.70600000000002</v>
      </c>
      <c r="X46">
        <v>624.99</v>
      </c>
      <c r="Y46">
        <v>3.9</v>
      </c>
      <c r="Z46">
        <v>441.28300000000002</v>
      </c>
      <c r="AA46">
        <v>707.25599999999997</v>
      </c>
      <c r="AB46">
        <v>4.3900699999999997</v>
      </c>
      <c r="AC46">
        <v>4.9754100000000001</v>
      </c>
    </row>
    <row r="47" spans="1:29">
      <c r="A47">
        <v>467.762</v>
      </c>
      <c r="C47">
        <v>6</v>
      </c>
      <c r="D47">
        <v>438.661</v>
      </c>
      <c r="E47">
        <v>571.54399999999998</v>
      </c>
      <c r="F47">
        <v>3.6</v>
      </c>
      <c r="G47">
        <v>384.87799999999999</v>
      </c>
      <c r="H47">
        <v>647.10299999999995</v>
      </c>
      <c r="I47">
        <v>3.9975100000000001</v>
      </c>
      <c r="K47">
        <v>4.4972000000000003</v>
      </c>
      <c r="N47">
        <v>4</v>
      </c>
      <c r="O47">
        <v>203.19800000000001</v>
      </c>
      <c r="P47">
        <v>235.81299999999999</v>
      </c>
      <c r="Q47">
        <v>4</v>
      </c>
      <c r="R47">
        <v>190.52099999999999</v>
      </c>
      <c r="S47">
        <v>270.04500000000002</v>
      </c>
      <c r="T47">
        <v>3.9416000000000002</v>
      </c>
      <c r="V47">
        <v>6</v>
      </c>
      <c r="W47">
        <v>484.50400000000002</v>
      </c>
      <c r="X47">
        <v>631.81299999999999</v>
      </c>
      <c r="Y47">
        <v>3.9</v>
      </c>
      <c r="Z47">
        <v>441.28300000000002</v>
      </c>
      <c r="AA47">
        <v>707.25599999999997</v>
      </c>
      <c r="AB47">
        <v>4.4828799999999998</v>
      </c>
      <c r="AC47">
        <v>4.9809799999999997</v>
      </c>
    </row>
    <row r="48" spans="1:29">
      <c r="A48">
        <v>477.78699999999998</v>
      </c>
      <c r="C48">
        <v>6</v>
      </c>
      <c r="D48">
        <v>433.58499999999998</v>
      </c>
      <c r="E48">
        <v>565.87800000000004</v>
      </c>
      <c r="F48">
        <v>3.6</v>
      </c>
      <c r="G48">
        <v>384.87799999999999</v>
      </c>
      <c r="H48">
        <v>647.10299999999995</v>
      </c>
      <c r="I48">
        <v>3.9954999999999998</v>
      </c>
      <c r="K48">
        <v>4.3950500000000003</v>
      </c>
      <c r="N48">
        <v>4</v>
      </c>
      <c r="O48">
        <v>207.23400000000001</v>
      </c>
      <c r="P48">
        <v>240.298</v>
      </c>
      <c r="Q48">
        <v>4</v>
      </c>
      <c r="R48">
        <v>190.52099999999999</v>
      </c>
      <c r="S48">
        <v>270.04500000000002</v>
      </c>
      <c r="T48">
        <v>4.0236700000000001</v>
      </c>
      <c r="V48">
        <v>6</v>
      </c>
      <c r="W48">
        <v>481.26100000000002</v>
      </c>
      <c r="X48">
        <v>626.95799999999997</v>
      </c>
      <c r="Y48">
        <v>3.9</v>
      </c>
      <c r="Z48">
        <v>441.28300000000002</v>
      </c>
      <c r="AA48">
        <v>707.25599999999997</v>
      </c>
      <c r="AB48">
        <v>4.4051</v>
      </c>
      <c r="AC48">
        <v>4.9924499999999998</v>
      </c>
    </row>
    <row r="49" spans="1:29">
      <c r="A49">
        <v>487.75200000000001</v>
      </c>
      <c r="C49">
        <v>6</v>
      </c>
      <c r="D49">
        <v>439.72800000000001</v>
      </c>
      <c r="E49">
        <v>572.98199999999997</v>
      </c>
      <c r="F49">
        <v>3.6</v>
      </c>
      <c r="G49">
        <v>384.87799999999999</v>
      </c>
      <c r="H49">
        <v>647.10299999999995</v>
      </c>
      <c r="I49">
        <v>4.0134400000000001</v>
      </c>
      <c r="K49">
        <v>4.5028800000000002</v>
      </c>
      <c r="N49">
        <v>4</v>
      </c>
      <c r="O49">
        <v>203.042</v>
      </c>
      <c r="P49">
        <v>235.64</v>
      </c>
      <c r="Q49">
        <v>4</v>
      </c>
      <c r="R49">
        <v>190.52099999999999</v>
      </c>
      <c r="S49">
        <v>270.04500000000002</v>
      </c>
      <c r="T49">
        <v>3.9384299999999999</v>
      </c>
      <c r="V49">
        <v>6</v>
      </c>
      <c r="W49">
        <v>485.24299999999999</v>
      </c>
      <c r="X49">
        <v>632.83199999999999</v>
      </c>
      <c r="Y49">
        <v>3.9</v>
      </c>
      <c r="Z49">
        <v>441.28300000000002</v>
      </c>
      <c r="AA49">
        <v>707.25599999999997</v>
      </c>
      <c r="AB49">
        <v>4.4952199999999998</v>
      </c>
      <c r="AC49">
        <v>4.9838300000000002</v>
      </c>
    </row>
    <row r="50" spans="1:29">
      <c r="A50">
        <v>498.00400000000002</v>
      </c>
      <c r="C50">
        <v>6</v>
      </c>
      <c r="D50">
        <v>428.32400000000001</v>
      </c>
      <c r="E50">
        <v>558.404</v>
      </c>
      <c r="F50">
        <v>3.6</v>
      </c>
      <c r="G50">
        <v>384.87799999999999</v>
      </c>
      <c r="H50">
        <v>647.10299999999995</v>
      </c>
      <c r="I50">
        <v>3.8928099999999999</v>
      </c>
      <c r="K50">
        <v>4.3918799999999996</v>
      </c>
      <c r="N50">
        <v>4</v>
      </c>
      <c r="O50">
        <v>202.52099999999999</v>
      </c>
      <c r="P50">
        <v>235.06100000000001</v>
      </c>
      <c r="Q50">
        <v>4</v>
      </c>
      <c r="R50">
        <v>190.52099999999999</v>
      </c>
      <c r="S50">
        <v>270.04500000000002</v>
      </c>
      <c r="T50">
        <v>3.9278499999999998</v>
      </c>
      <c r="V50">
        <v>6</v>
      </c>
      <c r="W50">
        <v>485.76299999999998</v>
      </c>
      <c r="X50">
        <v>633.40800000000002</v>
      </c>
      <c r="Y50">
        <v>3.9</v>
      </c>
      <c r="Z50">
        <v>441.28300000000002</v>
      </c>
      <c r="AA50">
        <v>707.25599999999997</v>
      </c>
      <c r="AB50">
        <v>4.49519</v>
      </c>
      <c r="AC50">
        <v>4.99465</v>
      </c>
    </row>
    <row r="51" spans="1:29">
      <c r="A51">
        <v>508</v>
      </c>
      <c r="C51">
        <v>6</v>
      </c>
      <c r="D51">
        <v>438.80200000000002</v>
      </c>
      <c r="E51">
        <v>571.72199999999998</v>
      </c>
      <c r="F51">
        <v>3.6</v>
      </c>
      <c r="G51">
        <v>384.87799999999999</v>
      </c>
      <c r="H51">
        <v>647.10299999999995</v>
      </c>
      <c r="I51">
        <v>3.9988600000000001</v>
      </c>
      <c r="K51">
        <v>4.4987199999999996</v>
      </c>
      <c r="N51">
        <v>4</v>
      </c>
      <c r="O51">
        <v>207.172</v>
      </c>
      <c r="P51">
        <v>240.22900000000001</v>
      </c>
      <c r="Q51">
        <v>4</v>
      </c>
      <c r="R51">
        <v>190.52099999999999</v>
      </c>
      <c r="S51">
        <v>270.04500000000002</v>
      </c>
      <c r="T51">
        <v>4.0224000000000002</v>
      </c>
      <c r="V51">
        <v>6</v>
      </c>
      <c r="W51">
        <v>480.95299999999997</v>
      </c>
      <c r="X51">
        <v>626.56799999999998</v>
      </c>
      <c r="Y51">
        <v>3.9</v>
      </c>
      <c r="Z51">
        <v>441.28300000000002</v>
      </c>
      <c r="AA51">
        <v>707.25599999999997</v>
      </c>
      <c r="AB51">
        <v>4.40212</v>
      </c>
      <c r="AC51">
        <v>4.9890699999999999</v>
      </c>
    </row>
    <row r="52" spans="1:29">
      <c r="A52">
        <v>518.01300000000003</v>
      </c>
      <c r="C52">
        <v>6</v>
      </c>
      <c r="D52">
        <v>438.60599999999999</v>
      </c>
      <c r="E52">
        <v>571.47500000000002</v>
      </c>
      <c r="F52">
        <v>3.6</v>
      </c>
      <c r="G52">
        <v>384.87799999999999</v>
      </c>
      <c r="H52">
        <v>647.10299999999995</v>
      </c>
      <c r="I52">
        <v>3.9969899999999998</v>
      </c>
      <c r="K52">
        <v>4.4966100000000004</v>
      </c>
      <c r="N52">
        <v>4</v>
      </c>
      <c r="O52">
        <v>203.44800000000001</v>
      </c>
      <c r="P52">
        <v>236.09200000000001</v>
      </c>
      <c r="Q52">
        <v>4</v>
      </c>
      <c r="R52">
        <v>190.52099999999999</v>
      </c>
      <c r="S52">
        <v>270.04500000000002</v>
      </c>
      <c r="T52">
        <v>3.9466899999999998</v>
      </c>
      <c r="V52">
        <v>6</v>
      </c>
      <c r="W52">
        <v>485.36</v>
      </c>
      <c r="X52">
        <v>632.98099999999999</v>
      </c>
      <c r="Y52">
        <v>3.9</v>
      </c>
      <c r="Z52">
        <v>441.28300000000002</v>
      </c>
      <c r="AA52">
        <v>707.25599999999997</v>
      </c>
      <c r="AB52">
        <v>4.4963699999999998</v>
      </c>
      <c r="AC52">
        <v>4.9851000000000001</v>
      </c>
    </row>
    <row r="53" spans="1:29">
      <c r="A53">
        <v>528.00900000000001</v>
      </c>
      <c r="C53">
        <v>6</v>
      </c>
      <c r="D53">
        <v>434.52499999999998</v>
      </c>
      <c r="E53">
        <v>567.13900000000001</v>
      </c>
      <c r="F53">
        <v>3.6</v>
      </c>
      <c r="G53">
        <v>384.87799999999999</v>
      </c>
      <c r="H53">
        <v>647.10299999999995</v>
      </c>
      <c r="I53">
        <v>4.00922</v>
      </c>
      <c r="K53">
        <v>4.40036</v>
      </c>
      <c r="N53">
        <v>4</v>
      </c>
      <c r="O53">
        <v>206.428</v>
      </c>
      <c r="P53">
        <v>239.40299999999999</v>
      </c>
      <c r="Q53">
        <v>4</v>
      </c>
      <c r="R53">
        <v>190.52099999999999</v>
      </c>
      <c r="S53">
        <v>270.04500000000002</v>
      </c>
      <c r="T53">
        <v>4.0072700000000001</v>
      </c>
      <c r="V53">
        <v>6</v>
      </c>
      <c r="W53">
        <v>481.053</v>
      </c>
      <c r="X53">
        <v>626.59400000000005</v>
      </c>
      <c r="Y53">
        <v>3.9</v>
      </c>
      <c r="Z53">
        <v>441.28300000000002</v>
      </c>
      <c r="AA53">
        <v>707.25599999999997</v>
      </c>
      <c r="AB53">
        <v>4.39689</v>
      </c>
      <c r="AC53">
        <v>4.9964599999999999</v>
      </c>
    </row>
    <row r="54" spans="1:29">
      <c r="A54">
        <v>538.245</v>
      </c>
      <c r="C54">
        <v>6</v>
      </c>
      <c r="D54">
        <v>433.40499999999997</v>
      </c>
      <c r="E54">
        <v>564.18600000000004</v>
      </c>
      <c r="F54">
        <v>3.6</v>
      </c>
      <c r="G54">
        <v>384.87799999999999</v>
      </c>
      <c r="H54">
        <v>647.10299999999995</v>
      </c>
      <c r="I54">
        <v>3.9017599999999999</v>
      </c>
      <c r="K54">
        <v>4.4870200000000002</v>
      </c>
      <c r="N54">
        <v>4</v>
      </c>
      <c r="O54">
        <v>202.77199999999999</v>
      </c>
      <c r="P54">
        <v>235.34</v>
      </c>
      <c r="Q54">
        <v>4</v>
      </c>
      <c r="R54">
        <v>190.52099999999999</v>
      </c>
      <c r="S54">
        <v>270.04500000000002</v>
      </c>
      <c r="T54">
        <v>3.9329499999999999</v>
      </c>
      <c r="V54">
        <v>6</v>
      </c>
      <c r="W54">
        <v>485.30500000000001</v>
      </c>
      <c r="X54">
        <v>632.82799999999997</v>
      </c>
      <c r="Y54">
        <v>3.9</v>
      </c>
      <c r="Z54">
        <v>441.28300000000002</v>
      </c>
      <c r="AA54">
        <v>707.25599999999997</v>
      </c>
      <c r="AB54">
        <v>4.49071</v>
      </c>
      <c r="AC54">
        <v>4.9896799999999999</v>
      </c>
    </row>
    <row r="55" spans="1:29">
      <c r="A55">
        <v>548.49099999999999</v>
      </c>
      <c r="C55">
        <v>6</v>
      </c>
      <c r="D55">
        <v>434.83699999999999</v>
      </c>
      <c r="E55">
        <v>567.53399999999999</v>
      </c>
      <c r="F55">
        <v>3.6</v>
      </c>
      <c r="G55">
        <v>384.87799999999999</v>
      </c>
      <c r="H55">
        <v>647.10299999999995</v>
      </c>
      <c r="I55">
        <v>4.0122400000000003</v>
      </c>
      <c r="K55">
        <v>4.4036799999999996</v>
      </c>
      <c r="N55">
        <v>4</v>
      </c>
      <c r="O55">
        <v>207.21700000000001</v>
      </c>
      <c r="P55">
        <v>240.279</v>
      </c>
      <c r="Q55">
        <v>4</v>
      </c>
      <c r="R55">
        <v>190.52099999999999</v>
      </c>
      <c r="S55">
        <v>270.04500000000002</v>
      </c>
      <c r="T55">
        <v>4.02332</v>
      </c>
      <c r="V55">
        <v>6</v>
      </c>
      <c r="W55">
        <v>480.77300000000002</v>
      </c>
      <c r="X55">
        <v>626.34</v>
      </c>
      <c r="Y55">
        <v>3.9</v>
      </c>
      <c r="Z55">
        <v>441.28300000000002</v>
      </c>
      <c r="AA55">
        <v>707.25599999999997</v>
      </c>
      <c r="AB55">
        <v>4.4003800000000002</v>
      </c>
      <c r="AC55">
        <v>4.9870999999999999</v>
      </c>
    </row>
    <row r="56" spans="1:29">
      <c r="A56">
        <v>558.71400000000006</v>
      </c>
      <c r="C56">
        <v>6</v>
      </c>
      <c r="D56">
        <v>438.90899999999999</v>
      </c>
      <c r="E56">
        <v>571.94799999999998</v>
      </c>
      <c r="F56">
        <v>3.6</v>
      </c>
      <c r="G56">
        <v>384.87799999999999</v>
      </c>
      <c r="H56">
        <v>647.10299999999995</v>
      </c>
      <c r="I56">
        <v>4.0055800000000001</v>
      </c>
      <c r="K56">
        <v>4.4940699999999998</v>
      </c>
      <c r="N56">
        <v>4</v>
      </c>
      <c r="O56">
        <v>203.77799999999999</v>
      </c>
      <c r="P56">
        <v>236.45699999999999</v>
      </c>
      <c r="Q56">
        <v>4</v>
      </c>
      <c r="R56">
        <v>190.52099999999999</v>
      </c>
      <c r="S56">
        <v>270.04500000000002</v>
      </c>
      <c r="T56">
        <v>3.9533800000000001</v>
      </c>
      <c r="V56">
        <v>6</v>
      </c>
      <c r="W56">
        <v>484.53300000000002</v>
      </c>
      <c r="X56">
        <v>631.93200000000002</v>
      </c>
      <c r="Y56">
        <v>3.9</v>
      </c>
      <c r="Z56">
        <v>441.28300000000002</v>
      </c>
      <c r="AA56">
        <v>707.25599999999997</v>
      </c>
      <c r="AB56">
        <v>4.4882600000000004</v>
      </c>
      <c r="AC56">
        <v>4.9761199999999999</v>
      </c>
    </row>
    <row r="57" spans="1:29">
      <c r="A57">
        <v>568.93899999999996</v>
      </c>
      <c r="C57">
        <v>6</v>
      </c>
      <c r="D57">
        <v>429.56400000000002</v>
      </c>
      <c r="E57">
        <v>560.06100000000004</v>
      </c>
      <c r="F57">
        <v>3.6</v>
      </c>
      <c r="G57">
        <v>384.87799999999999</v>
      </c>
      <c r="H57">
        <v>647.10299999999995</v>
      </c>
      <c r="I57">
        <v>3.9104700000000001</v>
      </c>
      <c r="K57">
        <v>4.3992800000000001</v>
      </c>
      <c r="N57">
        <v>4</v>
      </c>
      <c r="O57">
        <v>207.649</v>
      </c>
      <c r="P57">
        <v>240.76</v>
      </c>
      <c r="Q57">
        <v>4</v>
      </c>
      <c r="R57">
        <v>190.52099999999999</v>
      </c>
      <c r="S57">
        <v>270.04500000000002</v>
      </c>
      <c r="T57">
        <v>4.0321199999999999</v>
      </c>
      <c r="V57">
        <v>6</v>
      </c>
      <c r="W57">
        <v>481.35899999999998</v>
      </c>
      <c r="X57">
        <v>627.08199999999999</v>
      </c>
      <c r="Y57">
        <v>3.9</v>
      </c>
      <c r="Z57">
        <v>441.28300000000002</v>
      </c>
      <c r="AA57">
        <v>707.25599999999997</v>
      </c>
      <c r="AB57">
        <v>4.4060499999999996</v>
      </c>
      <c r="AC57">
        <v>4.9935200000000002</v>
      </c>
    </row>
    <row r="58" spans="1:29">
      <c r="A58">
        <v>579.18499999999995</v>
      </c>
      <c r="C58">
        <v>6</v>
      </c>
      <c r="D58">
        <v>438.41300000000001</v>
      </c>
      <c r="E58">
        <v>571.32299999999998</v>
      </c>
      <c r="F58">
        <v>3.6</v>
      </c>
      <c r="G58">
        <v>384.87799999999999</v>
      </c>
      <c r="H58">
        <v>647.10299999999995</v>
      </c>
      <c r="I58">
        <v>4.0008299999999997</v>
      </c>
      <c r="K58">
        <v>4.4887300000000003</v>
      </c>
      <c r="N58">
        <v>4</v>
      </c>
      <c r="O58">
        <v>203.00800000000001</v>
      </c>
      <c r="P58">
        <v>235.60300000000001</v>
      </c>
      <c r="Q58">
        <v>4</v>
      </c>
      <c r="R58">
        <v>190.52099999999999</v>
      </c>
      <c r="S58">
        <v>270.04500000000002</v>
      </c>
      <c r="T58">
        <v>3.9377499999999999</v>
      </c>
      <c r="V58">
        <v>6</v>
      </c>
      <c r="W58">
        <v>483.21600000000001</v>
      </c>
      <c r="X58">
        <v>630.17999999999995</v>
      </c>
      <c r="Y58">
        <v>3.9</v>
      </c>
      <c r="Z58">
        <v>441.28300000000002</v>
      </c>
      <c r="AA58">
        <v>707.25599999999997</v>
      </c>
      <c r="AB58">
        <v>4.4702799999999998</v>
      </c>
      <c r="AC58">
        <v>4.9669800000000004</v>
      </c>
    </row>
    <row r="59" spans="1:29">
      <c r="A59">
        <v>589.52800000000002</v>
      </c>
      <c r="C59">
        <v>6</v>
      </c>
      <c r="D59">
        <v>434.399</v>
      </c>
      <c r="E59">
        <v>566.16499999999996</v>
      </c>
      <c r="F59">
        <v>3.6</v>
      </c>
      <c r="G59">
        <v>384.87799999999999</v>
      </c>
      <c r="H59">
        <v>647.10299999999995</v>
      </c>
      <c r="I59">
        <v>3.9567100000000002</v>
      </c>
      <c r="K59">
        <v>4.4512999999999998</v>
      </c>
      <c r="N59">
        <v>4</v>
      </c>
      <c r="O59">
        <v>203.02500000000001</v>
      </c>
      <c r="P59">
        <v>235.62100000000001</v>
      </c>
      <c r="Q59">
        <v>4</v>
      </c>
      <c r="R59">
        <v>190.52099999999999</v>
      </c>
      <c r="S59">
        <v>270.04500000000002</v>
      </c>
      <c r="T59">
        <v>3.9380799999999998</v>
      </c>
      <c r="V59">
        <v>6</v>
      </c>
      <c r="W59">
        <v>484.91</v>
      </c>
      <c r="X59">
        <v>632.32799999999997</v>
      </c>
      <c r="Y59">
        <v>3.9</v>
      </c>
      <c r="Z59">
        <v>441.28300000000002</v>
      </c>
      <c r="AA59">
        <v>707.25599999999997</v>
      </c>
      <c r="AB59">
        <v>4.4868499999999996</v>
      </c>
      <c r="AC59">
        <v>4.9853899999999998</v>
      </c>
    </row>
    <row r="60" spans="1:29">
      <c r="A60">
        <v>599.553</v>
      </c>
      <c r="C60">
        <v>6</v>
      </c>
      <c r="D60">
        <v>438.541</v>
      </c>
      <c r="E60">
        <v>571.39400000000001</v>
      </c>
      <c r="F60">
        <v>3.6</v>
      </c>
      <c r="G60">
        <v>384.87799999999999</v>
      </c>
      <c r="H60">
        <v>647.10299999999995</v>
      </c>
      <c r="I60">
        <v>3.9963700000000002</v>
      </c>
      <c r="K60">
        <v>4.4959100000000003</v>
      </c>
      <c r="N60">
        <v>4</v>
      </c>
      <c r="O60">
        <v>207.93</v>
      </c>
      <c r="P60">
        <v>241.072</v>
      </c>
      <c r="Q60">
        <v>4</v>
      </c>
      <c r="R60">
        <v>190.52099999999999</v>
      </c>
      <c r="S60">
        <v>270.04500000000002</v>
      </c>
      <c r="T60">
        <v>4.0378400000000001</v>
      </c>
      <c r="V60">
        <v>6</v>
      </c>
      <c r="W60">
        <v>482.654</v>
      </c>
      <c r="X60">
        <v>629.46799999999996</v>
      </c>
      <c r="Y60">
        <v>3.9</v>
      </c>
      <c r="Z60">
        <v>441.28300000000002</v>
      </c>
      <c r="AA60">
        <v>707.25599999999997</v>
      </c>
      <c r="AB60">
        <v>4.4647899999999998</v>
      </c>
      <c r="AC60">
        <v>4.9608800000000004</v>
      </c>
    </row>
    <row r="61" spans="1:29">
      <c r="A61">
        <v>609.57000000000005</v>
      </c>
      <c r="C61">
        <v>6</v>
      </c>
      <c r="D61">
        <v>433.04300000000001</v>
      </c>
      <c r="E61">
        <v>565.19399999999996</v>
      </c>
      <c r="F61">
        <v>3.6</v>
      </c>
      <c r="G61">
        <v>384.87799999999999</v>
      </c>
      <c r="H61">
        <v>647.10299999999995</v>
      </c>
      <c r="I61">
        <v>3.9902600000000001</v>
      </c>
      <c r="K61">
        <v>4.3892899999999999</v>
      </c>
      <c r="N61">
        <v>4</v>
      </c>
      <c r="O61">
        <v>202.839</v>
      </c>
      <c r="P61">
        <v>235.41399999999999</v>
      </c>
      <c r="Q61">
        <v>4</v>
      </c>
      <c r="R61">
        <v>190.52099999999999</v>
      </c>
      <c r="S61">
        <v>270.04500000000002</v>
      </c>
      <c r="T61">
        <v>3.93431</v>
      </c>
      <c r="V61">
        <v>6</v>
      </c>
      <c r="W61">
        <v>478.83</v>
      </c>
      <c r="X61">
        <v>623.78</v>
      </c>
      <c r="Y61">
        <v>3.9</v>
      </c>
      <c r="Z61">
        <v>441.28300000000002</v>
      </c>
      <c r="AA61">
        <v>707.25599999999997</v>
      </c>
      <c r="AB61">
        <v>4.3754200000000001</v>
      </c>
      <c r="AC61">
        <v>4.9720700000000004</v>
      </c>
    </row>
    <row r="62" spans="1:29">
      <c r="A62">
        <v>619.54399999999998</v>
      </c>
      <c r="C62">
        <v>6</v>
      </c>
      <c r="D62">
        <v>439.88499999999999</v>
      </c>
      <c r="E62">
        <v>573.18100000000004</v>
      </c>
      <c r="F62">
        <v>3.6</v>
      </c>
      <c r="G62">
        <v>384.87799999999999</v>
      </c>
      <c r="H62">
        <v>647.10299999999995</v>
      </c>
      <c r="I62">
        <v>4.0149499999999998</v>
      </c>
      <c r="K62">
        <v>4.5045799999999998</v>
      </c>
      <c r="N62">
        <v>4</v>
      </c>
      <c r="O62">
        <v>207.792</v>
      </c>
      <c r="P62">
        <v>240.91800000000001</v>
      </c>
      <c r="Q62">
        <v>4</v>
      </c>
      <c r="R62">
        <v>190.52099999999999</v>
      </c>
      <c r="S62">
        <v>270.04500000000002</v>
      </c>
      <c r="T62">
        <v>4.0350200000000003</v>
      </c>
      <c r="V62">
        <v>6</v>
      </c>
      <c r="W62">
        <v>483.39299999999997</v>
      </c>
      <c r="X62">
        <v>630.40499999999997</v>
      </c>
      <c r="Y62">
        <v>3.9</v>
      </c>
      <c r="Z62">
        <v>441.28300000000002</v>
      </c>
      <c r="AA62">
        <v>707.25599999999997</v>
      </c>
      <c r="AB62">
        <v>4.4720199999999997</v>
      </c>
      <c r="AC62">
        <v>4.9689100000000002</v>
      </c>
    </row>
    <row r="63" spans="1:29">
      <c r="A63">
        <v>629.80999999999995</v>
      </c>
      <c r="C63">
        <v>6</v>
      </c>
      <c r="D63">
        <v>428.77800000000002</v>
      </c>
      <c r="E63">
        <v>558.97699999999998</v>
      </c>
      <c r="F63">
        <v>3.6</v>
      </c>
      <c r="G63">
        <v>384.87799999999999</v>
      </c>
      <c r="H63">
        <v>647.10299999999995</v>
      </c>
      <c r="I63">
        <v>3.8971399999999998</v>
      </c>
      <c r="K63">
        <v>4.3967700000000001</v>
      </c>
      <c r="N63">
        <v>4</v>
      </c>
      <c r="O63">
        <v>203.239</v>
      </c>
      <c r="P63">
        <v>235.85900000000001</v>
      </c>
      <c r="Q63">
        <v>4</v>
      </c>
      <c r="R63">
        <v>190.52099999999999</v>
      </c>
      <c r="S63">
        <v>270.04500000000002</v>
      </c>
      <c r="T63">
        <v>3.9424399999999999</v>
      </c>
      <c r="V63">
        <v>6</v>
      </c>
      <c r="W63">
        <v>485.50299999999999</v>
      </c>
      <c r="X63">
        <v>633.16099999999994</v>
      </c>
      <c r="Y63">
        <v>3.9</v>
      </c>
      <c r="Z63">
        <v>441.28300000000002</v>
      </c>
      <c r="AA63">
        <v>707.25599999999997</v>
      </c>
      <c r="AB63">
        <v>4.4977600000000004</v>
      </c>
      <c r="AC63">
        <v>4.98665</v>
      </c>
    </row>
    <row r="64" spans="1:29">
      <c r="A64">
        <v>639.798</v>
      </c>
      <c r="C64">
        <v>6</v>
      </c>
      <c r="D64">
        <v>438.89400000000001</v>
      </c>
      <c r="E64">
        <v>571.92999999999995</v>
      </c>
      <c r="F64">
        <v>3.6</v>
      </c>
      <c r="G64">
        <v>384.87799999999999</v>
      </c>
      <c r="H64">
        <v>647.10299999999995</v>
      </c>
      <c r="I64">
        <v>4.0054400000000001</v>
      </c>
      <c r="K64">
        <v>4.4939099999999996</v>
      </c>
      <c r="N64">
        <v>4</v>
      </c>
      <c r="O64">
        <v>203.11199999999999</v>
      </c>
      <c r="P64">
        <v>235.71700000000001</v>
      </c>
      <c r="Q64">
        <v>4</v>
      </c>
      <c r="R64">
        <v>190.52099999999999</v>
      </c>
      <c r="S64">
        <v>270.04500000000002</v>
      </c>
      <c r="T64">
        <v>3.9398499999999999</v>
      </c>
      <c r="V64">
        <v>6</v>
      </c>
      <c r="W64">
        <v>480.36</v>
      </c>
      <c r="X64">
        <v>625.81799999999998</v>
      </c>
      <c r="Y64">
        <v>3.9</v>
      </c>
      <c r="Z64">
        <v>441.28300000000002</v>
      </c>
      <c r="AA64">
        <v>707.25599999999997</v>
      </c>
      <c r="AB64">
        <v>4.3963900000000002</v>
      </c>
      <c r="AC64">
        <v>4.9825799999999996</v>
      </c>
    </row>
    <row r="65" spans="1:29">
      <c r="A65">
        <v>650.00099999999998</v>
      </c>
      <c r="C65">
        <v>6</v>
      </c>
      <c r="D65">
        <v>434.75799999999998</v>
      </c>
      <c r="E65">
        <v>567.43499999999995</v>
      </c>
      <c r="F65">
        <v>3.6</v>
      </c>
      <c r="G65">
        <v>384.87799999999999</v>
      </c>
      <c r="H65">
        <v>647.10299999999995</v>
      </c>
      <c r="I65">
        <v>4.0114799999999997</v>
      </c>
      <c r="K65">
        <v>4.4028499999999999</v>
      </c>
      <c r="N65">
        <v>4</v>
      </c>
      <c r="O65">
        <v>207.745</v>
      </c>
      <c r="P65">
        <v>240.86600000000001</v>
      </c>
      <c r="Q65">
        <v>4</v>
      </c>
      <c r="R65">
        <v>190.52099999999999</v>
      </c>
      <c r="S65">
        <v>270.04500000000002</v>
      </c>
      <c r="T65">
        <v>4.0340699999999998</v>
      </c>
      <c r="V65">
        <v>6</v>
      </c>
      <c r="W65">
        <v>486.15300000000002</v>
      </c>
      <c r="X65">
        <v>633.90300000000002</v>
      </c>
      <c r="Y65">
        <v>3.9</v>
      </c>
      <c r="Z65">
        <v>441.28300000000002</v>
      </c>
      <c r="AA65">
        <v>707.25599999999997</v>
      </c>
      <c r="AB65">
        <v>4.4990100000000002</v>
      </c>
      <c r="AC65">
        <v>4.9988999999999999</v>
      </c>
    </row>
    <row r="66" spans="1:29">
      <c r="A66">
        <v>660.24300000000005</v>
      </c>
      <c r="C66">
        <v>6</v>
      </c>
      <c r="D66">
        <v>438.86799999999999</v>
      </c>
      <c r="E66">
        <v>571.80600000000004</v>
      </c>
      <c r="F66">
        <v>3.6</v>
      </c>
      <c r="G66">
        <v>384.87799999999999</v>
      </c>
      <c r="H66">
        <v>647.10299999999995</v>
      </c>
      <c r="I66">
        <v>3.9994999999999998</v>
      </c>
      <c r="K66">
        <v>4.4994300000000003</v>
      </c>
      <c r="N66">
        <v>4</v>
      </c>
      <c r="O66">
        <v>206.191</v>
      </c>
      <c r="P66">
        <v>239.13900000000001</v>
      </c>
      <c r="Q66">
        <v>4</v>
      </c>
      <c r="R66">
        <v>190.52099999999999</v>
      </c>
      <c r="S66">
        <v>270.04500000000002</v>
      </c>
      <c r="T66">
        <v>4.0024499999999996</v>
      </c>
      <c r="V66">
        <v>6</v>
      </c>
      <c r="W66">
        <v>484.85899999999998</v>
      </c>
      <c r="X66">
        <v>632.34500000000003</v>
      </c>
      <c r="Y66">
        <v>3.9</v>
      </c>
      <c r="Z66">
        <v>441.28300000000002</v>
      </c>
      <c r="AA66">
        <v>707.25599999999997</v>
      </c>
      <c r="AB66">
        <v>4.49146</v>
      </c>
      <c r="AC66">
        <v>4.97966</v>
      </c>
    </row>
    <row r="67" spans="1:29">
      <c r="A67">
        <v>670.22699999999998</v>
      </c>
      <c r="C67">
        <v>6</v>
      </c>
      <c r="D67">
        <v>434.40300000000002</v>
      </c>
      <c r="E67">
        <v>566.98599999999999</v>
      </c>
      <c r="F67">
        <v>3.6</v>
      </c>
      <c r="G67">
        <v>384.87799999999999</v>
      </c>
      <c r="H67">
        <v>647.10299999999995</v>
      </c>
      <c r="I67">
        <v>4.0080400000000003</v>
      </c>
      <c r="K67">
        <v>4.39907</v>
      </c>
      <c r="N67">
        <v>4</v>
      </c>
      <c r="O67">
        <v>202.51599999999999</v>
      </c>
      <c r="P67">
        <v>235.05500000000001</v>
      </c>
      <c r="Q67">
        <v>4</v>
      </c>
      <c r="R67">
        <v>190.52099999999999</v>
      </c>
      <c r="S67">
        <v>270.04500000000002</v>
      </c>
      <c r="T67">
        <v>3.92774</v>
      </c>
      <c r="V67">
        <v>6</v>
      </c>
      <c r="W67">
        <v>484.58800000000002</v>
      </c>
      <c r="X67">
        <v>630.43399999999997</v>
      </c>
      <c r="Y67">
        <v>3.9</v>
      </c>
      <c r="Z67">
        <v>441.28300000000002</v>
      </c>
      <c r="AA67">
        <v>707.25599999999997</v>
      </c>
      <c r="AB67">
        <v>4.3918699999999999</v>
      </c>
      <c r="AC67">
        <v>5.0750500000000001</v>
      </c>
    </row>
    <row r="68" spans="1:29">
      <c r="A68">
        <v>680.46900000000005</v>
      </c>
      <c r="C68">
        <v>6</v>
      </c>
      <c r="D68">
        <v>434.67899999999997</v>
      </c>
      <c r="E68">
        <v>565.79200000000003</v>
      </c>
      <c r="F68">
        <v>3.6</v>
      </c>
      <c r="G68">
        <v>384.87799999999999</v>
      </c>
      <c r="H68">
        <v>647.10299999999995</v>
      </c>
      <c r="I68">
        <v>3.9138000000000002</v>
      </c>
      <c r="K68">
        <v>4.5008800000000004</v>
      </c>
      <c r="N68">
        <v>4</v>
      </c>
      <c r="O68">
        <v>206.93899999999999</v>
      </c>
      <c r="P68">
        <v>239.971</v>
      </c>
      <c r="Q68">
        <v>4</v>
      </c>
      <c r="R68">
        <v>190.52099999999999</v>
      </c>
      <c r="S68">
        <v>270.04500000000002</v>
      </c>
      <c r="T68">
        <v>4.0176699999999999</v>
      </c>
      <c r="V68">
        <v>6</v>
      </c>
      <c r="W68">
        <v>485.95299999999997</v>
      </c>
      <c r="X68">
        <v>633.649</v>
      </c>
      <c r="Y68">
        <v>3.9</v>
      </c>
      <c r="Z68">
        <v>441.28300000000002</v>
      </c>
      <c r="AA68">
        <v>707.25599999999997</v>
      </c>
      <c r="AB68">
        <v>4.4970499999999998</v>
      </c>
      <c r="AC68">
        <v>4.9967199999999998</v>
      </c>
    </row>
    <row r="69" spans="1:29">
      <c r="A69">
        <v>690.68700000000001</v>
      </c>
      <c r="C69">
        <v>6</v>
      </c>
      <c r="D69">
        <v>438.25400000000002</v>
      </c>
      <c r="E69">
        <v>571.12099999999998</v>
      </c>
      <c r="F69">
        <v>3.6</v>
      </c>
      <c r="G69">
        <v>384.87799999999999</v>
      </c>
      <c r="H69">
        <v>647.10299999999995</v>
      </c>
      <c r="I69">
        <v>3.9992999999999999</v>
      </c>
      <c r="K69">
        <v>4.4870200000000002</v>
      </c>
      <c r="N69">
        <v>4</v>
      </c>
      <c r="O69">
        <v>204.14599999999999</v>
      </c>
      <c r="P69">
        <v>236.86600000000001</v>
      </c>
      <c r="Q69">
        <v>4</v>
      </c>
      <c r="R69">
        <v>190.52099999999999</v>
      </c>
      <c r="S69">
        <v>270.04500000000002</v>
      </c>
      <c r="T69">
        <v>3.9608599999999998</v>
      </c>
      <c r="V69">
        <v>6</v>
      </c>
      <c r="W69">
        <v>480.44200000000001</v>
      </c>
      <c r="X69">
        <v>625.82100000000003</v>
      </c>
      <c r="Y69">
        <v>3.9</v>
      </c>
      <c r="Z69">
        <v>441.28300000000002</v>
      </c>
      <c r="AA69">
        <v>707.25599999999997</v>
      </c>
      <c r="AB69">
        <v>4.3909900000000004</v>
      </c>
      <c r="AC69">
        <v>4.9897600000000004</v>
      </c>
    </row>
    <row r="70" spans="1:29">
      <c r="A70">
        <v>700.93</v>
      </c>
      <c r="C70">
        <v>6</v>
      </c>
      <c r="D70">
        <v>434.49799999999999</v>
      </c>
      <c r="E70">
        <v>567.10599999999999</v>
      </c>
      <c r="F70">
        <v>3.6</v>
      </c>
      <c r="G70">
        <v>384.87799999999999</v>
      </c>
      <c r="H70">
        <v>647.10299999999995</v>
      </c>
      <c r="I70">
        <v>4.0089600000000001</v>
      </c>
      <c r="K70">
        <v>4.40008</v>
      </c>
      <c r="N70">
        <v>4</v>
      </c>
      <c r="O70">
        <v>207.36600000000001</v>
      </c>
      <c r="P70">
        <v>240.44499999999999</v>
      </c>
      <c r="Q70">
        <v>4</v>
      </c>
      <c r="R70">
        <v>190.52099999999999</v>
      </c>
      <c r="S70">
        <v>270.04500000000002</v>
      </c>
      <c r="T70">
        <v>4.0263499999999999</v>
      </c>
      <c r="V70">
        <v>6</v>
      </c>
      <c r="W70">
        <v>485.49599999999998</v>
      </c>
      <c r="X70">
        <v>633.15300000000002</v>
      </c>
      <c r="Y70">
        <v>3.9</v>
      </c>
      <c r="Z70">
        <v>441.28300000000002</v>
      </c>
      <c r="AA70">
        <v>707.25599999999997</v>
      </c>
      <c r="AB70">
        <v>4.4977</v>
      </c>
      <c r="AC70">
        <v>4.98658</v>
      </c>
    </row>
    <row r="71" spans="1:29">
      <c r="A71">
        <v>711.19799999999998</v>
      </c>
      <c r="C71">
        <v>6</v>
      </c>
      <c r="D71">
        <v>438.73500000000001</v>
      </c>
      <c r="E71">
        <v>571.72799999999995</v>
      </c>
      <c r="F71">
        <v>3.6</v>
      </c>
      <c r="G71">
        <v>384.87799999999999</v>
      </c>
      <c r="H71">
        <v>647.10299999999995</v>
      </c>
      <c r="I71">
        <v>4.0039100000000003</v>
      </c>
      <c r="K71">
        <v>4.4921899999999999</v>
      </c>
      <c r="N71">
        <v>4</v>
      </c>
      <c r="O71">
        <v>202.97900000000001</v>
      </c>
      <c r="P71">
        <v>235.57</v>
      </c>
      <c r="Q71">
        <v>4</v>
      </c>
      <c r="R71">
        <v>190.52099999999999</v>
      </c>
      <c r="S71">
        <v>270.04500000000002</v>
      </c>
      <c r="T71">
        <v>3.93716</v>
      </c>
      <c r="V71">
        <v>6</v>
      </c>
      <c r="W71">
        <v>484.58100000000002</v>
      </c>
      <c r="X71">
        <v>631.99300000000005</v>
      </c>
      <c r="Y71">
        <v>3.9</v>
      </c>
      <c r="Z71">
        <v>441.28300000000002</v>
      </c>
      <c r="AA71">
        <v>707.25599999999997</v>
      </c>
      <c r="AB71">
        <v>4.48874</v>
      </c>
      <c r="AC71">
        <v>4.9766399999999997</v>
      </c>
    </row>
    <row r="72" spans="1:29">
      <c r="A72">
        <v>721.50199999999995</v>
      </c>
      <c r="C72">
        <v>6</v>
      </c>
      <c r="D72">
        <v>435.62700000000001</v>
      </c>
      <c r="E72">
        <v>567.71500000000003</v>
      </c>
      <c r="F72">
        <v>3.6</v>
      </c>
      <c r="G72">
        <v>384.87799999999999</v>
      </c>
      <c r="H72">
        <v>647.10299999999995</v>
      </c>
      <c r="I72">
        <v>3.9684599999999999</v>
      </c>
      <c r="K72">
        <v>4.4645200000000003</v>
      </c>
      <c r="N72">
        <v>4</v>
      </c>
      <c r="O72">
        <v>208.553</v>
      </c>
      <c r="P72">
        <v>241.76400000000001</v>
      </c>
      <c r="Q72">
        <v>4</v>
      </c>
      <c r="R72">
        <v>190.52099999999999</v>
      </c>
      <c r="S72">
        <v>270.04500000000002</v>
      </c>
      <c r="T72">
        <v>4.0505199999999997</v>
      </c>
      <c r="V72">
        <v>6</v>
      </c>
      <c r="W72">
        <v>481.10300000000001</v>
      </c>
      <c r="X72">
        <v>626.65700000000004</v>
      </c>
      <c r="Y72">
        <v>3.9</v>
      </c>
      <c r="Z72">
        <v>441.28300000000002</v>
      </c>
      <c r="AA72">
        <v>707.25599999999997</v>
      </c>
      <c r="AB72">
        <v>4.3973699999999996</v>
      </c>
      <c r="AC72">
        <v>4.9970100000000004</v>
      </c>
    </row>
    <row r="73" spans="1:29">
      <c r="A73">
        <v>731.49099999999999</v>
      </c>
      <c r="C73">
        <v>6</v>
      </c>
      <c r="D73">
        <v>433.858</v>
      </c>
      <c r="E73">
        <v>566.22299999999996</v>
      </c>
      <c r="F73">
        <v>3.6</v>
      </c>
      <c r="G73">
        <v>384.87799999999999</v>
      </c>
      <c r="H73">
        <v>647.10299999999995</v>
      </c>
      <c r="I73">
        <v>3.9981499999999999</v>
      </c>
      <c r="K73">
        <v>4.3979600000000003</v>
      </c>
      <c r="N73">
        <v>4</v>
      </c>
      <c r="O73">
        <v>203.71100000000001</v>
      </c>
      <c r="P73">
        <v>236.38300000000001</v>
      </c>
      <c r="Q73">
        <v>4</v>
      </c>
      <c r="R73">
        <v>190.52099999999999</v>
      </c>
      <c r="S73">
        <v>270.04500000000002</v>
      </c>
      <c r="T73">
        <v>3.9520200000000001</v>
      </c>
      <c r="V73">
        <v>6</v>
      </c>
      <c r="W73">
        <v>485.62400000000002</v>
      </c>
      <c r="X73">
        <v>633.23199999999997</v>
      </c>
      <c r="Y73">
        <v>3.9</v>
      </c>
      <c r="Z73">
        <v>441.28300000000002</v>
      </c>
      <c r="AA73">
        <v>707.25599999999997</v>
      </c>
      <c r="AB73">
        <v>4.49383</v>
      </c>
      <c r="AC73">
        <v>4.9931400000000004</v>
      </c>
    </row>
    <row r="74" spans="1:29">
      <c r="A74">
        <v>741.50900000000001</v>
      </c>
      <c r="C74">
        <v>6</v>
      </c>
      <c r="D74">
        <v>438.44600000000003</v>
      </c>
      <c r="E74">
        <v>571.274</v>
      </c>
      <c r="F74">
        <v>3.6</v>
      </c>
      <c r="G74">
        <v>384.87799999999999</v>
      </c>
      <c r="H74">
        <v>647.10299999999995</v>
      </c>
      <c r="I74">
        <v>3.99546</v>
      </c>
      <c r="K74">
        <v>4.4948899999999998</v>
      </c>
      <c r="N74">
        <v>4</v>
      </c>
      <c r="O74">
        <v>202.483</v>
      </c>
      <c r="P74">
        <v>235.01900000000001</v>
      </c>
      <c r="Q74">
        <v>4</v>
      </c>
      <c r="R74">
        <v>190.52099999999999</v>
      </c>
      <c r="S74">
        <v>270.04500000000002</v>
      </c>
      <c r="T74">
        <v>3.9270800000000001</v>
      </c>
      <c r="V74">
        <v>6</v>
      </c>
      <c r="W74">
        <v>481.14299999999997</v>
      </c>
      <c r="X74">
        <v>626.70799999999997</v>
      </c>
      <c r="Y74">
        <v>3.9</v>
      </c>
      <c r="Z74">
        <v>441.28300000000002</v>
      </c>
      <c r="AA74">
        <v>707.25599999999997</v>
      </c>
      <c r="AB74">
        <v>4.3977599999999999</v>
      </c>
      <c r="AC74">
        <v>4.9974499999999997</v>
      </c>
    </row>
    <row r="75" spans="1:29">
      <c r="A75">
        <v>751.52</v>
      </c>
      <c r="C75">
        <v>6</v>
      </c>
      <c r="D75">
        <v>428.14100000000002</v>
      </c>
      <c r="E75">
        <v>558.17200000000003</v>
      </c>
      <c r="F75">
        <v>3.6</v>
      </c>
      <c r="G75">
        <v>384.87799999999999</v>
      </c>
      <c r="H75">
        <v>647.10299999999995</v>
      </c>
      <c r="I75">
        <v>3.8910499999999999</v>
      </c>
      <c r="K75">
        <v>4.3899100000000004</v>
      </c>
      <c r="N75">
        <v>4</v>
      </c>
      <c r="O75">
        <v>207.875</v>
      </c>
      <c r="P75">
        <v>241.01</v>
      </c>
      <c r="Q75">
        <v>4</v>
      </c>
      <c r="R75">
        <v>190.52099999999999</v>
      </c>
      <c r="S75">
        <v>270.04500000000002</v>
      </c>
      <c r="T75">
        <v>4.0367100000000002</v>
      </c>
      <c r="V75">
        <v>6</v>
      </c>
      <c r="W75">
        <v>480.87700000000001</v>
      </c>
      <c r="X75">
        <v>627.976</v>
      </c>
      <c r="Y75">
        <v>3.9</v>
      </c>
      <c r="Z75">
        <v>441.28300000000002</v>
      </c>
      <c r="AA75">
        <v>707.25599999999997</v>
      </c>
      <c r="AB75">
        <v>4.4944800000000003</v>
      </c>
      <c r="AC75">
        <v>4.8939899999999996</v>
      </c>
    </row>
    <row r="76" spans="1:29">
      <c r="A76">
        <v>761.58600000000001</v>
      </c>
      <c r="C76">
        <v>6</v>
      </c>
      <c r="D76">
        <v>436.41699999999997</v>
      </c>
      <c r="E76">
        <v>568.71199999999999</v>
      </c>
      <c r="F76">
        <v>3.6</v>
      </c>
      <c r="G76">
        <v>384.87799999999999</v>
      </c>
      <c r="H76">
        <v>647.10299999999995</v>
      </c>
      <c r="I76">
        <v>3.9760300000000002</v>
      </c>
      <c r="K76">
        <v>4.4730299999999996</v>
      </c>
      <c r="N76">
        <v>4</v>
      </c>
      <c r="O76">
        <v>202.363</v>
      </c>
      <c r="P76">
        <v>234.88499999999999</v>
      </c>
      <c r="Q76">
        <v>4</v>
      </c>
      <c r="R76">
        <v>190.52099999999999</v>
      </c>
      <c r="S76">
        <v>270.04500000000002</v>
      </c>
      <c r="T76">
        <v>3.9246400000000001</v>
      </c>
      <c r="V76">
        <v>6</v>
      </c>
      <c r="W76">
        <v>481.38</v>
      </c>
      <c r="X76">
        <v>627.10799999999995</v>
      </c>
      <c r="Y76">
        <v>3.9</v>
      </c>
      <c r="Z76">
        <v>441.28300000000002</v>
      </c>
      <c r="AA76">
        <v>707.25599999999997</v>
      </c>
      <c r="AB76">
        <v>4.40625</v>
      </c>
      <c r="AC76">
        <v>4.9937500000000004</v>
      </c>
    </row>
    <row r="77" spans="1:29">
      <c r="A77">
        <v>771.57299999999998</v>
      </c>
      <c r="C77">
        <v>6</v>
      </c>
      <c r="D77">
        <v>439.69299999999998</v>
      </c>
      <c r="E77">
        <v>572.93799999999999</v>
      </c>
      <c r="F77">
        <v>3.6</v>
      </c>
      <c r="G77">
        <v>384.87799999999999</v>
      </c>
      <c r="H77">
        <v>647.10299999999995</v>
      </c>
      <c r="I77">
        <v>4.0130999999999997</v>
      </c>
      <c r="K77">
        <v>4.50251</v>
      </c>
      <c r="N77">
        <v>4</v>
      </c>
      <c r="O77">
        <v>207.34299999999999</v>
      </c>
      <c r="P77">
        <v>240.42</v>
      </c>
      <c r="Q77">
        <v>4</v>
      </c>
      <c r="R77">
        <v>190.52099999999999</v>
      </c>
      <c r="S77">
        <v>270.04500000000002</v>
      </c>
      <c r="T77">
        <v>4.0258900000000004</v>
      </c>
      <c r="V77">
        <v>6</v>
      </c>
      <c r="W77">
        <v>489.56799999999998</v>
      </c>
      <c r="X77">
        <v>638.31399999999996</v>
      </c>
      <c r="Y77">
        <v>3.9</v>
      </c>
      <c r="Z77">
        <v>441.28300000000002</v>
      </c>
      <c r="AA77">
        <v>707.25599999999997</v>
      </c>
      <c r="AB77">
        <v>4.5375899999999998</v>
      </c>
      <c r="AC77">
        <v>5.0308000000000002</v>
      </c>
    </row>
    <row r="78" spans="1:29">
      <c r="A78">
        <v>781.83100000000002</v>
      </c>
      <c r="C78">
        <v>6</v>
      </c>
      <c r="D78">
        <v>433.15300000000002</v>
      </c>
      <c r="E78">
        <v>565.33199999999999</v>
      </c>
      <c r="F78">
        <v>3.6</v>
      </c>
      <c r="G78">
        <v>384.87799999999999</v>
      </c>
      <c r="H78">
        <v>647.10299999999995</v>
      </c>
      <c r="I78">
        <v>3.99132</v>
      </c>
      <c r="K78">
        <v>4.3904500000000004</v>
      </c>
      <c r="N78">
        <v>4</v>
      </c>
      <c r="O78">
        <v>202.93700000000001</v>
      </c>
      <c r="P78">
        <v>235.523</v>
      </c>
      <c r="Q78">
        <v>4</v>
      </c>
      <c r="R78">
        <v>190.52099999999999</v>
      </c>
      <c r="S78">
        <v>270.04500000000002</v>
      </c>
      <c r="T78">
        <v>3.9363000000000001</v>
      </c>
      <c r="V78">
        <v>6</v>
      </c>
      <c r="W78">
        <v>481.18200000000002</v>
      </c>
      <c r="X78">
        <v>626.75699999999995</v>
      </c>
      <c r="Y78">
        <v>3.9</v>
      </c>
      <c r="Z78">
        <v>441.28300000000002</v>
      </c>
      <c r="AA78">
        <v>707.25599999999997</v>
      </c>
      <c r="AB78">
        <v>4.3981300000000001</v>
      </c>
      <c r="AC78">
        <v>4.9978699999999998</v>
      </c>
    </row>
    <row r="79" spans="1:29">
      <c r="A79">
        <v>791.83900000000006</v>
      </c>
      <c r="C79">
        <v>6</v>
      </c>
      <c r="D79">
        <v>438.459</v>
      </c>
      <c r="E79">
        <v>571.29</v>
      </c>
      <c r="F79">
        <v>3.6</v>
      </c>
      <c r="G79">
        <v>384.87799999999999</v>
      </c>
      <c r="H79">
        <v>647.10299999999995</v>
      </c>
      <c r="I79">
        <v>3.9955799999999999</v>
      </c>
      <c r="K79">
        <v>4.4950299999999999</v>
      </c>
      <c r="N79">
        <v>4</v>
      </c>
      <c r="O79">
        <v>206.59200000000001</v>
      </c>
      <c r="P79">
        <v>239.58500000000001</v>
      </c>
      <c r="Q79">
        <v>4</v>
      </c>
      <c r="R79">
        <v>190.52099999999999</v>
      </c>
      <c r="S79">
        <v>270.04500000000002</v>
      </c>
      <c r="T79">
        <v>4.0106000000000002</v>
      </c>
      <c r="V79">
        <v>6</v>
      </c>
      <c r="W79">
        <v>483.95600000000002</v>
      </c>
      <c r="X79">
        <v>631.11900000000003</v>
      </c>
      <c r="Y79">
        <v>3.9</v>
      </c>
      <c r="Z79">
        <v>441.28300000000002</v>
      </c>
      <c r="AA79">
        <v>707.25599999999997</v>
      </c>
      <c r="AB79">
        <v>4.4775200000000002</v>
      </c>
      <c r="AC79">
        <v>4.9750300000000003</v>
      </c>
    </row>
    <row r="80" spans="1:29">
      <c r="A80">
        <v>801.86400000000003</v>
      </c>
      <c r="C80">
        <v>6</v>
      </c>
      <c r="D80">
        <v>433.88200000000001</v>
      </c>
      <c r="E80">
        <v>566.327</v>
      </c>
      <c r="F80">
        <v>3.6</v>
      </c>
      <c r="G80">
        <v>384.87799999999999</v>
      </c>
      <c r="H80">
        <v>647.10299999999995</v>
      </c>
      <c r="I80">
        <v>4.0029899999999996</v>
      </c>
      <c r="K80">
        <v>4.3935300000000002</v>
      </c>
      <c r="N80">
        <v>4</v>
      </c>
      <c r="O80">
        <v>203.392</v>
      </c>
      <c r="P80">
        <v>236.029</v>
      </c>
      <c r="Q80">
        <v>4</v>
      </c>
      <c r="R80">
        <v>190.52099999999999</v>
      </c>
      <c r="S80">
        <v>270.04500000000002</v>
      </c>
      <c r="T80">
        <v>3.9455499999999999</v>
      </c>
      <c r="V80">
        <v>6</v>
      </c>
      <c r="W80">
        <v>480.33499999999998</v>
      </c>
      <c r="X80">
        <v>625.78599999999994</v>
      </c>
      <c r="Y80">
        <v>3.9</v>
      </c>
      <c r="Z80">
        <v>441.28300000000002</v>
      </c>
      <c r="AA80">
        <v>707.25599999999997</v>
      </c>
      <c r="AB80">
        <v>4.3961499999999996</v>
      </c>
      <c r="AC80">
        <v>4.9823000000000004</v>
      </c>
    </row>
    <row r="81" spans="1:29">
      <c r="A81">
        <v>812.06799999999998</v>
      </c>
      <c r="C81">
        <v>6</v>
      </c>
      <c r="D81">
        <v>434.27</v>
      </c>
      <c r="E81">
        <v>565.27700000000004</v>
      </c>
      <c r="F81">
        <v>3.6</v>
      </c>
      <c r="G81">
        <v>384.87799999999999</v>
      </c>
      <c r="H81">
        <v>647.10299999999995</v>
      </c>
      <c r="I81">
        <v>3.9099400000000002</v>
      </c>
      <c r="K81">
        <v>4.4964300000000001</v>
      </c>
      <c r="N81">
        <v>4</v>
      </c>
      <c r="O81">
        <v>207.50299999999999</v>
      </c>
      <c r="P81">
        <v>240.59700000000001</v>
      </c>
      <c r="Q81">
        <v>4</v>
      </c>
      <c r="R81">
        <v>190.52099999999999</v>
      </c>
      <c r="S81">
        <v>270.04500000000002</v>
      </c>
      <c r="T81">
        <v>4.0291399999999999</v>
      </c>
      <c r="V81">
        <v>6</v>
      </c>
      <c r="W81">
        <v>484.93799999999999</v>
      </c>
      <c r="X81">
        <v>632.36300000000006</v>
      </c>
      <c r="Y81">
        <v>3.9</v>
      </c>
      <c r="Z81">
        <v>441.28300000000002</v>
      </c>
      <c r="AA81">
        <v>707.25599999999997</v>
      </c>
      <c r="AB81">
        <v>4.4871299999999996</v>
      </c>
      <c r="AC81">
        <v>4.98569</v>
      </c>
    </row>
    <row r="82" spans="1:29">
      <c r="A82">
        <v>822.29300000000001</v>
      </c>
      <c r="C82">
        <v>6</v>
      </c>
      <c r="D82">
        <v>435.22199999999998</v>
      </c>
      <c r="E82">
        <v>568.02</v>
      </c>
      <c r="F82">
        <v>3.6</v>
      </c>
      <c r="G82">
        <v>384.87799999999999</v>
      </c>
      <c r="H82">
        <v>647.10299999999995</v>
      </c>
      <c r="I82">
        <v>4.0159700000000003</v>
      </c>
      <c r="K82">
        <v>4.4077799999999998</v>
      </c>
      <c r="N82">
        <v>4</v>
      </c>
      <c r="O82">
        <v>203.85599999999999</v>
      </c>
      <c r="P82">
        <v>236.54499999999999</v>
      </c>
      <c r="Q82">
        <v>4</v>
      </c>
      <c r="R82">
        <v>190.52099999999999</v>
      </c>
      <c r="S82">
        <v>270.04500000000002</v>
      </c>
      <c r="T82">
        <v>3.9549799999999999</v>
      </c>
      <c r="V82">
        <v>6</v>
      </c>
      <c r="W82">
        <v>481.05700000000002</v>
      </c>
      <c r="X82">
        <v>626.6</v>
      </c>
      <c r="Y82">
        <v>3.9</v>
      </c>
      <c r="Z82">
        <v>441.28300000000002</v>
      </c>
      <c r="AA82">
        <v>707.25599999999997</v>
      </c>
      <c r="AB82">
        <v>4.3969300000000002</v>
      </c>
      <c r="AC82">
        <v>4.9965099999999998</v>
      </c>
    </row>
    <row r="83" spans="1:29">
      <c r="A83">
        <v>832.50800000000004</v>
      </c>
      <c r="C83">
        <v>6</v>
      </c>
      <c r="D83">
        <v>434.90199999999999</v>
      </c>
      <c r="E83">
        <v>566.07399999999996</v>
      </c>
      <c r="F83">
        <v>3.6</v>
      </c>
      <c r="G83">
        <v>384.87799999999999</v>
      </c>
      <c r="H83">
        <v>647.10299999999995</v>
      </c>
      <c r="I83">
        <v>3.9159199999999998</v>
      </c>
      <c r="K83">
        <v>4.5033000000000003</v>
      </c>
      <c r="N83">
        <v>4</v>
      </c>
      <c r="O83">
        <v>202.904</v>
      </c>
      <c r="P83">
        <v>235.48699999999999</v>
      </c>
      <c r="Q83">
        <v>4</v>
      </c>
      <c r="R83">
        <v>190.52099999999999</v>
      </c>
      <c r="S83">
        <v>270.04500000000002</v>
      </c>
      <c r="T83">
        <v>3.9356399999999998</v>
      </c>
      <c r="V83">
        <v>6</v>
      </c>
      <c r="W83">
        <v>486.22</v>
      </c>
      <c r="X83">
        <v>633.98699999999997</v>
      </c>
      <c r="Y83">
        <v>3.9</v>
      </c>
      <c r="Z83">
        <v>441.28300000000002</v>
      </c>
      <c r="AA83">
        <v>707.25599999999997</v>
      </c>
      <c r="AB83">
        <v>4.4996600000000004</v>
      </c>
      <c r="AC83">
        <v>4.9996200000000002</v>
      </c>
    </row>
    <row r="84" spans="1:29">
      <c r="A84">
        <v>842.74900000000002</v>
      </c>
      <c r="C84">
        <v>6</v>
      </c>
      <c r="D84">
        <v>433.20800000000003</v>
      </c>
      <c r="E84">
        <v>565.40200000000004</v>
      </c>
      <c r="F84">
        <v>3.6</v>
      </c>
      <c r="G84">
        <v>384.87799999999999</v>
      </c>
      <c r="H84">
        <v>647.10299999999995</v>
      </c>
      <c r="I84">
        <v>3.99186</v>
      </c>
      <c r="K84">
        <v>4.3910400000000003</v>
      </c>
      <c r="N84">
        <v>4</v>
      </c>
      <c r="O84">
        <v>207.71</v>
      </c>
      <c r="P84">
        <v>240.828</v>
      </c>
      <c r="Q84">
        <v>4</v>
      </c>
      <c r="R84">
        <v>190.52099999999999</v>
      </c>
      <c r="S84">
        <v>270.04500000000002</v>
      </c>
      <c r="T84">
        <v>4.0333699999999997</v>
      </c>
      <c r="V84">
        <v>6</v>
      </c>
      <c r="W84">
        <v>484.697</v>
      </c>
      <c r="X84">
        <v>632.14</v>
      </c>
      <c r="Y84">
        <v>3.9</v>
      </c>
      <c r="Z84">
        <v>441.28300000000002</v>
      </c>
      <c r="AA84">
        <v>707.25599999999997</v>
      </c>
      <c r="AB84">
        <v>4.4898699999999998</v>
      </c>
      <c r="AC84">
        <v>4.9779</v>
      </c>
    </row>
    <row r="85" spans="1:29">
      <c r="A85">
        <v>852.755</v>
      </c>
      <c r="C85">
        <v>6</v>
      </c>
      <c r="D85">
        <v>438.23500000000001</v>
      </c>
      <c r="E85">
        <v>571.09699999999998</v>
      </c>
      <c r="F85">
        <v>3.6</v>
      </c>
      <c r="G85">
        <v>384.87799999999999</v>
      </c>
      <c r="H85">
        <v>647.10299999999995</v>
      </c>
      <c r="I85">
        <v>3.99912</v>
      </c>
      <c r="K85">
        <v>4.4868100000000002</v>
      </c>
      <c r="N85">
        <v>4</v>
      </c>
      <c r="O85">
        <v>203.101</v>
      </c>
      <c r="P85">
        <v>235.70500000000001</v>
      </c>
      <c r="Q85">
        <v>4</v>
      </c>
      <c r="R85">
        <v>190.52099999999999</v>
      </c>
      <c r="S85">
        <v>270.04500000000002</v>
      </c>
      <c r="T85">
        <v>3.9396300000000002</v>
      </c>
      <c r="V85">
        <v>6</v>
      </c>
      <c r="W85">
        <v>480.12599999999998</v>
      </c>
      <c r="X85">
        <v>625.52099999999996</v>
      </c>
      <c r="Y85">
        <v>3.9</v>
      </c>
      <c r="Z85">
        <v>441.28300000000002</v>
      </c>
      <c r="AA85">
        <v>707.25599999999997</v>
      </c>
      <c r="AB85">
        <v>4.39412</v>
      </c>
      <c r="AC85">
        <v>4.98001</v>
      </c>
    </row>
    <row r="86" spans="1:29">
      <c r="A86">
        <v>862.99900000000002</v>
      </c>
      <c r="C86">
        <v>6</v>
      </c>
      <c r="D86">
        <v>434.32900000000001</v>
      </c>
      <c r="E86">
        <v>566.89200000000005</v>
      </c>
      <c r="F86">
        <v>3.6</v>
      </c>
      <c r="G86">
        <v>384.87799999999999</v>
      </c>
      <c r="H86">
        <v>647.10299999999995</v>
      </c>
      <c r="I86">
        <v>4.00732</v>
      </c>
      <c r="K86">
        <v>4.3982799999999997</v>
      </c>
      <c r="N86">
        <v>4</v>
      </c>
      <c r="O86">
        <v>208.65</v>
      </c>
      <c r="P86">
        <v>241.87299999999999</v>
      </c>
      <c r="Q86">
        <v>4</v>
      </c>
      <c r="R86">
        <v>190.52099999999999</v>
      </c>
      <c r="S86">
        <v>270.04500000000002</v>
      </c>
      <c r="T86">
        <v>4.0525099999999998</v>
      </c>
      <c r="V86">
        <v>6</v>
      </c>
      <c r="W86">
        <v>485.05200000000002</v>
      </c>
      <c r="X86">
        <v>632.59</v>
      </c>
      <c r="Y86">
        <v>3.9</v>
      </c>
      <c r="Z86">
        <v>441.28300000000002</v>
      </c>
      <c r="AA86">
        <v>707.25599999999997</v>
      </c>
      <c r="AB86">
        <v>4.4933500000000004</v>
      </c>
      <c r="AC86">
        <v>4.9817600000000004</v>
      </c>
    </row>
    <row r="87" spans="1:29">
      <c r="A87">
        <v>873.23299999999995</v>
      </c>
      <c r="C87">
        <v>6</v>
      </c>
      <c r="D87">
        <v>439.12299999999999</v>
      </c>
      <c r="E87">
        <v>572.21900000000005</v>
      </c>
      <c r="F87">
        <v>3.6</v>
      </c>
      <c r="G87">
        <v>384.87799999999999</v>
      </c>
      <c r="H87">
        <v>647.10299999999995</v>
      </c>
      <c r="I87">
        <v>4.0076400000000003</v>
      </c>
      <c r="K87">
        <v>4.4963699999999998</v>
      </c>
      <c r="N87">
        <v>4</v>
      </c>
      <c r="O87">
        <v>203.02600000000001</v>
      </c>
      <c r="P87">
        <v>235.62200000000001</v>
      </c>
      <c r="Q87">
        <v>4</v>
      </c>
      <c r="R87">
        <v>190.52099999999999</v>
      </c>
      <c r="S87">
        <v>270.04500000000002</v>
      </c>
      <c r="T87">
        <v>3.9380999999999999</v>
      </c>
      <c r="V87">
        <v>6</v>
      </c>
      <c r="W87">
        <v>480.55</v>
      </c>
      <c r="X87">
        <v>626.05799999999999</v>
      </c>
      <c r="Y87">
        <v>3.9</v>
      </c>
      <c r="Z87">
        <v>441.28300000000002</v>
      </c>
      <c r="AA87">
        <v>707.25599999999997</v>
      </c>
      <c r="AB87">
        <v>4.3982299999999999</v>
      </c>
      <c r="AC87">
        <v>4.9846599999999999</v>
      </c>
    </row>
    <row r="88" spans="1:29">
      <c r="A88">
        <v>883.46900000000005</v>
      </c>
      <c r="C88">
        <v>6</v>
      </c>
      <c r="D88">
        <v>430.09899999999999</v>
      </c>
      <c r="E88">
        <v>560.73599999999999</v>
      </c>
      <c r="F88">
        <v>3.6</v>
      </c>
      <c r="G88">
        <v>384.87799999999999</v>
      </c>
      <c r="H88">
        <v>647.10299999999995</v>
      </c>
      <c r="I88">
        <v>3.9155799999999998</v>
      </c>
      <c r="K88">
        <v>4.40503</v>
      </c>
      <c r="N88">
        <v>4</v>
      </c>
      <c r="O88">
        <v>207.637</v>
      </c>
      <c r="P88">
        <v>240.74700000000001</v>
      </c>
      <c r="Q88">
        <v>4</v>
      </c>
      <c r="R88">
        <v>190.52099999999999</v>
      </c>
      <c r="S88">
        <v>270.04500000000002</v>
      </c>
      <c r="T88">
        <v>4.0318800000000001</v>
      </c>
      <c r="V88">
        <v>6</v>
      </c>
      <c r="W88">
        <v>486.25200000000001</v>
      </c>
      <c r="X88">
        <v>634.02800000000002</v>
      </c>
      <c r="Y88">
        <v>3.9</v>
      </c>
      <c r="Z88">
        <v>441.28300000000002</v>
      </c>
      <c r="AA88">
        <v>707.25599999999997</v>
      </c>
      <c r="AB88">
        <v>4.4999700000000002</v>
      </c>
      <c r="AC88">
        <v>4.9999700000000002</v>
      </c>
    </row>
    <row r="89" spans="1:29">
      <c r="A89">
        <v>893.75800000000004</v>
      </c>
      <c r="C89">
        <v>6</v>
      </c>
      <c r="D89">
        <v>436.274</v>
      </c>
      <c r="E89">
        <v>568.53200000000004</v>
      </c>
      <c r="F89">
        <v>3.6</v>
      </c>
      <c r="G89">
        <v>384.87799999999999</v>
      </c>
      <c r="H89">
        <v>647.10299999999995</v>
      </c>
      <c r="I89">
        <v>3.9746600000000001</v>
      </c>
      <c r="K89">
        <v>4.4714900000000002</v>
      </c>
      <c r="N89">
        <v>4</v>
      </c>
      <c r="O89">
        <v>202.989</v>
      </c>
      <c r="P89">
        <v>235.58099999999999</v>
      </c>
      <c r="Q89">
        <v>4</v>
      </c>
      <c r="R89">
        <v>190.52099999999999</v>
      </c>
      <c r="S89">
        <v>270.04500000000002</v>
      </c>
      <c r="T89">
        <v>3.9373499999999999</v>
      </c>
      <c r="V89">
        <v>6</v>
      </c>
      <c r="W89">
        <v>479.91899999999998</v>
      </c>
      <c r="X89">
        <v>625.25900000000001</v>
      </c>
      <c r="Y89">
        <v>3.9</v>
      </c>
      <c r="Z89">
        <v>441.28300000000002</v>
      </c>
      <c r="AA89">
        <v>707.25599999999997</v>
      </c>
      <c r="AB89">
        <v>4.3921200000000002</v>
      </c>
      <c r="AC89">
        <v>4.9777399999999998</v>
      </c>
    </row>
    <row r="90" spans="1:29">
      <c r="A90">
        <v>903.73</v>
      </c>
      <c r="C90">
        <v>6</v>
      </c>
      <c r="D90">
        <v>439.62099999999998</v>
      </c>
      <c r="E90">
        <v>572.84699999999998</v>
      </c>
      <c r="F90">
        <v>3.6</v>
      </c>
      <c r="G90">
        <v>384.87799999999999</v>
      </c>
      <c r="H90">
        <v>647.10299999999995</v>
      </c>
      <c r="I90">
        <v>4.01241</v>
      </c>
      <c r="K90">
        <v>4.5017300000000002</v>
      </c>
      <c r="N90">
        <v>4</v>
      </c>
      <c r="O90">
        <v>203.70099999999999</v>
      </c>
      <c r="P90">
        <v>236.37200000000001</v>
      </c>
      <c r="Q90">
        <v>4</v>
      </c>
      <c r="R90">
        <v>190.52099999999999</v>
      </c>
      <c r="S90">
        <v>270.04500000000002</v>
      </c>
      <c r="T90">
        <v>3.9518200000000001</v>
      </c>
      <c r="V90">
        <v>6</v>
      </c>
      <c r="W90">
        <v>484.51</v>
      </c>
      <c r="X90">
        <v>631.90300000000002</v>
      </c>
      <c r="Y90">
        <v>3.9</v>
      </c>
      <c r="Z90">
        <v>441.28300000000002</v>
      </c>
      <c r="AA90">
        <v>707.25599999999997</v>
      </c>
      <c r="AB90">
        <v>4.4880399999999998</v>
      </c>
      <c r="AC90">
        <v>4.9758699999999996</v>
      </c>
    </row>
    <row r="91" spans="1:29">
      <c r="A91">
        <v>913.97</v>
      </c>
      <c r="C91">
        <v>6</v>
      </c>
      <c r="D91">
        <v>433.70600000000002</v>
      </c>
      <c r="E91">
        <v>566.10400000000004</v>
      </c>
      <c r="F91">
        <v>3.6</v>
      </c>
      <c r="G91">
        <v>384.87799999999999</v>
      </c>
      <c r="H91">
        <v>647.10299999999995</v>
      </c>
      <c r="I91">
        <v>4.0012800000000004</v>
      </c>
      <c r="K91">
        <v>4.3916500000000003</v>
      </c>
      <c r="N91">
        <v>4</v>
      </c>
      <c r="O91">
        <v>208.227</v>
      </c>
      <c r="P91">
        <v>241.40199999999999</v>
      </c>
      <c r="Q91">
        <v>4</v>
      </c>
      <c r="R91">
        <v>190.52099999999999</v>
      </c>
      <c r="S91">
        <v>270.04500000000002</v>
      </c>
      <c r="T91">
        <v>4.0438900000000002</v>
      </c>
      <c r="V91">
        <v>6</v>
      </c>
      <c r="W91">
        <v>480.99700000000001</v>
      </c>
      <c r="X91">
        <v>626.62400000000002</v>
      </c>
      <c r="Y91">
        <v>3.9</v>
      </c>
      <c r="Z91">
        <v>441.28300000000002</v>
      </c>
      <c r="AA91">
        <v>707.25599999999997</v>
      </c>
      <c r="AB91">
        <v>4.4025499999999997</v>
      </c>
      <c r="AC91">
        <v>4.9895500000000004</v>
      </c>
    </row>
    <row r="92" spans="1:29">
      <c r="A92">
        <v>924.20699999999999</v>
      </c>
      <c r="C92">
        <v>6</v>
      </c>
      <c r="D92">
        <v>439.82799999999997</v>
      </c>
      <c r="E92">
        <v>573.10900000000004</v>
      </c>
      <c r="F92">
        <v>3.6</v>
      </c>
      <c r="G92">
        <v>384.87799999999999</v>
      </c>
      <c r="H92">
        <v>647.10299999999995</v>
      </c>
      <c r="I92">
        <v>4.0144000000000002</v>
      </c>
      <c r="K92">
        <v>4.5039600000000002</v>
      </c>
      <c r="N92">
        <v>4</v>
      </c>
      <c r="O92">
        <v>206.024</v>
      </c>
      <c r="P92">
        <v>238.95400000000001</v>
      </c>
      <c r="Q92">
        <v>4</v>
      </c>
      <c r="R92">
        <v>190.52099999999999</v>
      </c>
      <c r="S92">
        <v>270.04500000000002</v>
      </c>
      <c r="T92">
        <v>3.9990600000000001</v>
      </c>
      <c r="V92">
        <v>6</v>
      </c>
      <c r="W92">
        <v>483.512</v>
      </c>
      <c r="X92">
        <v>630.55600000000004</v>
      </c>
      <c r="Y92">
        <v>3.9</v>
      </c>
      <c r="Z92">
        <v>441.28300000000002</v>
      </c>
      <c r="AA92">
        <v>707.25599999999997</v>
      </c>
      <c r="AB92">
        <v>4.4731800000000002</v>
      </c>
      <c r="AC92">
        <v>4.9702000000000002</v>
      </c>
    </row>
    <row r="93" spans="1:29">
      <c r="A93">
        <v>934.43399999999997</v>
      </c>
      <c r="C93">
        <v>6</v>
      </c>
      <c r="D93">
        <v>427.50099999999998</v>
      </c>
      <c r="E93">
        <v>557.36500000000001</v>
      </c>
      <c r="F93">
        <v>3.6</v>
      </c>
      <c r="G93">
        <v>384.87799999999999</v>
      </c>
      <c r="H93">
        <v>647.10299999999995</v>
      </c>
      <c r="I93">
        <v>3.8849499999999999</v>
      </c>
      <c r="K93">
        <v>4.3830299999999998</v>
      </c>
      <c r="N93">
        <v>4</v>
      </c>
      <c r="O93">
        <v>201.29499999999999</v>
      </c>
      <c r="P93">
        <v>233.69800000000001</v>
      </c>
      <c r="Q93">
        <v>4</v>
      </c>
      <c r="R93">
        <v>190.52099999999999</v>
      </c>
      <c r="S93">
        <v>270.04500000000002</v>
      </c>
      <c r="T93">
        <v>3.9029500000000001</v>
      </c>
      <c r="V93">
        <v>6</v>
      </c>
      <c r="W93">
        <v>485.19</v>
      </c>
      <c r="X93">
        <v>632.68299999999999</v>
      </c>
      <c r="Y93">
        <v>3.9</v>
      </c>
      <c r="Z93">
        <v>441.28300000000002</v>
      </c>
      <c r="AA93">
        <v>707.25599999999997</v>
      </c>
      <c r="AB93">
        <v>4.4895899999999997</v>
      </c>
      <c r="AC93">
        <v>4.9884300000000001</v>
      </c>
    </row>
    <row r="94" spans="1:29">
      <c r="A94">
        <v>944.46</v>
      </c>
      <c r="C94">
        <v>6</v>
      </c>
      <c r="D94">
        <v>437.56099999999998</v>
      </c>
      <c r="E94">
        <v>570.15700000000004</v>
      </c>
      <c r="F94">
        <v>3.6</v>
      </c>
      <c r="G94">
        <v>384.87799999999999</v>
      </c>
      <c r="H94">
        <v>647.10299999999995</v>
      </c>
      <c r="I94">
        <v>3.98698</v>
      </c>
      <c r="K94">
        <v>4.48536</v>
      </c>
      <c r="N94">
        <v>4</v>
      </c>
      <c r="O94">
        <v>205.267</v>
      </c>
      <c r="P94">
        <v>238.11199999999999</v>
      </c>
      <c r="Q94">
        <v>4</v>
      </c>
      <c r="R94">
        <v>190.52099999999999</v>
      </c>
      <c r="S94">
        <v>270.04500000000002</v>
      </c>
      <c r="T94">
        <v>3.9836499999999999</v>
      </c>
      <c r="V94">
        <v>6</v>
      </c>
      <c r="W94">
        <v>481.23</v>
      </c>
      <c r="X94">
        <v>627.66300000000001</v>
      </c>
      <c r="Y94">
        <v>3.9</v>
      </c>
      <c r="Z94">
        <v>441.28300000000002</v>
      </c>
      <c r="AA94">
        <v>707.25599999999997</v>
      </c>
      <c r="AB94">
        <v>4.4508700000000001</v>
      </c>
      <c r="AC94">
        <v>4.9454099999999999</v>
      </c>
    </row>
    <row r="95" spans="1:29">
      <c r="A95">
        <v>954.48299999999995</v>
      </c>
      <c r="C95">
        <v>6</v>
      </c>
      <c r="D95">
        <v>433.31099999999998</v>
      </c>
      <c r="E95">
        <v>565.53099999999995</v>
      </c>
      <c r="F95">
        <v>3.6</v>
      </c>
      <c r="G95">
        <v>384.87799999999999</v>
      </c>
      <c r="H95">
        <v>647.10299999999995</v>
      </c>
      <c r="I95">
        <v>3.9928499999999998</v>
      </c>
      <c r="K95">
        <v>4.3921299999999999</v>
      </c>
      <c r="N95">
        <v>4</v>
      </c>
      <c r="O95">
        <v>202.22499999999999</v>
      </c>
      <c r="P95">
        <v>234.73099999999999</v>
      </c>
      <c r="Q95">
        <v>4</v>
      </c>
      <c r="R95">
        <v>190.52099999999999</v>
      </c>
      <c r="S95">
        <v>270.04500000000002</v>
      </c>
      <c r="T95">
        <v>3.9218299999999999</v>
      </c>
      <c r="V95">
        <v>6</v>
      </c>
      <c r="W95">
        <v>474.97699999999998</v>
      </c>
      <c r="X95">
        <v>619.654</v>
      </c>
      <c r="Y95">
        <v>3.9</v>
      </c>
      <c r="Z95">
        <v>441.28300000000002</v>
      </c>
      <c r="AA95">
        <v>707.25599999999997</v>
      </c>
      <c r="AB95">
        <v>4.3845999999999998</v>
      </c>
      <c r="AC95">
        <v>4.8828500000000004</v>
      </c>
    </row>
    <row r="96" spans="1:29">
      <c r="A96">
        <v>964.50099999999998</v>
      </c>
      <c r="C96">
        <v>6</v>
      </c>
      <c r="D96">
        <v>431.983</v>
      </c>
      <c r="E96">
        <v>562.28399999999999</v>
      </c>
      <c r="F96">
        <v>3.6</v>
      </c>
      <c r="G96">
        <v>384.87799999999999</v>
      </c>
      <c r="H96">
        <v>647.10299999999995</v>
      </c>
      <c r="I96">
        <v>3.88144</v>
      </c>
      <c r="K96">
        <v>4.4785899999999996</v>
      </c>
      <c r="N96">
        <v>4</v>
      </c>
      <c r="O96">
        <v>202.39099999999999</v>
      </c>
      <c r="P96">
        <v>234.917</v>
      </c>
      <c r="Q96">
        <v>4</v>
      </c>
      <c r="R96">
        <v>190.52099999999999</v>
      </c>
      <c r="S96">
        <v>270.04500000000002</v>
      </c>
      <c r="T96">
        <v>3.9252199999999999</v>
      </c>
      <c r="V96">
        <v>6</v>
      </c>
      <c r="W96">
        <v>479.35700000000003</v>
      </c>
      <c r="X96">
        <v>624.447</v>
      </c>
      <c r="Y96">
        <v>3.9</v>
      </c>
      <c r="Z96">
        <v>441.28300000000002</v>
      </c>
      <c r="AA96">
        <v>707.25599999999997</v>
      </c>
      <c r="AB96">
        <v>4.3805100000000001</v>
      </c>
      <c r="AC96">
        <v>4.9778500000000001</v>
      </c>
    </row>
    <row r="97" spans="1:29">
      <c r="A97">
        <v>974.54399999999998</v>
      </c>
      <c r="C97">
        <v>6</v>
      </c>
      <c r="D97">
        <v>432.86900000000003</v>
      </c>
      <c r="E97">
        <v>564.97400000000005</v>
      </c>
      <c r="F97">
        <v>3.6</v>
      </c>
      <c r="G97">
        <v>384.87799999999999</v>
      </c>
      <c r="H97">
        <v>647.10299999999995</v>
      </c>
      <c r="I97">
        <v>3.9885799999999998</v>
      </c>
      <c r="K97">
        <v>4.3874300000000002</v>
      </c>
      <c r="N97">
        <v>4</v>
      </c>
      <c r="O97">
        <v>206.571</v>
      </c>
      <c r="P97">
        <v>239.56200000000001</v>
      </c>
      <c r="Q97">
        <v>4</v>
      </c>
      <c r="R97">
        <v>190.52099999999999</v>
      </c>
      <c r="S97">
        <v>270.04500000000002</v>
      </c>
      <c r="T97">
        <v>4.0101800000000001</v>
      </c>
      <c r="V97">
        <v>6</v>
      </c>
      <c r="W97">
        <v>483.23700000000002</v>
      </c>
      <c r="X97">
        <v>630.20699999999999</v>
      </c>
      <c r="Y97">
        <v>3.9</v>
      </c>
      <c r="Z97">
        <v>441.28300000000002</v>
      </c>
      <c r="AA97">
        <v>707.25599999999997</v>
      </c>
      <c r="AB97">
        <v>4.4704899999999999</v>
      </c>
      <c r="AC97">
        <v>4.9672099999999997</v>
      </c>
    </row>
    <row r="98" spans="1:29">
      <c r="A98">
        <v>984.57799999999997</v>
      </c>
      <c r="C98">
        <v>6</v>
      </c>
      <c r="D98">
        <v>432.673</v>
      </c>
      <c r="E98">
        <v>564.726</v>
      </c>
      <c r="F98">
        <v>3.6</v>
      </c>
      <c r="G98">
        <v>384.87799999999999</v>
      </c>
      <c r="H98">
        <v>647.10299999999995</v>
      </c>
      <c r="I98">
        <v>3.9866799999999998</v>
      </c>
      <c r="K98">
        <v>4.3853499999999999</v>
      </c>
      <c r="N98">
        <v>4</v>
      </c>
      <c r="O98">
        <v>203.429</v>
      </c>
      <c r="P98">
        <v>236.07</v>
      </c>
      <c r="Q98">
        <v>4</v>
      </c>
      <c r="R98">
        <v>190.52099999999999</v>
      </c>
      <c r="S98">
        <v>270.04500000000002</v>
      </c>
      <c r="T98">
        <v>3.9462999999999999</v>
      </c>
      <c r="V98">
        <v>6</v>
      </c>
      <c r="W98">
        <v>479.81200000000001</v>
      </c>
      <c r="X98">
        <v>625.86699999999996</v>
      </c>
      <c r="Y98">
        <v>3.9</v>
      </c>
      <c r="Z98">
        <v>441.28300000000002</v>
      </c>
      <c r="AA98">
        <v>707.25599999999997</v>
      </c>
      <c r="AB98">
        <v>4.4370200000000004</v>
      </c>
      <c r="AC98">
        <v>4.9300300000000004</v>
      </c>
    </row>
    <row r="99" spans="1:29">
      <c r="A99">
        <v>994.61800000000005</v>
      </c>
      <c r="C99">
        <v>5</v>
      </c>
      <c r="D99">
        <v>408.42</v>
      </c>
      <c r="E99">
        <v>642.35500000000002</v>
      </c>
      <c r="F99">
        <v>3.6</v>
      </c>
      <c r="G99">
        <v>384.87799999999999</v>
      </c>
      <c r="H99">
        <v>647.10299999999995</v>
      </c>
      <c r="I99">
        <v>3.8851499999999999</v>
      </c>
      <c r="K99">
        <v>2.88896</v>
      </c>
      <c r="N99">
        <v>4</v>
      </c>
      <c r="O99">
        <v>202.05099999999999</v>
      </c>
      <c r="P99">
        <v>234.53800000000001</v>
      </c>
      <c r="Q99">
        <v>4</v>
      </c>
      <c r="R99">
        <v>190.52099999999999</v>
      </c>
      <c r="S99">
        <v>270.04500000000002</v>
      </c>
      <c r="T99">
        <v>3.9182999999999999</v>
      </c>
      <c r="V99">
        <v>6</v>
      </c>
      <c r="W99">
        <v>475.29399999999998</v>
      </c>
      <c r="X99">
        <v>620.05600000000004</v>
      </c>
      <c r="Y99">
        <v>3.9</v>
      </c>
      <c r="Z99">
        <v>441.28300000000002</v>
      </c>
      <c r="AA99">
        <v>707.25599999999997</v>
      </c>
      <c r="AB99">
        <v>4.3876900000000001</v>
      </c>
      <c r="AC99">
        <v>4.8862899999999998</v>
      </c>
    </row>
    <row r="100" spans="1:29">
      <c r="A100">
        <v>1008.49</v>
      </c>
      <c r="C100">
        <v>5</v>
      </c>
      <c r="D100">
        <v>256.01400000000001</v>
      </c>
      <c r="E100">
        <v>472.14</v>
      </c>
      <c r="F100">
        <v>3.6</v>
      </c>
      <c r="G100">
        <v>384.87799999999999</v>
      </c>
      <c r="H100">
        <v>647.10299999999995</v>
      </c>
      <c r="I100">
        <v>3.9737300000000002</v>
      </c>
      <c r="K100">
        <v>2E-3</v>
      </c>
      <c r="N100">
        <v>4</v>
      </c>
      <c r="O100">
        <v>205.61</v>
      </c>
      <c r="P100">
        <v>238.494</v>
      </c>
      <c r="Q100">
        <v>4</v>
      </c>
      <c r="R100">
        <v>190.52099999999999</v>
      </c>
      <c r="S100">
        <v>270.04500000000002</v>
      </c>
      <c r="T100">
        <v>3.9906299999999999</v>
      </c>
      <c r="V100">
        <v>6</v>
      </c>
      <c r="W100">
        <v>482.435</v>
      </c>
      <c r="X100">
        <v>629.19100000000003</v>
      </c>
      <c r="Y100">
        <v>3.9</v>
      </c>
      <c r="Z100">
        <v>441.28300000000002</v>
      </c>
      <c r="AA100">
        <v>707.25599999999997</v>
      </c>
      <c r="AB100">
        <v>4.46265</v>
      </c>
      <c r="AC100">
        <v>4.9584999999999999</v>
      </c>
    </row>
    <row r="101" spans="1:29">
      <c r="A101">
        <v>1017.88</v>
      </c>
      <c r="C101">
        <v>5</v>
      </c>
      <c r="D101">
        <v>228.38</v>
      </c>
      <c r="E101">
        <v>569.16</v>
      </c>
      <c r="F101">
        <v>3.6</v>
      </c>
      <c r="G101">
        <v>384.87799999999999</v>
      </c>
      <c r="H101">
        <v>647.10299999999995</v>
      </c>
      <c r="I101">
        <v>3.9737300000000002</v>
      </c>
      <c r="K101">
        <v>2E-3</v>
      </c>
      <c r="N101">
        <v>6</v>
      </c>
      <c r="O101">
        <v>438.31900000000002</v>
      </c>
      <c r="P101">
        <v>579.13199999999995</v>
      </c>
      <c r="Q101">
        <v>3.6</v>
      </c>
      <c r="R101">
        <v>396.459</v>
      </c>
      <c r="S101">
        <v>663.947</v>
      </c>
      <c r="T101">
        <v>3.9837500000000001</v>
      </c>
      <c r="V101">
        <v>6</v>
      </c>
      <c r="W101">
        <v>480.24599999999998</v>
      </c>
      <c r="X101">
        <v>625.67200000000003</v>
      </c>
      <c r="Y101">
        <v>3.9</v>
      </c>
      <c r="Z101">
        <v>441.28300000000002</v>
      </c>
      <c r="AA101">
        <v>707.25599999999997</v>
      </c>
      <c r="AB101">
        <v>4.3952799999999996</v>
      </c>
      <c r="AC101">
        <v>4.9813200000000002</v>
      </c>
    </row>
    <row r="102" spans="1:29">
      <c r="V102">
        <v>3</v>
      </c>
      <c r="W102">
        <v>488.017</v>
      </c>
      <c r="X102">
        <v>811.82500000000005</v>
      </c>
      <c r="Y102">
        <v>3.6</v>
      </c>
      <c r="Z102">
        <v>445.19900000000001</v>
      </c>
      <c r="AA102">
        <v>908.47299999999996</v>
      </c>
      <c r="AB102">
        <v>4.4999000000000002</v>
      </c>
      <c r="AC102">
        <v>4.9998899999999997</v>
      </c>
    </row>
  </sheetData>
  <mergeCells count="3">
    <mergeCell ref="C1:L1"/>
    <mergeCell ref="V1:AC1"/>
    <mergeCell ref="N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1" sqref="E11"/>
    </sheetView>
  </sheetViews>
  <sheetFormatPr baseColWidth="10" defaultRowHeight="15" x14ac:dyDescent="0"/>
  <cols>
    <col min="6" max="6" width="10.83203125" style="68"/>
  </cols>
  <sheetData>
    <row r="1" spans="1:6">
      <c r="F1" s="68" t="s">
        <v>72</v>
      </c>
    </row>
    <row r="2" spans="1:6">
      <c r="A2" s="41" t="s">
        <v>71</v>
      </c>
      <c r="B2">
        <v>384.87799999999999</v>
      </c>
      <c r="C2">
        <v>190.52099999999999</v>
      </c>
      <c r="D2">
        <v>441.28300000000002</v>
      </c>
      <c r="E2">
        <f>B2+C2+D2</f>
        <v>1016.682</v>
      </c>
      <c r="F2" s="68">
        <f>E2-1000</f>
        <v>16.682000000000016</v>
      </c>
    </row>
    <row r="4" spans="1:6">
      <c r="B4" t="s">
        <v>76</v>
      </c>
      <c r="C4" t="s">
        <v>77</v>
      </c>
      <c r="D4" t="s">
        <v>78</v>
      </c>
    </row>
    <row r="5" spans="1:6">
      <c r="A5" s="41" t="s">
        <v>32</v>
      </c>
    </row>
    <row r="6" spans="1:6">
      <c r="A6" t="s">
        <v>75</v>
      </c>
      <c r="B6">
        <v>4</v>
      </c>
      <c r="C6">
        <v>4.5</v>
      </c>
      <c r="D6">
        <v>60</v>
      </c>
      <c r="E6" s="68">
        <f>D6*C6*0.9091+B6*D6*0.901</f>
        <v>461.697</v>
      </c>
    </row>
    <row r="9" spans="1:6">
      <c r="A9" s="41" t="s">
        <v>37</v>
      </c>
      <c r="B9">
        <v>4</v>
      </c>
      <c r="D9">
        <v>60</v>
      </c>
      <c r="E9" s="41">
        <f>D9*B9</f>
        <v>240</v>
      </c>
    </row>
    <row r="11" spans="1:6">
      <c r="A11" t="s">
        <v>38</v>
      </c>
      <c r="B11">
        <v>4.5</v>
      </c>
      <c r="C11">
        <v>5</v>
      </c>
      <c r="D11">
        <v>60</v>
      </c>
      <c r="E11" s="41">
        <f>(B11*B12/100+C11*C12/100)*60</f>
        <v>514.13250000000016</v>
      </c>
    </row>
    <row r="12" spans="1:6">
      <c r="B12" s="68">
        <v>90.25</v>
      </c>
      <c r="C12" s="68">
        <v>90.152500000000003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R14" sqref="R14"/>
    </sheetView>
  </sheetViews>
  <sheetFormatPr baseColWidth="10" defaultRowHeight="15" x14ac:dyDescent="0"/>
  <cols>
    <col min="11" max="13" width="10.83203125" style="60"/>
  </cols>
  <sheetData>
    <row r="1" spans="1:16">
      <c r="A1" s="68"/>
      <c r="B1" s="68"/>
      <c r="C1" s="77" t="s">
        <v>32</v>
      </c>
      <c r="D1" s="77"/>
      <c r="E1" s="77"/>
      <c r="G1" s="77" t="s">
        <v>37</v>
      </c>
      <c r="H1" s="77"/>
      <c r="I1" s="77"/>
      <c r="K1" s="77" t="s">
        <v>38</v>
      </c>
      <c r="L1" s="77"/>
      <c r="M1" s="77"/>
      <c r="O1" s="76" t="s">
        <v>36</v>
      </c>
      <c r="P1" s="76"/>
    </row>
    <row r="2" spans="1:16">
      <c r="A2" s="68" t="s">
        <v>29</v>
      </c>
      <c r="B2" s="68"/>
      <c r="C2" s="68" t="s">
        <v>79</v>
      </c>
      <c r="D2" s="68" t="s">
        <v>80</v>
      </c>
      <c r="E2" s="68" t="s">
        <v>81</v>
      </c>
      <c r="G2" s="68" t="s">
        <v>79</v>
      </c>
      <c r="H2" s="68" t="s">
        <v>80</v>
      </c>
      <c r="I2" s="68" t="s">
        <v>81</v>
      </c>
      <c r="K2" s="68" t="s">
        <v>79</v>
      </c>
      <c r="L2" s="68" t="s">
        <v>80</v>
      </c>
      <c r="M2" s="68" t="s">
        <v>81</v>
      </c>
      <c r="O2" s="68" t="s">
        <v>79</v>
      </c>
      <c r="P2" s="68" t="s">
        <v>81</v>
      </c>
    </row>
    <row r="3" spans="1:16">
      <c r="A3" s="60">
        <v>26.324300000000001</v>
      </c>
      <c r="B3" s="60"/>
      <c r="C3" s="60">
        <v>461.697</v>
      </c>
      <c r="D3" s="60">
        <v>435.13600000000002</v>
      </c>
      <c r="E3" s="60">
        <f>D3</f>
        <v>435.13600000000002</v>
      </c>
      <c r="G3">
        <v>240</v>
      </c>
      <c r="H3">
        <v>204.36099999999999</v>
      </c>
      <c r="I3" s="60">
        <f>H3</f>
        <v>204.36099999999999</v>
      </c>
      <c r="K3" s="81">
        <v>514.13250000000016</v>
      </c>
      <c r="L3" s="60">
        <v>482.077</v>
      </c>
      <c r="M3" s="60">
        <f>L3</f>
        <v>482.077</v>
      </c>
      <c r="O3" s="60">
        <f>C3+G3+K3</f>
        <v>1215.8295000000003</v>
      </c>
      <c r="P3" s="60">
        <f>E3+I3+M3</f>
        <v>1121.5740000000001</v>
      </c>
    </row>
    <row r="4" spans="1:16">
      <c r="A4" s="60">
        <v>39.117199999999997</v>
      </c>
      <c r="B4" s="60"/>
      <c r="C4" s="60">
        <f>C3+461.7</f>
        <v>923.39699999999993</v>
      </c>
      <c r="D4" s="60">
        <v>433.70400000000001</v>
      </c>
      <c r="E4" s="60">
        <f>E3+D4</f>
        <v>868.84</v>
      </c>
      <c r="G4">
        <f>G3+240</f>
        <v>480</v>
      </c>
      <c r="H4">
        <v>206.417</v>
      </c>
      <c r="I4" s="60">
        <f>I3+H4</f>
        <v>410.77800000000002</v>
      </c>
      <c r="K4" s="60">
        <f>K3+514.1325</f>
        <v>1028.2650000000003</v>
      </c>
      <c r="L4" s="60">
        <v>484.63499999999999</v>
      </c>
      <c r="M4" s="60">
        <f>M3+L4</f>
        <v>966.71199999999999</v>
      </c>
      <c r="O4" s="60">
        <f t="shared" ref="O4:O67" si="0">C4+G4+K4</f>
        <v>2431.6620000000003</v>
      </c>
      <c r="P4" s="60">
        <f t="shared" ref="P4:P67" si="1">E4+I4+M4</f>
        <v>2246.33</v>
      </c>
    </row>
    <row r="5" spans="1:16">
      <c r="A5" s="60">
        <v>42.2517</v>
      </c>
      <c r="B5" s="60"/>
      <c r="C5" s="60">
        <f t="shared" ref="C5:C68" si="2">C4+461.7</f>
        <v>1385.097</v>
      </c>
      <c r="D5" s="60">
        <v>436.74</v>
      </c>
      <c r="E5" s="60">
        <f t="shared" ref="E5:E68" si="3">E4+D5</f>
        <v>1305.58</v>
      </c>
      <c r="G5">
        <f t="shared" ref="G5:G68" si="4">G4+240</f>
        <v>720</v>
      </c>
      <c r="H5">
        <v>203.09200000000001</v>
      </c>
      <c r="I5" s="60">
        <f t="shared" ref="I5:I68" si="5">I4+H5</f>
        <v>613.87</v>
      </c>
      <c r="K5" s="60">
        <f t="shared" ref="K5:K68" si="6">K4+514.1325</f>
        <v>1542.3975000000005</v>
      </c>
      <c r="L5" s="60">
        <v>483.30599999999998</v>
      </c>
      <c r="M5" s="60">
        <f t="shared" ref="M5:M68" si="7">M4+L5</f>
        <v>1450.018</v>
      </c>
      <c r="O5" s="60">
        <f t="shared" si="0"/>
        <v>3647.4945000000002</v>
      </c>
      <c r="P5" s="60">
        <f t="shared" si="1"/>
        <v>3369.4679999999998</v>
      </c>
    </row>
    <row r="6" spans="1:16">
      <c r="A6" s="60">
        <v>52.439900000000002</v>
      </c>
      <c r="B6" s="60"/>
      <c r="C6" s="60">
        <f t="shared" si="2"/>
        <v>1846.797</v>
      </c>
      <c r="D6" s="60">
        <v>435.94200000000001</v>
      </c>
      <c r="E6" s="60">
        <f t="shared" si="3"/>
        <v>1741.5219999999999</v>
      </c>
      <c r="G6">
        <f t="shared" si="4"/>
        <v>960</v>
      </c>
      <c r="H6">
        <v>205.30799999999999</v>
      </c>
      <c r="I6" s="60">
        <f t="shared" si="5"/>
        <v>819.178</v>
      </c>
      <c r="K6" s="60">
        <f t="shared" si="6"/>
        <v>2056.5300000000007</v>
      </c>
      <c r="L6" s="60">
        <v>484.92700000000002</v>
      </c>
      <c r="M6" s="60">
        <f t="shared" si="7"/>
        <v>1934.9450000000002</v>
      </c>
      <c r="O6" s="60">
        <f t="shared" si="0"/>
        <v>4863.3270000000011</v>
      </c>
      <c r="P6" s="60">
        <f t="shared" si="1"/>
        <v>4495.6450000000004</v>
      </c>
    </row>
    <row r="7" spans="1:16">
      <c r="A7" s="60">
        <v>62.409500000000001</v>
      </c>
      <c r="B7" s="60"/>
      <c r="C7" s="60">
        <f t="shared" si="2"/>
        <v>2308.4969999999998</v>
      </c>
      <c r="D7" s="60">
        <v>434.142</v>
      </c>
      <c r="E7" s="60">
        <f t="shared" si="3"/>
        <v>2175.6639999999998</v>
      </c>
      <c r="G7">
        <f t="shared" si="4"/>
        <v>1200</v>
      </c>
      <c r="H7">
        <v>203.56899999999999</v>
      </c>
      <c r="I7" s="60">
        <f t="shared" si="5"/>
        <v>1022.747</v>
      </c>
      <c r="K7" s="60">
        <f t="shared" si="6"/>
        <v>2570.6625000000008</v>
      </c>
      <c r="L7" s="60">
        <v>482.005</v>
      </c>
      <c r="M7" s="60">
        <f t="shared" si="7"/>
        <v>2416.9500000000003</v>
      </c>
      <c r="O7" s="60">
        <f t="shared" si="0"/>
        <v>6079.1595000000007</v>
      </c>
      <c r="P7" s="60">
        <f t="shared" si="1"/>
        <v>5615.3609999999999</v>
      </c>
    </row>
    <row r="8" spans="1:16">
      <c r="A8" s="60">
        <v>72.637500000000003</v>
      </c>
      <c r="B8" s="60"/>
      <c r="C8" s="60">
        <f t="shared" si="2"/>
        <v>2770.1969999999997</v>
      </c>
      <c r="D8" s="60">
        <v>434.78699999999998</v>
      </c>
      <c r="E8" s="60">
        <f t="shared" si="3"/>
        <v>2610.4509999999996</v>
      </c>
      <c r="G8">
        <f t="shared" si="4"/>
        <v>1440</v>
      </c>
      <c r="H8">
        <v>204.251</v>
      </c>
      <c r="I8" s="60">
        <f t="shared" si="5"/>
        <v>1226.998</v>
      </c>
      <c r="K8" s="60">
        <f t="shared" si="6"/>
        <v>3084.795000000001</v>
      </c>
      <c r="L8" s="60">
        <v>486.93799999999999</v>
      </c>
      <c r="M8" s="60">
        <f t="shared" si="7"/>
        <v>2903.8880000000004</v>
      </c>
      <c r="O8" s="60">
        <f t="shared" si="0"/>
        <v>7294.9920000000011</v>
      </c>
      <c r="P8" s="60">
        <f t="shared" si="1"/>
        <v>6741.3369999999995</v>
      </c>
    </row>
    <row r="9" spans="1:16">
      <c r="A9" s="60">
        <v>82.876599999999996</v>
      </c>
      <c r="B9" s="60"/>
      <c r="C9" s="60">
        <f t="shared" si="2"/>
        <v>3231.8969999999995</v>
      </c>
      <c r="D9" s="60">
        <v>434.185</v>
      </c>
      <c r="E9" s="60">
        <f t="shared" si="3"/>
        <v>3044.6359999999995</v>
      </c>
      <c r="G9">
        <f t="shared" si="4"/>
        <v>1680</v>
      </c>
      <c r="H9">
        <v>206.47499999999999</v>
      </c>
      <c r="I9" s="60">
        <f t="shared" si="5"/>
        <v>1433.473</v>
      </c>
      <c r="K9" s="60">
        <f t="shared" si="6"/>
        <v>3598.9275000000011</v>
      </c>
      <c r="L9" s="60">
        <v>482.54899999999998</v>
      </c>
      <c r="M9" s="60">
        <f t="shared" si="7"/>
        <v>3386.4370000000004</v>
      </c>
      <c r="O9" s="60">
        <f t="shared" si="0"/>
        <v>8510.8245000000006</v>
      </c>
      <c r="P9" s="60">
        <f t="shared" si="1"/>
        <v>7864.5460000000003</v>
      </c>
    </row>
    <row r="10" spans="1:16">
      <c r="A10" s="60">
        <v>93.141599999999997</v>
      </c>
      <c r="B10" s="60"/>
      <c r="C10" s="60">
        <f t="shared" si="2"/>
        <v>3693.5969999999993</v>
      </c>
      <c r="D10" s="60">
        <v>438.63799999999998</v>
      </c>
      <c r="E10" s="60">
        <f t="shared" si="3"/>
        <v>3483.2739999999994</v>
      </c>
      <c r="G10">
        <f t="shared" si="4"/>
        <v>1920</v>
      </c>
      <c r="H10">
        <v>206.554</v>
      </c>
      <c r="I10" s="60">
        <f t="shared" si="5"/>
        <v>1640.027</v>
      </c>
      <c r="K10" s="60">
        <f t="shared" si="6"/>
        <v>4113.0600000000013</v>
      </c>
      <c r="L10" s="60">
        <v>479.05900000000003</v>
      </c>
      <c r="M10" s="60">
        <f t="shared" si="7"/>
        <v>3865.4960000000005</v>
      </c>
      <c r="O10" s="60">
        <f t="shared" si="0"/>
        <v>9726.6570000000011</v>
      </c>
      <c r="P10" s="60">
        <f t="shared" si="1"/>
        <v>8988.7970000000005</v>
      </c>
    </row>
    <row r="11" spans="1:16">
      <c r="A11" s="60">
        <v>103.22799999999999</v>
      </c>
      <c r="B11" s="60"/>
      <c r="C11" s="60">
        <f t="shared" si="2"/>
        <v>4155.2969999999996</v>
      </c>
      <c r="D11" s="60">
        <v>434.625</v>
      </c>
      <c r="E11" s="60">
        <f t="shared" si="3"/>
        <v>3917.8989999999994</v>
      </c>
      <c r="G11">
        <f t="shared" si="4"/>
        <v>2160</v>
      </c>
      <c r="H11">
        <v>204.81</v>
      </c>
      <c r="I11" s="60">
        <f t="shared" si="5"/>
        <v>1844.837</v>
      </c>
      <c r="K11" s="60">
        <f t="shared" si="6"/>
        <v>4627.192500000001</v>
      </c>
      <c r="L11" s="60">
        <v>486.55599999999998</v>
      </c>
      <c r="M11" s="60">
        <f t="shared" si="7"/>
        <v>4352.0520000000006</v>
      </c>
      <c r="O11" s="60">
        <f t="shared" si="0"/>
        <v>10942.4895</v>
      </c>
      <c r="P11" s="60">
        <f t="shared" si="1"/>
        <v>10114.788</v>
      </c>
    </row>
    <row r="12" spans="1:16">
      <c r="A12" s="60">
        <v>113.72499999999999</v>
      </c>
      <c r="B12" s="60"/>
      <c r="C12" s="60">
        <f t="shared" si="2"/>
        <v>4616.9969999999994</v>
      </c>
      <c r="D12" s="60">
        <v>434.00200000000001</v>
      </c>
      <c r="E12" s="60">
        <f t="shared" si="3"/>
        <v>4351.9009999999998</v>
      </c>
      <c r="G12">
        <f t="shared" si="4"/>
        <v>2400</v>
      </c>
      <c r="H12">
        <v>203.863</v>
      </c>
      <c r="I12" s="60">
        <f t="shared" si="5"/>
        <v>2048.6999999999998</v>
      </c>
      <c r="K12" s="60">
        <f t="shared" si="6"/>
        <v>5141.3250000000007</v>
      </c>
      <c r="L12" s="60">
        <v>479.92700000000002</v>
      </c>
      <c r="M12" s="60">
        <f t="shared" si="7"/>
        <v>4831.9790000000003</v>
      </c>
      <c r="O12" s="60">
        <f t="shared" si="0"/>
        <v>12158.322</v>
      </c>
      <c r="P12" s="60">
        <f t="shared" si="1"/>
        <v>11232.58</v>
      </c>
    </row>
    <row r="13" spans="1:16">
      <c r="A13" s="60">
        <v>123.417</v>
      </c>
      <c r="B13" s="60"/>
      <c r="C13" s="60">
        <f t="shared" si="2"/>
        <v>5078.6969999999992</v>
      </c>
      <c r="D13" s="60">
        <v>434.70400000000001</v>
      </c>
      <c r="E13" s="60">
        <f t="shared" si="3"/>
        <v>4786.6049999999996</v>
      </c>
      <c r="G13">
        <f t="shared" si="4"/>
        <v>2640</v>
      </c>
      <c r="H13">
        <v>207.089</v>
      </c>
      <c r="I13" s="60">
        <f t="shared" si="5"/>
        <v>2255.7889999999998</v>
      </c>
      <c r="K13" s="60">
        <f t="shared" si="6"/>
        <v>5655.4575000000004</v>
      </c>
      <c r="L13" s="60">
        <v>484.178</v>
      </c>
      <c r="M13" s="60">
        <f t="shared" si="7"/>
        <v>5316.1570000000002</v>
      </c>
      <c r="O13" s="60">
        <f t="shared" si="0"/>
        <v>13374.154500000001</v>
      </c>
      <c r="P13" s="60">
        <f t="shared" si="1"/>
        <v>12358.550999999999</v>
      </c>
    </row>
    <row r="14" spans="1:16">
      <c r="A14" s="60">
        <v>133.75800000000001</v>
      </c>
      <c r="B14" s="60"/>
      <c r="C14" s="60">
        <f t="shared" si="2"/>
        <v>5540.396999999999</v>
      </c>
      <c r="D14" s="60">
        <v>436.20100000000002</v>
      </c>
      <c r="E14" s="60">
        <f t="shared" si="3"/>
        <v>5222.8059999999996</v>
      </c>
      <c r="G14">
        <f t="shared" si="4"/>
        <v>2880</v>
      </c>
      <c r="H14">
        <v>201.49799999999999</v>
      </c>
      <c r="I14" s="60">
        <f t="shared" si="5"/>
        <v>2457.2869999999998</v>
      </c>
      <c r="K14" s="60">
        <f t="shared" si="6"/>
        <v>6169.59</v>
      </c>
      <c r="L14" s="60">
        <v>485.62299999999999</v>
      </c>
      <c r="M14" s="60">
        <f t="shared" si="7"/>
        <v>5801.78</v>
      </c>
      <c r="O14" s="60">
        <f t="shared" si="0"/>
        <v>14589.986999999999</v>
      </c>
      <c r="P14" s="60">
        <f t="shared" si="1"/>
        <v>13481.873</v>
      </c>
    </row>
    <row r="15" spans="1:16">
      <c r="A15" s="60">
        <v>143.64400000000001</v>
      </c>
      <c r="B15" s="60"/>
      <c r="C15" s="60">
        <f t="shared" si="2"/>
        <v>6002.0969999999988</v>
      </c>
      <c r="D15" s="60">
        <v>439.77600000000001</v>
      </c>
      <c r="E15" s="60">
        <f t="shared" si="3"/>
        <v>5662.5819999999994</v>
      </c>
      <c r="G15">
        <f t="shared" si="4"/>
        <v>3120</v>
      </c>
      <c r="H15">
        <v>204.60300000000001</v>
      </c>
      <c r="I15" s="60">
        <f t="shared" si="5"/>
        <v>2661.89</v>
      </c>
      <c r="K15" s="60">
        <f t="shared" si="6"/>
        <v>6683.7224999999999</v>
      </c>
      <c r="L15" s="60">
        <v>479.24299999999999</v>
      </c>
      <c r="M15" s="60">
        <f t="shared" si="7"/>
        <v>6281.0230000000001</v>
      </c>
      <c r="O15" s="60">
        <f t="shared" si="0"/>
        <v>15805.819499999998</v>
      </c>
      <c r="P15" s="60">
        <f t="shared" si="1"/>
        <v>14605.494999999999</v>
      </c>
    </row>
    <row r="16" spans="1:16">
      <c r="A16" s="60">
        <v>153.82</v>
      </c>
      <c r="B16" s="60"/>
      <c r="C16" s="60">
        <f t="shared" si="2"/>
        <v>6463.7969999999987</v>
      </c>
      <c r="D16" s="60">
        <v>429.75200000000001</v>
      </c>
      <c r="E16" s="60">
        <f t="shared" si="3"/>
        <v>6092.3339999999998</v>
      </c>
      <c r="G16">
        <f t="shared" si="4"/>
        <v>3360</v>
      </c>
      <c r="H16">
        <v>208.43100000000001</v>
      </c>
      <c r="I16" s="60">
        <f t="shared" si="5"/>
        <v>2870.3209999999999</v>
      </c>
      <c r="K16" s="60">
        <f t="shared" si="6"/>
        <v>7197.8549999999996</v>
      </c>
      <c r="L16" s="60">
        <v>484.85700000000003</v>
      </c>
      <c r="M16" s="60">
        <f t="shared" si="7"/>
        <v>6765.88</v>
      </c>
      <c r="O16" s="60">
        <f t="shared" si="0"/>
        <v>17021.651999999998</v>
      </c>
      <c r="P16" s="60">
        <f t="shared" si="1"/>
        <v>15728.535</v>
      </c>
    </row>
    <row r="17" spans="1:16">
      <c r="A17" s="60">
        <v>164.02</v>
      </c>
      <c r="B17" s="60"/>
      <c r="C17" s="60">
        <f t="shared" si="2"/>
        <v>6925.4969999999985</v>
      </c>
      <c r="D17" s="60">
        <v>439.142</v>
      </c>
      <c r="E17" s="60">
        <f t="shared" si="3"/>
        <v>6531.4759999999997</v>
      </c>
      <c r="G17">
        <f t="shared" si="4"/>
        <v>3600</v>
      </c>
      <c r="H17">
        <v>202.81800000000001</v>
      </c>
      <c r="I17" s="60">
        <f t="shared" si="5"/>
        <v>3073.1390000000001</v>
      </c>
      <c r="K17" s="60">
        <f t="shared" si="6"/>
        <v>7711.9874999999993</v>
      </c>
      <c r="L17" s="60">
        <v>481.83499999999998</v>
      </c>
      <c r="M17" s="60">
        <f t="shared" si="7"/>
        <v>7247.7150000000001</v>
      </c>
      <c r="O17" s="60">
        <f t="shared" si="0"/>
        <v>18237.484499999999</v>
      </c>
      <c r="P17" s="60">
        <f t="shared" si="1"/>
        <v>16852.330000000002</v>
      </c>
    </row>
    <row r="18" spans="1:16">
      <c r="A18" s="60">
        <v>174.279</v>
      </c>
      <c r="B18" s="60"/>
      <c r="C18" s="60">
        <f t="shared" si="2"/>
        <v>7387.1969999999983</v>
      </c>
      <c r="D18" s="60">
        <v>434.93099999999998</v>
      </c>
      <c r="E18" s="60">
        <f t="shared" si="3"/>
        <v>6966.4069999999992</v>
      </c>
      <c r="G18">
        <f t="shared" si="4"/>
        <v>3840</v>
      </c>
      <c r="H18">
        <v>205.17099999999999</v>
      </c>
      <c r="I18" s="60">
        <f t="shared" si="5"/>
        <v>3278.31</v>
      </c>
      <c r="K18" s="60">
        <f t="shared" si="6"/>
        <v>8226.119999999999</v>
      </c>
      <c r="L18" s="60">
        <v>485.59800000000001</v>
      </c>
      <c r="M18" s="60">
        <f t="shared" si="7"/>
        <v>7733.3130000000001</v>
      </c>
      <c r="O18" s="60">
        <f t="shared" si="0"/>
        <v>19453.316999999995</v>
      </c>
      <c r="P18" s="60">
        <f t="shared" si="1"/>
        <v>17978.03</v>
      </c>
    </row>
    <row r="19" spans="1:16">
      <c r="A19" s="60">
        <v>184.279</v>
      </c>
      <c r="B19" s="60"/>
      <c r="C19" s="60">
        <f t="shared" si="2"/>
        <v>7848.8969999999981</v>
      </c>
      <c r="D19" s="60">
        <v>438.73</v>
      </c>
      <c r="E19" s="60">
        <f t="shared" si="3"/>
        <v>7405.1369999999988</v>
      </c>
      <c r="G19">
        <f t="shared" si="4"/>
        <v>4080</v>
      </c>
      <c r="H19">
        <v>207.44300000000001</v>
      </c>
      <c r="I19" s="60">
        <f t="shared" si="5"/>
        <v>3485.7530000000002</v>
      </c>
      <c r="K19" s="60">
        <f t="shared" si="6"/>
        <v>8740.2524999999987</v>
      </c>
      <c r="L19" s="60">
        <v>479.98</v>
      </c>
      <c r="M19" s="60">
        <f t="shared" si="7"/>
        <v>8213.2929999999997</v>
      </c>
      <c r="O19" s="60">
        <f t="shared" si="0"/>
        <v>20669.149499999996</v>
      </c>
      <c r="P19" s="60">
        <f t="shared" si="1"/>
        <v>19104.182999999997</v>
      </c>
    </row>
    <row r="20" spans="1:16">
      <c r="A20" s="60">
        <v>194.352</v>
      </c>
      <c r="B20" s="60"/>
      <c r="C20" s="60">
        <f t="shared" si="2"/>
        <v>8310.5969999999979</v>
      </c>
      <c r="D20" s="60">
        <v>435.214</v>
      </c>
      <c r="E20" s="60">
        <f t="shared" si="3"/>
        <v>7840.3509999999987</v>
      </c>
      <c r="G20">
        <f t="shared" si="4"/>
        <v>4320</v>
      </c>
      <c r="H20">
        <v>206.18600000000001</v>
      </c>
      <c r="I20" s="60">
        <f t="shared" si="5"/>
        <v>3691.9390000000003</v>
      </c>
      <c r="K20" s="60">
        <f t="shared" si="6"/>
        <v>9254.3849999999984</v>
      </c>
      <c r="L20" s="60">
        <v>488.53800000000001</v>
      </c>
      <c r="M20" s="60">
        <f t="shared" si="7"/>
        <v>8701.8310000000001</v>
      </c>
      <c r="O20" s="60">
        <f t="shared" si="0"/>
        <v>21884.981999999996</v>
      </c>
      <c r="P20" s="60">
        <f t="shared" si="1"/>
        <v>20234.120999999999</v>
      </c>
    </row>
    <row r="21" spans="1:16">
      <c r="A21" s="60">
        <v>204.44</v>
      </c>
      <c r="B21" s="60"/>
      <c r="C21" s="60">
        <f t="shared" si="2"/>
        <v>8772.2969999999987</v>
      </c>
      <c r="D21" s="60">
        <v>436.00400000000002</v>
      </c>
      <c r="E21" s="60">
        <f t="shared" si="3"/>
        <v>8276.3549999999996</v>
      </c>
      <c r="G21">
        <f t="shared" si="4"/>
        <v>4560</v>
      </c>
      <c r="H21">
        <v>202.15199999999999</v>
      </c>
      <c r="I21" s="60">
        <f t="shared" si="5"/>
        <v>3894.0910000000003</v>
      </c>
      <c r="K21" s="60">
        <f t="shared" si="6"/>
        <v>9768.5174999999981</v>
      </c>
      <c r="L21" s="60">
        <v>479.83600000000001</v>
      </c>
      <c r="M21" s="60">
        <f t="shared" si="7"/>
        <v>9181.6669999999995</v>
      </c>
      <c r="O21" s="60">
        <f t="shared" si="0"/>
        <v>23100.814499999997</v>
      </c>
      <c r="P21" s="60">
        <f t="shared" si="1"/>
        <v>21352.112999999998</v>
      </c>
    </row>
    <row r="22" spans="1:16">
      <c r="A22" s="60">
        <v>214.518</v>
      </c>
      <c r="B22" s="60"/>
      <c r="C22" s="60">
        <f t="shared" si="2"/>
        <v>9233.9969999999994</v>
      </c>
      <c r="D22" s="60">
        <v>435.45400000000001</v>
      </c>
      <c r="E22" s="60">
        <f t="shared" si="3"/>
        <v>8711.8089999999993</v>
      </c>
      <c r="G22">
        <f t="shared" si="4"/>
        <v>4800</v>
      </c>
      <c r="H22">
        <v>206.98099999999999</v>
      </c>
      <c r="I22" s="60">
        <f t="shared" si="5"/>
        <v>4101.0720000000001</v>
      </c>
      <c r="K22" s="60">
        <f t="shared" si="6"/>
        <v>10282.649999999998</v>
      </c>
      <c r="L22" s="60">
        <v>485.178</v>
      </c>
      <c r="M22" s="60">
        <f t="shared" si="7"/>
        <v>9666.8449999999993</v>
      </c>
      <c r="O22" s="60">
        <f t="shared" si="0"/>
        <v>24316.646999999997</v>
      </c>
      <c r="P22" s="60">
        <f t="shared" si="1"/>
        <v>22479.725999999999</v>
      </c>
    </row>
    <row r="23" spans="1:16">
      <c r="A23" s="60">
        <v>224.63300000000001</v>
      </c>
      <c r="B23" s="60"/>
      <c r="C23" s="60">
        <f t="shared" si="2"/>
        <v>9695.6970000000001</v>
      </c>
      <c r="D23" s="60">
        <v>438.20100000000002</v>
      </c>
      <c r="E23" s="60">
        <f t="shared" si="3"/>
        <v>9150.0099999999984</v>
      </c>
      <c r="G23">
        <f t="shared" si="4"/>
        <v>5040</v>
      </c>
      <c r="H23">
        <v>205.923</v>
      </c>
      <c r="I23" s="60">
        <f t="shared" si="5"/>
        <v>4306.9949999999999</v>
      </c>
      <c r="K23" s="60">
        <f t="shared" si="6"/>
        <v>10796.782499999998</v>
      </c>
      <c r="L23" s="60">
        <v>481.32100000000003</v>
      </c>
      <c r="M23" s="60">
        <f t="shared" si="7"/>
        <v>10148.165999999999</v>
      </c>
      <c r="O23" s="60">
        <f t="shared" si="0"/>
        <v>25532.479499999998</v>
      </c>
      <c r="P23" s="60">
        <f t="shared" si="1"/>
        <v>23605.170999999995</v>
      </c>
    </row>
    <row r="24" spans="1:16">
      <c r="A24" s="60">
        <v>234.726</v>
      </c>
      <c r="B24" s="60"/>
      <c r="C24" s="60">
        <f t="shared" si="2"/>
        <v>10157.397000000001</v>
      </c>
      <c r="D24" s="60">
        <v>430.80399999999997</v>
      </c>
      <c r="E24" s="60">
        <f t="shared" si="3"/>
        <v>9580.8139999999985</v>
      </c>
      <c r="G24">
        <f t="shared" si="4"/>
        <v>5280</v>
      </c>
      <c r="H24">
        <v>206.012</v>
      </c>
      <c r="I24" s="60">
        <f t="shared" si="5"/>
        <v>4513.0069999999996</v>
      </c>
      <c r="K24" s="60">
        <f t="shared" si="6"/>
        <v>11310.914999999997</v>
      </c>
      <c r="L24" s="60">
        <v>485.38</v>
      </c>
      <c r="M24" s="60">
        <f t="shared" si="7"/>
        <v>10633.545999999998</v>
      </c>
      <c r="O24" s="60">
        <f t="shared" si="0"/>
        <v>26748.311999999998</v>
      </c>
      <c r="P24" s="60">
        <f t="shared" si="1"/>
        <v>24727.366999999998</v>
      </c>
    </row>
    <row r="25" spans="1:16">
      <c r="A25" s="60">
        <v>244.85400000000001</v>
      </c>
      <c r="B25" s="60"/>
      <c r="C25" s="60">
        <f t="shared" si="2"/>
        <v>10619.097000000002</v>
      </c>
      <c r="D25" s="60">
        <v>437.964</v>
      </c>
      <c r="E25" s="60">
        <f t="shared" si="3"/>
        <v>10018.777999999998</v>
      </c>
      <c r="G25">
        <f t="shared" si="4"/>
        <v>5520</v>
      </c>
      <c r="H25">
        <v>200.59700000000001</v>
      </c>
      <c r="I25" s="60">
        <f t="shared" si="5"/>
        <v>4713.6039999999994</v>
      </c>
      <c r="K25" s="60">
        <f t="shared" si="6"/>
        <v>11825.047499999997</v>
      </c>
      <c r="L25" s="60">
        <v>485.16300000000001</v>
      </c>
      <c r="M25" s="60">
        <f t="shared" si="7"/>
        <v>11118.708999999999</v>
      </c>
      <c r="O25" s="60">
        <f t="shared" si="0"/>
        <v>27964.144499999999</v>
      </c>
      <c r="P25" s="60">
        <f t="shared" si="1"/>
        <v>25851.090999999997</v>
      </c>
    </row>
    <row r="26" spans="1:16">
      <c r="A26" s="60">
        <v>254.91499999999999</v>
      </c>
      <c r="B26" s="60"/>
      <c r="C26" s="60">
        <f t="shared" si="2"/>
        <v>11080.797000000002</v>
      </c>
      <c r="D26" s="60">
        <v>432.19200000000001</v>
      </c>
      <c r="E26" s="60">
        <f t="shared" si="3"/>
        <v>10450.969999999998</v>
      </c>
      <c r="G26">
        <f t="shared" si="4"/>
        <v>5760</v>
      </c>
      <c r="H26">
        <v>206.65</v>
      </c>
      <c r="I26" s="60">
        <f t="shared" si="5"/>
        <v>4920.253999999999</v>
      </c>
      <c r="K26" s="60">
        <f t="shared" si="6"/>
        <v>12339.179999999997</v>
      </c>
      <c r="L26" s="60">
        <v>479.99200000000002</v>
      </c>
      <c r="M26" s="60">
        <f t="shared" si="7"/>
        <v>11598.700999999999</v>
      </c>
      <c r="O26" s="60">
        <f t="shared" si="0"/>
        <v>29179.976999999999</v>
      </c>
      <c r="P26" s="60">
        <f t="shared" si="1"/>
        <v>26969.924999999996</v>
      </c>
    </row>
    <row r="27" spans="1:16">
      <c r="A27" s="60">
        <v>265.387</v>
      </c>
      <c r="B27" s="60"/>
      <c r="C27" s="60">
        <f t="shared" si="2"/>
        <v>11542.497000000003</v>
      </c>
      <c r="D27" s="60">
        <v>439.45</v>
      </c>
      <c r="E27" s="60">
        <f t="shared" si="3"/>
        <v>10890.419999999998</v>
      </c>
      <c r="G27">
        <f t="shared" si="4"/>
        <v>6000</v>
      </c>
      <c r="H27">
        <v>205.09100000000001</v>
      </c>
      <c r="I27" s="60">
        <f t="shared" si="5"/>
        <v>5125.3449999999993</v>
      </c>
      <c r="K27" s="60">
        <f t="shared" si="6"/>
        <v>12853.312499999996</v>
      </c>
      <c r="L27" s="60">
        <v>485.036</v>
      </c>
      <c r="M27" s="60">
        <f t="shared" si="7"/>
        <v>12083.736999999999</v>
      </c>
      <c r="O27" s="60">
        <f t="shared" si="0"/>
        <v>30395.809499999999</v>
      </c>
      <c r="P27" s="60">
        <f t="shared" si="1"/>
        <v>28099.501999999997</v>
      </c>
    </row>
    <row r="28" spans="1:16">
      <c r="A28" s="60">
        <v>275.16899999999998</v>
      </c>
      <c r="B28" s="60"/>
      <c r="C28" s="60">
        <f t="shared" si="2"/>
        <v>12004.197000000004</v>
      </c>
      <c r="D28" s="60">
        <v>432.48700000000002</v>
      </c>
      <c r="E28" s="60">
        <f t="shared" si="3"/>
        <v>11322.906999999997</v>
      </c>
      <c r="G28">
        <f t="shared" si="4"/>
        <v>6240</v>
      </c>
      <c r="H28">
        <v>207.53200000000001</v>
      </c>
      <c r="I28" s="60">
        <f t="shared" si="5"/>
        <v>5332.8769999999995</v>
      </c>
      <c r="K28" s="60">
        <f t="shared" si="6"/>
        <v>13367.444999999996</v>
      </c>
      <c r="L28" s="60">
        <v>480.28699999999998</v>
      </c>
      <c r="M28" s="60">
        <f t="shared" si="7"/>
        <v>12564.023999999999</v>
      </c>
      <c r="O28" s="60">
        <f t="shared" si="0"/>
        <v>31611.642</v>
      </c>
      <c r="P28" s="60">
        <f t="shared" si="1"/>
        <v>29219.807999999997</v>
      </c>
    </row>
    <row r="29" spans="1:16">
      <c r="A29" s="60">
        <v>285.24400000000003</v>
      </c>
      <c r="B29" s="60"/>
      <c r="C29" s="60">
        <f t="shared" si="2"/>
        <v>12465.897000000004</v>
      </c>
      <c r="D29" s="60">
        <v>436.06099999999998</v>
      </c>
      <c r="E29" s="60">
        <f t="shared" si="3"/>
        <v>11758.967999999997</v>
      </c>
      <c r="G29">
        <f t="shared" si="4"/>
        <v>6480</v>
      </c>
      <c r="H29">
        <v>201.45500000000001</v>
      </c>
      <c r="I29" s="60">
        <f t="shared" si="5"/>
        <v>5534.3319999999994</v>
      </c>
      <c r="K29" s="60">
        <f t="shared" si="6"/>
        <v>13881.577499999996</v>
      </c>
      <c r="L29" s="60">
        <v>486.101</v>
      </c>
      <c r="M29" s="60">
        <f t="shared" si="7"/>
        <v>13050.125</v>
      </c>
      <c r="O29" s="60">
        <f t="shared" si="0"/>
        <v>32827.474499999997</v>
      </c>
      <c r="P29" s="60">
        <f t="shared" si="1"/>
        <v>30343.424999999996</v>
      </c>
    </row>
    <row r="30" spans="1:16">
      <c r="A30" s="60">
        <v>295.35399999999998</v>
      </c>
      <c r="B30" s="60"/>
      <c r="C30" s="60">
        <f t="shared" si="2"/>
        <v>12927.597000000005</v>
      </c>
      <c r="D30" s="60">
        <v>385.98200000000003</v>
      </c>
      <c r="E30" s="60">
        <f t="shared" si="3"/>
        <v>12144.949999999997</v>
      </c>
      <c r="G30">
        <f t="shared" si="4"/>
        <v>6720</v>
      </c>
      <c r="H30">
        <v>206.232</v>
      </c>
      <c r="I30" s="60">
        <f t="shared" si="5"/>
        <v>5740.5639999999994</v>
      </c>
      <c r="K30" s="60">
        <f t="shared" si="6"/>
        <v>14395.709999999995</v>
      </c>
      <c r="L30" s="60">
        <v>480.68700000000001</v>
      </c>
      <c r="M30" s="60">
        <f t="shared" si="7"/>
        <v>13530.812</v>
      </c>
      <c r="O30" s="60">
        <f t="shared" si="0"/>
        <v>34043.307000000001</v>
      </c>
      <c r="P30" s="60">
        <f t="shared" si="1"/>
        <v>31416.325999999994</v>
      </c>
    </row>
    <row r="31" spans="1:16">
      <c r="A31" s="60">
        <v>305.51900000000001</v>
      </c>
      <c r="B31" s="60"/>
      <c r="C31" s="60">
        <f t="shared" si="2"/>
        <v>13389.297000000006</v>
      </c>
      <c r="D31" s="60">
        <v>386.68900000000002</v>
      </c>
      <c r="E31" s="60">
        <f t="shared" si="3"/>
        <v>12531.638999999997</v>
      </c>
      <c r="G31">
        <f t="shared" si="4"/>
        <v>6960</v>
      </c>
      <c r="H31">
        <v>206.036</v>
      </c>
      <c r="I31" s="60">
        <f t="shared" si="5"/>
        <v>5946.5999999999995</v>
      </c>
      <c r="K31" s="60">
        <f t="shared" si="6"/>
        <v>14909.842499999995</v>
      </c>
      <c r="L31" s="60">
        <v>485.56799999999998</v>
      </c>
      <c r="M31" s="60">
        <f t="shared" si="7"/>
        <v>14016.38</v>
      </c>
      <c r="O31" s="60">
        <f t="shared" si="0"/>
        <v>35259.139500000005</v>
      </c>
      <c r="P31" s="60">
        <f t="shared" si="1"/>
        <v>32494.618999999999</v>
      </c>
    </row>
    <row r="32" spans="1:16">
      <c r="A32" s="60">
        <v>318.85700000000003</v>
      </c>
      <c r="B32" s="60"/>
      <c r="C32" s="60">
        <f t="shared" si="2"/>
        <v>13850.997000000007</v>
      </c>
      <c r="D32" s="60">
        <v>385.55799999999999</v>
      </c>
      <c r="E32" s="60">
        <f t="shared" si="3"/>
        <v>12917.196999999996</v>
      </c>
      <c r="G32">
        <f t="shared" si="4"/>
        <v>7200</v>
      </c>
      <c r="H32">
        <v>206.47</v>
      </c>
      <c r="I32" s="60">
        <f t="shared" si="5"/>
        <v>6153.07</v>
      </c>
      <c r="K32" s="60">
        <f t="shared" si="6"/>
        <v>15423.974999999995</v>
      </c>
      <c r="L32" s="60">
        <v>484.851</v>
      </c>
      <c r="M32" s="60">
        <f t="shared" si="7"/>
        <v>14501.231</v>
      </c>
      <c r="O32" s="60">
        <f t="shared" si="0"/>
        <v>36474.972000000002</v>
      </c>
      <c r="P32" s="60">
        <f t="shared" si="1"/>
        <v>33571.497999999992</v>
      </c>
    </row>
    <row r="33" spans="1:16">
      <c r="A33" s="60">
        <v>325.67599999999999</v>
      </c>
      <c r="B33" s="60"/>
      <c r="C33" s="60">
        <f t="shared" si="2"/>
        <v>14312.697000000007</v>
      </c>
      <c r="D33" s="60">
        <v>385.80900000000003</v>
      </c>
      <c r="E33" s="60">
        <f t="shared" si="3"/>
        <v>13303.005999999996</v>
      </c>
      <c r="G33">
        <f t="shared" si="4"/>
        <v>7440</v>
      </c>
      <c r="H33">
        <v>202.96700000000001</v>
      </c>
      <c r="I33" s="60">
        <f t="shared" si="5"/>
        <v>6356.0369999999994</v>
      </c>
      <c r="K33" s="60">
        <f t="shared" si="6"/>
        <v>15938.107499999995</v>
      </c>
      <c r="L33" s="60">
        <v>481.2</v>
      </c>
      <c r="M33" s="60">
        <f t="shared" si="7"/>
        <v>14982.431</v>
      </c>
      <c r="O33" s="60">
        <f t="shared" si="0"/>
        <v>37690.804499999998</v>
      </c>
      <c r="P33" s="60">
        <f t="shared" si="1"/>
        <v>34641.473999999995</v>
      </c>
    </row>
    <row r="34" spans="1:16">
      <c r="A34" s="60">
        <v>335.66699999999997</v>
      </c>
      <c r="B34" s="60"/>
      <c r="C34" s="60">
        <f t="shared" si="2"/>
        <v>14774.397000000008</v>
      </c>
      <c r="D34" s="60">
        <v>389.541</v>
      </c>
      <c r="E34" s="60">
        <f t="shared" si="3"/>
        <v>13692.546999999995</v>
      </c>
      <c r="G34">
        <f t="shared" si="4"/>
        <v>7680</v>
      </c>
      <c r="H34">
        <v>202.495</v>
      </c>
      <c r="I34" s="60">
        <f t="shared" si="5"/>
        <v>6558.5319999999992</v>
      </c>
      <c r="K34" s="60">
        <f t="shared" si="6"/>
        <v>16452.239999999994</v>
      </c>
      <c r="L34" s="60">
        <v>485.87200000000001</v>
      </c>
      <c r="M34" s="60">
        <f t="shared" si="7"/>
        <v>15468.303</v>
      </c>
      <c r="O34" s="60">
        <f t="shared" si="0"/>
        <v>38906.637000000002</v>
      </c>
      <c r="P34" s="60">
        <f t="shared" si="1"/>
        <v>35719.381999999998</v>
      </c>
    </row>
    <row r="35" spans="1:16">
      <c r="A35" s="60">
        <v>346.01799999999997</v>
      </c>
      <c r="B35" s="60"/>
      <c r="C35" s="60">
        <f t="shared" si="2"/>
        <v>15236.097000000009</v>
      </c>
      <c r="D35" s="60">
        <v>385.15100000000001</v>
      </c>
      <c r="E35" s="60">
        <f t="shared" si="3"/>
        <v>14077.697999999995</v>
      </c>
      <c r="G35">
        <f t="shared" si="4"/>
        <v>7920</v>
      </c>
      <c r="H35">
        <v>206.65</v>
      </c>
      <c r="I35" s="60">
        <f t="shared" si="5"/>
        <v>6765.1819999999989</v>
      </c>
      <c r="K35" s="60">
        <f t="shared" si="6"/>
        <v>16966.372499999994</v>
      </c>
      <c r="L35" s="60">
        <v>480.86200000000002</v>
      </c>
      <c r="M35" s="60">
        <f t="shared" si="7"/>
        <v>15949.164999999999</v>
      </c>
      <c r="O35" s="60">
        <f t="shared" si="0"/>
        <v>40122.469500000007</v>
      </c>
      <c r="P35" s="60">
        <f t="shared" si="1"/>
        <v>36792.044999999991</v>
      </c>
    </row>
    <row r="36" spans="1:16">
      <c r="A36" s="60">
        <v>356.01299999999998</v>
      </c>
      <c r="B36" s="60"/>
      <c r="C36" s="60">
        <f t="shared" si="2"/>
        <v>15697.79700000001</v>
      </c>
      <c r="D36" s="60">
        <v>389.387</v>
      </c>
      <c r="E36" s="60">
        <f t="shared" si="3"/>
        <v>14467.084999999995</v>
      </c>
      <c r="G36">
        <f t="shared" si="4"/>
        <v>8160</v>
      </c>
      <c r="H36">
        <v>207.95699999999999</v>
      </c>
      <c r="I36" s="60">
        <f t="shared" si="5"/>
        <v>6973.1389999999992</v>
      </c>
      <c r="K36" s="60">
        <f t="shared" si="6"/>
        <v>17480.504999999994</v>
      </c>
      <c r="L36" s="60">
        <v>484.21600000000001</v>
      </c>
      <c r="M36" s="60">
        <f t="shared" si="7"/>
        <v>16433.380999999998</v>
      </c>
      <c r="O36" s="60">
        <f t="shared" si="0"/>
        <v>41338.302000000003</v>
      </c>
      <c r="P36" s="60">
        <f t="shared" si="1"/>
        <v>37873.604999999996</v>
      </c>
    </row>
    <row r="37" spans="1:16">
      <c r="A37" s="60">
        <v>366.25200000000001</v>
      </c>
      <c r="B37" s="60"/>
      <c r="C37" s="60">
        <f t="shared" si="2"/>
        <v>16159.49700000001</v>
      </c>
      <c r="D37" s="60">
        <v>398.95400000000001</v>
      </c>
      <c r="E37" s="60">
        <f t="shared" si="3"/>
        <v>14866.038999999995</v>
      </c>
      <c r="G37">
        <f t="shared" si="4"/>
        <v>8400</v>
      </c>
      <c r="H37">
        <v>202.62</v>
      </c>
      <c r="I37" s="60">
        <f t="shared" si="5"/>
        <v>7175.7589999999991</v>
      </c>
      <c r="K37" s="60">
        <f t="shared" si="6"/>
        <v>17994.637499999993</v>
      </c>
      <c r="L37" s="60">
        <v>484.70699999999999</v>
      </c>
      <c r="M37" s="60">
        <f t="shared" si="7"/>
        <v>16918.087999999996</v>
      </c>
      <c r="O37" s="60">
        <f t="shared" si="0"/>
        <v>42554.1345</v>
      </c>
      <c r="P37" s="60">
        <f t="shared" si="1"/>
        <v>38959.885999999991</v>
      </c>
    </row>
    <row r="38" spans="1:16">
      <c r="A38" s="60">
        <v>376.52600000000001</v>
      </c>
      <c r="B38" s="60"/>
      <c r="C38" s="60">
        <f t="shared" si="2"/>
        <v>16621.197000000011</v>
      </c>
      <c r="D38" s="60">
        <v>387.48700000000002</v>
      </c>
      <c r="E38" s="60">
        <f t="shared" si="3"/>
        <v>15253.525999999994</v>
      </c>
      <c r="G38">
        <f t="shared" si="4"/>
        <v>8640</v>
      </c>
      <c r="H38">
        <v>207.761</v>
      </c>
      <c r="I38" s="60">
        <f t="shared" si="5"/>
        <v>7383.5199999999995</v>
      </c>
      <c r="K38" s="60">
        <f t="shared" si="6"/>
        <v>18508.769999999993</v>
      </c>
      <c r="L38" s="60">
        <v>480.16300000000001</v>
      </c>
      <c r="M38" s="60">
        <f t="shared" si="7"/>
        <v>17398.250999999997</v>
      </c>
      <c r="O38" s="60">
        <f t="shared" si="0"/>
        <v>43769.967000000004</v>
      </c>
      <c r="P38" s="60">
        <f t="shared" si="1"/>
        <v>40035.296999999991</v>
      </c>
    </row>
    <row r="39" spans="1:16">
      <c r="A39" s="60">
        <v>386.53899999999999</v>
      </c>
      <c r="B39" s="60"/>
      <c r="C39" s="60">
        <f t="shared" si="2"/>
        <v>17082.897000000012</v>
      </c>
      <c r="D39" s="60">
        <v>389.18900000000002</v>
      </c>
      <c r="E39" s="60">
        <f t="shared" si="3"/>
        <v>15642.714999999995</v>
      </c>
      <c r="G39">
        <f t="shared" si="4"/>
        <v>8880</v>
      </c>
      <c r="H39">
        <v>202.66</v>
      </c>
      <c r="I39" s="60">
        <f t="shared" si="5"/>
        <v>7586.1799999999994</v>
      </c>
      <c r="K39" s="60">
        <f t="shared" si="6"/>
        <v>19022.902499999993</v>
      </c>
      <c r="L39" s="60">
        <v>485.59899999999999</v>
      </c>
      <c r="M39" s="60">
        <f t="shared" si="7"/>
        <v>17883.849999999995</v>
      </c>
      <c r="O39" s="60">
        <f t="shared" si="0"/>
        <v>44985.799500000008</v>
      </c>
      <c r="P39" s="60">
        <f t="shared" si="1"/>
        <v>41112.744999999988</v>
      </c>
    </row>
    <row r="40" spans="1:16">
      <c r="A40" s="60">
        <v>396.78199999999998</v>
      </c>
      <c r="B40" s="60"/>
      <c r="C40" s="60">
        <f t="shared" si="2"/>
        <v>17544.597000000012</v>
      </c>
      <c r="D40" s="60">
        <v>405.49700000000001</v>
      </c>
      <c r="E40" s="60">
        <f t="shared" si="3"/>
        <v>16048.211999999994</v>
      </c>
      <c r="G40">
        <f t="shared" si="4"/>
        <v>9120</v>
      </c>
      <c r="H40">
        <v>205.137</v>
      </c>
      <c r="I40" s="60">
        <f t="shared" si="5"/>
        <v>7791.3169999999991</v>
      </c>
      <c r="K40" s="60">
        <f t="shared" si="6"/>
        <v>19537.034999999993</v>
      </c>
      <c r="L40" s="60">
        <v>485.52800000000002</v>
      </c>
      <c r="M40" s="60">
        <f t="shared" si="7"/>
        <v>18369.377999999993</v>
      </c>
      <c r="O40" s="60">
        <f t="shared" si="0"/>
        <v>46201.632000000005</v>
      </c>
      <c r="P40" s="60">
        <f t="shared" si="1"/>
        <v>42208.906999999992</v>
      </c>
    </row>
    <row r="41" spans="1:16">
      <c r="A41" s="60">
        <v>410.31299999999999</v>
      </c>
      <c r="B41" s="60"/>
      <c r="C41" s="60">
        <f t="shared" si="2"/>
        <v>18006.297000000013</v>
      </c>
      <c r="D41" s="60">
        <v>433.88900000000001</v>
      </c>
      <c r="E41" s="60">
        <f t="shared" si="3"/>
        <v>16482.100999999995</v>
      </c>
      <c r="G41">
        <f t="shared" si="4"/>
        <v>9360</v>
      </c>
      <c r="H41">
        <v>206.12200000000001</v>
      </c>
      <c r="I41" s="60">
        <f t="shared" si="5"/>
        <v>7997.4389999999994</v>
      </c>
      <c r="K41" s="60">
        <f t="shared" si="6"/>
        <v>20051.167499999992</v>
      </c>
      <c r="L41" s="60">
        <v>480.32400000000001</v>
      </c>
      <c r="M41" s="60">
        <f t="shared" si="7"/>
        <v>18849.701999999994</v>
      </c>
      <c r="O41" s="60">
        <f t="shared" si="0"/>
        <v>47417.464500000002</v>
      </c>
      <c r="P41" s="60">
        <f t="shared" si="1"/>
        <v>43329.241999999984</v>
      </c>
    </row>
    <row r="42" spans="1:16">
      <c r="A42" s="60">
        <v>417.00700000000001</v>
      </c>
      <c r="B42" s="60"/>
      <c r="C42" s="60">
        <f t="shared" si="2"/>
        <v>18467.997000000014</v>
      </c>
      <c r="D42" s="60">
        <v>434.613</v>
      </c>
      <c r="E42" s="60">
        <f t="shared" si="3"/>
        <v>16916.713999999996</v>
      </c>
      <c r="G42">
        <f t="shared" si="4"/>
        <v>9600</v>
      </c>
      <c r="H42">
        <v>206.029</v>
      </c>
      <c r="I42" s="60">
        <f t="shared" si="5"/>
        <v>8203.4679999999989</v>
      </c>
      <c r="K42" s="60">
        <f t="shared" si="6"/>
        <v>20565.299999999992</v>
      </c>
      <c r="L42" s="60">
        <v>484.59800000000001</v>
      </c>
      <c r="M42" s="60">
        <f t="shared" si="7"/>
        <v>19334.299999999996</v>
      </c>
      <c r="O42" s="60">
        <f t="shared" si="0"/>
        <v>48633.297000000006</v>
      </c>
      <c r="P42" s="60">
        <f t="shared" si="1"/>
        <v>44454.481999999989</v>
      </c>
    </row>
    <row r="43" spans="1:16">
      <c r="A43" s="60">
        <v>427.226</v>
      </c>
      <c r="B43" s="60"/>
      <c r="C43" s="60">
        <f t="shared" si="2"/>
        <v>18929.697000000015</v>
      </c>
      <c r="D43" s="60">
        <v>438.49799999999999</v>
      </c>
      <c r="E43" s="60">
        <f t="shared" si="3"/>
        <v>17355.211999999996</v>
      </c>
      <c r="G43">
        <f t="shared" si="4"/>
        <v>9840</v>
      </c>
      <c r="H43">
        <v>203.608</v>
      </c>
      <c r="I43" s="60">
        <f t="shared" si="5"/>
        <v>8407.0759999999991</v>
      </c>
      <c r="K43" s="60">
        <f t="shared" si="6"/>
        <v>21079.432499999992</v>
      </c>
      <c r="L43" s="60">
        <v>482.661</v>
      </c>
      <c r="M43" s="60">
        <f t="shared" si="7"/>
        <v>19816.960999999996</v>
      </c>
      <c r="O43" s="60">
        <f t="shared" si="0"/>
        <v>49849.12950000001</v>
      </c>
      <c r="P43" s="60">
        <f t="shared" si="1"/>
        <v>45579.248999999989</v>
      </c>
    </row>
    <row r="44" spans="1:16">
      <c r="A44" s="60">
        <v>437.61500000000001</v>
      </c>
      <c r="B44" s="60"/>
      <c r="C44" s="60">
        <f t="shared" si="2"/>
        <v>19391.397000000015</v>
      </c>
      <c r="D44" s="60">
        <v>433.29300000000001</v>
      </c>
      <c r="E44" s="60">
        <f t="shared" si="3"/>
        <v>17788.504999999997</v>
      </c>
      <c r="G44">
        <f t="shared" si="4"/>
        <v>10080</v>
      </c>
      <c r="H44">
        <v>206.75800000000001</v>
      </c>
      <c r="I44" s="60">
        <f t="shared" si="5"/>
        <v>8613.8339999999989</v>
      </c>
      <c r="K44" s="60">
        <f t="shared" si="6"/>
        <v>21593.564999999991</v>
      </c>
      <c r="L44" s="60">
        <v>488.37200000000001</v>
      </c>
      <c r="M44" s="60">
        <f t="shared" si="7"/>
        <v>20305.332999999995</v>
      </c>
      <c r="O44" s="60">
        <f t="shared" si="0"/>
        <v>51064.962000000007</v>
      </c>
      <c r="P44" s="60">
        <f t="shared" si="1"/>
        <v>46707.671999999991</v>
      </c>
    </row>
    <row r="45" spans="1:16">
      <c r="A45" s="60">
        <v>447.65699999999998</v>
      </c>
      <c r="B45" s="60"/>
      <c r="C45" s="60">
        <f t="shared" si="2"/>
        <v>19853.097000000016</v>
      </c>
      <c r="D45" s="60">
        <v>432.38499999999999</v>
      </c>
      <c r="E45" s="60">
        <f t="shared" si="3"/>
        <v>18220.889999999996</v>
      </c>
      <c r="G45">
        <f t="shared" si="4"/>
        <v>10320</v>
      </c>
      <c r="H45">
        <v>202.61</v>
      </c>
      <c r="I45" s="60">
        <f t="shared" si="5"/>
        <v>8816.4439999999995</v>
      </c>
      <c r="K45" s="60">
        <f t="shared" si="6"/>
        <v>22107.697499999991</v>
      </c>
      <c r="L45" s="60">
        <v>482.94499999999999</v>
      </c>
      <c r="M45" s="60">
        <f t="shared" si="7"/>
        <v>20788.277999999995</v>
      </c>
      <c r="O45" s="60">
        <f t="shared" si="0"/>
        <v>52280.794500000004</v>
      </c>
      <c r="P45" s="60">
        <f t="shared" si="1"/>
        <v>47825.611999999994</v>
      </c>
    </row>
    <row r="46" spans="1:16">
      <c r="A46" s="60">
        <v>457.75299999999999</v>
      </c>
      <c r="B46" s="60"/>
      <c r="C46" s="60">
        <f t="shared" si="2"/>
        <v>20314.797000000017</v>
      </c>
      <c r="D46" s="60">
        <v>435.24700000000001</v>
      </c>
      <c r="E46" s="60">
        <f t="shared" si="3"/>
        <v>18656.136999999995</v>
      </c>
      <c r="G46">
        <f t="shared" si="4"/>
        <v>10560</v>
      </c>
      <c r="H46">
        <v>207.554</v>
      </c>
      <c r="I46" s="60">
        <f t="shared" si="5"/>
        <v>9023.9979999999996</v>
      </c>
      <c r="K46" s="60">
        <f t="shared" si="6"/>
        <v>22621.829999999991</v>
      </c>
      <c r="L46" s="60">
        <v>479.70600000000002</v>
      </c>
      <c r="M46" s="60">
        <f t="shared" si="7"/>
        <v>21267.983999999993</v>
      </c>
      <c r="O46" s="60">
        <f t="shared" si="0"/>
        <v>53496.627000000008</v>
      </c>
      <c r="P46" s="60">
        <f t="shared" si="1"/>
        <v>48948.118999999992</v>
      </c>
    </row>
    <row r="47" spans="1:16">
      <c r="A47" s="60">
        <v>467.762</v>
      </c>
      <c r="B47" s="60"/>
      <c r="C47" s="60">
        <f t="shared" si="2"/>
        <v>20776.497000000018</v>
      </c>
      <c r="D47" s="60">
        <v>438.661</v>
      </c>
      <c r="E47" s="60">
        <f t="shared" si="3"/>
        <v>19094.797999999995</v>
      </c>
      <c r="G47">
        <f t="shared" si="4"/>
        <v>10800</v>
      </c>
      <c r="H47">
        <v>203.19800000000001</v>
      </c>
      <c r="I47" s="60">
        <f t="shared" si="5"/>
        <v>9227.1959999999999</v>
      </c>
      <c r="K47" s="60">
        <f t="shared" si="6"/>
        <v>23135.962499999991</v>
      </c>
      <c r="L47" s="60">
        <v>484.50400000000002</v>
      </c>
      <c r="M47" s="60">
        <f t="shared" si="7"/>
        <v>21752.487999999994</v>
      </c>
      <c r="O47" s="60">
        <f t="shared" si="0"/>
        <v>54712.459500000012</v>
      </c>
      <c r="P47" s="60">
        <f t="shared" si="1"/>
        <v>50074.481999999989</v>
      </c>
    </row>
    <row r="48" spans="1:16">
      <c r="A48" s="60">
        <v>477.78699999999998</v>
      </c>
      <c r="B48" s="60"/>
      <c r="C48" s="60">
        <f t="shared" si="2"/>
        <v>21238.197000000018</v>
      </c>
      <c r="D48" s="60">
        <v>433.58499999999998</v>
      </c>
      <c r="E48" s="60">
        <f t="shared" si="3"/>
        <v>19528.382999999994</v>
      </c>
      <c r="G48">
        <f t="shared" si="4"/>
        <v>11040</v>
      </c>
      <c r="H48">
        <v>207.23400000000001</v>
      </c>
      <c r="I48" s="60">
        <f t="shared" si="5"/>
        <v>9434.43</v>
      </c>
      <c r="K48" s="60">
        <f t="shared" si="6"/>
        <v>23650.09499999999</v>
      </c>
      <c r="L48" s="60">
        <v>481.26100000000002</v>
      </c>
      <c r="M48" s="60">
        <f t="shared" si="7"/>
        <v>22233.748999999993</v>
      </c>
      <c r="O48" s="60">
        <f t="shared" si="0"/>
        <v>55928.292000000009</v>
      </c>
      <c r="P48" s="60">
        <f t="shared" si="1"/>
        <v>51196.561999999991</v>
      </c>
    </row>
    <row r="49" spans="1:16">
      <c r="A49" s="60">
        <v>487.75200000000001</v>
      </c>
      <c r="B49" s="60"/>
      <c r="C49" s="60">
        <f t="shared" si="2"/>
        <v>21699.897000000019</v>
      </c>
      <c r="D49" s="60">
        <v>439.72800000000001</v>
      </c>
      <c r="E49" s="60">
        <f t="shared" si="3"/>
        <v>19968.110999999994</v>
      </c>
      <c r="G49">
        <f t="shared" si="4"/>
        <v>11280</v>
      </c>
      <c r="H49">
        <v>203.042</v>
      </c>
      <c r="I49" s="60">
        <f t="shared" si="5"/>
        <v>9637.4719999999998</v>
      </c>
      <c r="K49" s="60">
        <f t="shared" si="6"/>
        <v>24164.22749999999</v>
      </c>
      <c r="L49" s="60">
        <v>485.24299999999999</v>
      </c>
      <c r="M49" s="60">
        <f t="shared" si="7"/>
        <v>22718.991999999991</v>
      </c>
      <c r="O49" s="60">
        <f t="shared" si="0"/>
        <v>57144.124500000005</v>
      </c>
      <c r="P49" s="60">
        <f t="shared" si="1"/>
        <v>52324.574999999983</v>
      </c>
    </row>
    <row r="50" spans="1:16">
      <c r="A50" s="60">
        <v>498.00400000000002</v>
      </c>
      <c r="B50" s="60"/>
      <c r="C50" s="60">
        <f t="shared" si="2"/>
        <v>22161.59700000002</v>
      </c>
      <c r="D50" s="60">
        <v>428.32400000000001</v>
      </c>
      <c r="E50" s="60">
        <f t="shared" si="3"/>
        <v>20396.434999999994</v>
      </c>
      <c r="G50">
        <f t="shared" si="4"/>
        <v>11520</v>
      </c>
      <c r="H50">
        <v>202.52099999999999</v>
      </c>
      <c r="I50" s="60">
        <f t="shared" si="5"/>
        <v>9839.9930000000004</v>
      </c>
      <c r="K50" s="60">
        <f t="shared" si="6"/>
        <v>24678.35999999999</v>
      </c>
      <c r="L50" s="60">
        <v>485.76299999999998</v>
      </c>
      <c r="M50" s="60">
        <f t="shared" si="7"/>
        <v>23204.75499999999</v>
      </c>
      <c r="O50" s="60">
        <f t="shared" si="0"/>
        <v>58359.957000000009</v>
      </c>
      <c r="P50" s="60">
        <f t="shared" si="1"/>
        <v>53441.182999999983</v>
      </c>
    </row>
    <row r="51" spans="1:16">
      <c r="A51" s="60">
        <v>508</v>
      </c>
      <c r="B51" s="60"/>
      <c r="C51" s="60">
        <f t="shared" si="2"/>
        <v>22623.29700000002</v>
      </c>
      <c r="D51" s="60">
        <v>438.80200000000002</v>
      </c>
      <c r="E51" s="60">
        <f t="shared" si="3"/>
        <v>20835.236999999994</v>
      </c>
      <c r="G51">
        <f t="shared" si="4"/>
        <v>11760</v>
      </c>
      <c r="H51">
        <v>207.172</v>
      </c>
      <c r="I51" s="60">
        <f t="shared" si="5"/>
        <v>10047.165000000001</v>
      </c>
      <c r="K51" s="60">
        <f t="shared" si="6"/>
        <v>25192.492499999989</v>
      </c>
      <c r="L51" s="60">
        <v>480.95299999999997</v>
      </c>
      <c r="M51" s="60">
        <f t="shared" si="7"/>
        <v>23685.707999999991</v>
      </c>
      <c r="O51" s="60">
        <f t="shared" si="0"/>
        <v>59575.789500000014</v>
      </c>
      <c r="P51" s="60">
        <f t="shared" si="1"/>
        <v>54568.109999999986</v>
      </c>
    </row>
    <row r="52" spans="1:16">
      <c r="A52" s="60">
        <v>518.01300000000003</v>
      </c>
      <c r="B52" s="60"/>
      <c r="C52" s="60">
        <f t="shared" si="2"/>
        <v>23084.997000000021</v>
      </c>
      <c r="D52" s="60">
        <v>438.60599999999999</v>
      </c>
      <c r="E52" s="60">
        <f t="shared" si="3"/>
        <v>21273.842999999993</v>
      </c>
      <c r="G52">
        <f t="shared" si="4"/>
        <v>12000</v>
      </c>
      <c r="H52">
        <v>203.44800000000001</v>
      </c>
      <c r="I52" s="60">
        <f t="shared" si="5"/>
        <v>10250.613000000001</v>
      </c>
      <c r="K52" s="60">
        <f t="shared" si="6"/>
        <v>25706.624999999989</v>
      </c>
      <c r="L52" s="60">
        <v>485.36</v>
      </c>
      <c r="M52" s="60">
        <f t="shared" si="7"/>
        <v>24171.067999999992</v>
      </c>
      <c r="O52" s="60">
        <f t="shared" si="0"/>
        <v>60791.622000000003</v>
      </c>
      <c r="P52" s="60">
        <f t="shared" si="1"/>
        <v>55695.52399999999</v>
      </c>
    </row>
    <row r="53" spans="1:16">
      <c r="A53" s="60">
        <v>528.00900000000001</v>
      </c>
      <c r="B53" s="60"/>
      <c r="C53" s="60">
        <f t="shared" si="2"/>
        <v>23546.697000000022</v>
      </c>
      <c r="D53" s="60">
        <v>434.52499999999998</v>
      </c>
      <c r="E53" s="60">
        <f t="shared" si="3"/>
        <v>21708.367999999995</v>
      </c>
      <c r="G53">
        <f t="shared" si="4"/>
        <v>12240</v>
      </c>
      <c r="H53">
        <v>206.428</v>
      </c>
      <c r="I53" s="60">
        <f t="shared" si="5"/>
        <v>10457.041000000001</v>
      </c>
      <c r="K53" s="60">
        <f t="shared" si="6"/>
        <v>26220.757499999989</v>
      </c>
      <c r="L53" s="60">
        <v>481.053</v>
      </c>
      <c r="M53" s="60">
        <f t="shared" si="7"/>
        <v>24652.120999999992</v>
      </c>
      <c r="O53" s="60">
        <f t="shared" si="0"/>
        <v>62007.454500000007</v>
      </c>
      <c r="P53" s="60">
        <f t="shared" si="1"/>
        <v>56817.529999999984</v>
      </c>
    </row>
    <row r="54" spans="1:16">
      <c r="A54" s="60">
        <v>538.245</v>
      </c>
      <c r="B54" s="60"/>
      <c r="C54" s="60">
        <f t="shared" si="2"/>
        <v>24008.397000000023</v>
      </c>
      <c r="D54" s="60">
        <v>433.40499999999997</v>
      </c>
      <c r="E54" s="60">
        <f t="shared" si="3"/>
        <v>22141.772999999994</v>
      </c>
      <c r="G54">
        <f t="shared" si="4"/>
        <v>12480</v>
      </c>
      <c r="H54">
        <v>202.77199999999999</v>
      </c>
      <c r="I54" s="60">
        <f t="shared" si="5"/>
        <v>10659.813000000002</v>
      </c>
      <c r="K54" s="60">
        <f t="shared" si="6"/>
        <v>26734.889999999989</v>
      </c>
      <c r="L54" s="60">
        <v>485.30500000000001</v>
      </c>
      <c r="M54" s="60">
        <f t="shared" si="7"/>
        <v>25137.425999999992</v>
      </c>
      <c r="O54" s="60">
        <f t="shared" si="0"/>
        <v>63223.287000000011</v>
      </c>
      <c r="P54" s="60">
        <f t="shared" si="1"/>
        <v>57939.011999999988</v>
      </c>
    </row>
    <row r="55" spans="1:16">
      <c r="A55" s="60">
        <v>548.49099999999999</v>
      </c>
      <c r="B55" s="60"/>
      <c r="C55" s="60">
        <f t="shared" si="2"/>
        <v>24470.097000000023</v>
      </c>
      <c r="D55" s="60">
        <v>434.83699999999999</v>
      </c>
      <c r="E55" s="60">
        <f t="shared" si="3"/>
        <v>22576.609999999993</v>
      </c>
      <c r="G55">
        <f t="shared" si="4"/>
        <v>12720</v>
      </c>
      <c r="H55">
        <v>207.21700000000001</v>
      </c>
      <c r="I55" s="60">
        <f t="shared" si="5"/>
        <v>10867.030000000002</v>
      </c>
      <c r="K55" s="60">
        <f t="shared" si="6"/>
        <v>27249.022499999988</v>
      </c>
      <c r="L55" s="60">
        <v>480.77300000000002</v>
      </c>
      <c r="M55" s="60">
        <f t="shared" si="7"/>
        <v>25618.198999999993</v>
      </c>
      <c r="O55" s="60">
        <f t="shared" si="0"/>
        <v>64439.119500000015</v>
      </c>
      <c r="P55" s="60">
        <f t="shared" si="1"/>
        <v>59061.838999999993</v>
      </c>
    </row>
    <row r="56" spans="1:16">
      <c r="A56" s="60">
        <v>558.71400000000006</v>
      </c>
      <c r="B56" s="60"/>
      <c r="C56" s="60">
        <f t="shared" si="2"/>
        <v>24931.797000000024</v>
      </c>
      <c r="D56" s="60">
        <v>438.90899999999999</v>
      </c>
      <c r="E56" s="60">
        <f t="shared" si="3"/>
        <v>23015.518999999993</v>
      </c>
      <c r="G56">
        <f t="shared" si="4"/>
        <v>12960</v>
      </c>
      <c r="H56">
        <v>203.77799999999999</v>
      </c>
      <c r="I56" s="60">
        <f t="shared" si="5"/>
        <v>11070.808000000003</v>
      </c>
      <c r="K56" s="60">
        <f t="shared" si="6"/>
        <v>27763.154999999988</v>
      </c>
      <c r="L56" s="60">
        <v>484.53300000000002</v>
      </c>
      <c r="M56" s="60">
        <f t="shared" si="7"/>
        <v>26102.731999999993</v>
      </c>
      <c r="O56" s="60">
        <f t="shared" si="0"/>
        <v>65654.952000000005</v>
      </c>
      <c r="P56" s="60">
        <f t="shared" si="1"/>
        <v>60189.058999999994</v>
      </c>
    </row>
    <row r="57" spans="1:16">
      <c r="A57" s="60">
        <v>568.93899999999996</v>
      </c>
      <c r="B57" s="60"/>
      <c r="C57" s="60">
        <f t="shared" si="2"/>
        <v>25393.497000000025</v>
      </c>
      <c r="D57" s="60">
        <v>429.56400000000002</v>
      </c>
      <c r="E57" s="60">
        <f t="shared" si="3"/>
        <v>23445.082999999991</v>
      </c>
      <c r="G57">
        <f t="shared" si="4"/>
        <v>13200</v>
      </c>
      <c r="H57">
        <v>207.649</v>
      </c>
      <c r="I57" s="60">
        <f t="shared" si="5"/>
        <v>11278.457000000002</v>
      </c>
      <c r="K57" s="60">
        <f t="shared" si="6"/>
        <v>28277.287499999988</v>
      </c>
      <c r="L57" s="60">
        <v>481.35899999999998</v>
      </c>
      <c r="M57" s="60">
        <f t="shared" si="7"/>
        <v>26584.090999999993</v>
      </c>
      <c r="O57" s="60">
        <f t="shared" si="0"/>
        <v>66870.784500000009</v>
      </c>
      <c r="P57" s="60">
        <f t="shared" si="1"/>
        <v>61307.630999999987</v>
      </c>
    </row>
    <row r="58" spans="1:16">
      <c r="A58" s="60">
        <v>579.18499999999995</v>
      </c>
      <c r="B58" s="60"/>
      <c r="C58" s="60">
        <f t="shared" si="2"/>
        <v>25855.197000000026</v>
      </c>
      <c r="D58" s="60">
        <v>438.41300000000001</v>
      </c>
      <c r="E58" s="60">
        <f t="shared" si="3"/>
        <v>23883.495999999992</v>
      </c>
      <c r="G58">
        <f t="shared" si="4"/>
        <v>13440</v>
      </c>
      <c r="H58">
        <v>203.00800000000001</v>
      </c>
      <c r="I58" s="60">
        <f t="shared" si="5"/>
        <v>11481.465000000002</v>
      </c>
      <c r="K58" s="60">
        <f t="shared" si="6"/>
        <v>28791.419999999987</v>
      </c>
      <c r="L58" s="60">
        <v>483.21600000000001</v>
      </c>
      <c r="M58" s="60">
        <f t="shared" si="7"/>
        <v>27067.306999999993</v>
      </c>
      <c r="O58" s="60">
        <f t="shared" si="0"/>
        <v>68086.617000000013</v>
      </c>
      <c r="P58" s="60">
        <f t="shared" si="1"/>
        <v>62432.267999999989</v>
      </c>
    </row>
    <row r="59" spans="1:16">
      <c r="A59" s="60">
        <v>589.52800000000002</v>
      </c>
      <c r="B59" s="60"/>
      <c r="C59" s="60">
        <f t="shared" si="2"/>
        <v>26316.897000000026</v>
      </c>
      <c r="D59" s="60">
        <v>434.399</v>
      </c>
      <c r="E59" s="60">
        <f t="shared" si="3"/>
        <v>24317.894999999993</v>
      </c>
      <c r="G59">
        <f t="shared" si="4"/>
        <v>13680</v>
      </c>
      <c r="H59">
        <v>203.02500000000001</v>
      </c>
      <c r="I59" s="60">
        <f t="shared" si="5"/>
        <v>11684.490000000002</v>
      </c>
      <c r="K59" s="60">
        <f t="shared" si="6"/>
        <v>29305.552499999987</v>
      </c>
      <c r="L59" s="60">
        <v>484.91</v>
      </c>
      <c r="M59" s="60">
        <f t="shared" si="7"/>
        <v>27552.216999999993</v>
      </c>
      <c r="O59" s="60">
        <f t="shared" si="0"/>
        <v>69302.449500000017</v>
      </c>
      <c r="P59" s="60">
        <f t="shared" si="1"/>
        <v>63554.601999999984</v>
      </c>
    </row>
    <row r="60" spans="1:16">
      <c r="A60" s="60">
        <v>599.553</v>
      </c>
      <c r="B60" s="60"/>
      <c r="C60" s="60">
        <f t="shared" si="2"/>
        <v>26778.597000000027</v>
      </c>
      <c r="D60" s="60">
        <v>438.541</v>
      </c>
      <c r="E60" s="60">
        <f t="shared" si="3"/>
        <v>24756.435999999994</v>
      </c>
      <c r="G60">
        <f t="shared" si="4"/>
        <v>13920</v>
      </c>
      <c r="H60">
        <v>207.93</v>
      </c>
      <c r="I60" s="60">
        <f t="shared" si="5"/>
        <v>11892.420000000002</v>
      </c>
      <c r="K60" s="60">
        <f t="shared" si="6"/>
        <v>29819.684999999987</v>
      </c>
      <c r="L60" s="60">
        <v>482.654</v>
      </c>
      <c r="M60" s="60">
        <f t="shared" si="7"/>
        <v>28034.870999999992</v>
      </c>
      <c r="O60" s="60">
        <f t="shared" si="0"/>
        <v>70518.282000000007</v>
      </c>
      <c r="P60" s="60">
        <f t="shared" si="1"/>
        <v>64683.726999999992</v>
      </c>
    </row>
    <row r="61" spans="1:16">
      <c r="A61" s="60">
        <v>609.57000000000005</v>
      </c>
      <c r="B61" s="60"/>
      <c r="C61" s="60">
        <f t="shared" si="2"/>
        <v>27240.297000000028</v>
      </c>
      <c r="D61" s="60">
        <v>433.04300000000001</v>
      </c>
      <c r="E61" s="60">
        <f t="shared" si="3"/>
        <v>25189.478999999996</v>
      </c>
      <c r="G61">
        <f t="shared" si="4"/>
        <v>14160</v>
      </c>
      <c r="H61">
        <v>202.839</v>
      </c>
      <c r="I61" s="60">
        <f t="shared" si="5"/>
        <v>12095.259000000002</v>
      </c>
      <c r="K61" s="60">
        <f t="shared" si="6"/>
        <v>30333.817499999986</v>
      </c>
      <c r="L61" s="60">
        <v>478.83</v>
      </c>
      <c r="M61" s="60">
        <f t="shared" si="7"/>
        <v>28513.700999999994</v>
      </c>
      <c r="O61" s="60">
        <f t="shared" si="0"/>
        <v>71734.114500000011</v>
      </c>
      <c r="P61" s="60">
        <f t="shared" si="1"/>
        <v>65798.438999999984</v>
      </c>
    </row>
    <row r="62" spans="1:16">
      <c r="A62" s="60">
        <v>619.54399999999998</v>
      </c>
      <c r="B62" s="60"/>
      <c r="C62" s="60">
        <f t="shared" si="2"/>
        <v>27701.997000000028</v>
      </c>
      <c r="D62" s="60">
        <v>439.88499999999999</v>
      </c>
      <c r="E62" s="60">
        <f t="shared" si="3"/>
        <v>25629.363999999994</v>
      </c>
      <c r="G62">
        <f t="shared" si="4"/>
        <v>14400</v>
      </c>
      <c r="H62">
        <v>207.792</v>
      </c>
      <c r="I62" s="60">
        <f t="shared" si="5"/>
        <v>12303.051000000001</v>
      </c>
      <c r="K62" s="60">
        <f t="shared" si="6"/>
        <v>30847.949999999986</v>
      </c>
      <c r="L62" s="60">
        <v>483.39299999999997</v>
      </c>
      <c r="M62" s="60">
        <f t="shared" si="7"/>
        <v>28997.093999999994</v>
      </c>
      <c r="O62" s="60">
        <f t="shared" si="0"/>
        <v>72949.947000000015</v>
      </c>
      <c r="P62" s="60">
        <f t="shared" si="1"/>
        <v>66929.508999999991</v>
      </c>
    </row>
    <row r="63" spans="1:16">
      <c r="A63" s="60">
        <v>629.80999999999995</v>
      </c>
      <c r="B63" s="60"/>
      <c r="C63" s="60">
        <f t="shared" si="2"/>
        <v>28163.697000000029</v>
      </c>
      <c r="D63" s="60">
        <v>428.77800000000002</v>
      </c>
      <c r="E63" s="60">
        <f t="shared" si="3"/>
        <v>26058.141999999993</v>
      </c>
      <c r="G63">
        <f t="shared" si="4"/>
        <v>14640</v>
      </c>
      <c r="H63">
        <v>203.239</v>
      </c>
      <c r="I63" s="60">
        <f t="shared" si="5"/>
        <v>12506.29</v>
      </c>
      <c r="K63" s="60">
        <f t="shared" si="6"/>
        <v>31362.082499999986</v>
      </c>
      <c r="L63" s="60">
        <v>485.50299999999999</v>
      </c>
      <c r="M63" s="60">
        <f t="shared" si="7"/>
        <v>29482.596999999994</v>
      </c>
      <c r="O63" s="60">
        <f t="shared" si="0"/>
        <v>74165.779500000019</v>
      </c>
      <c r="P63" s="60">
        <f t="shared" si="1"/>
        <v>68047.02899999998</v>
      </c>
    </row>
    <row r="64" spans="1:16">
      <c r="A64" s="60">
        <v>639.798</v>
      </c>
      <c r="B64" s="60"/>
      <c r="C64" s="60">
        <f t="shared" si="2"/>
        <v>28625.39700000003</v>
      </c>
      <c r="D64" s="60">
        <v>438.89400000000001</v>
      </c>
      <c r="E64" s="60">
        <f t="shared" si="3"/>
        <v>26497.035999999993</v>
      </c>
      <c r="G64">
        <f t="shared" si="4"/>
        <v>14880</v>
      </c>
      <c r="H64">
        <v>203.11199999999999</v>
      </c>
      <c r="I64" s="60">
        <f t="shared" si="5"/>
        <v>12709.402</v>
      </c>
      <c r="K64" s="60">
        <f t="shared" si="6"/>
        <v>31876.214999999986</v>
      </c>
      <c r="L64" s="60">
        <v>480.36</v>
      </c>
      <c r="M64" s="60">
        <f t="shared" si="7"/>
        <v>29962.956999999995</v>
      </c>
      <c r="O64" s="60">
        <f t="shared" si="0"/>
        <v>75381.612000000008</v>
      </c>
      <c r="P64" s="60">
        <f t="shared" si="1"/>
        <v>69169.39499999999</v>
      </c>
    </row>
    <row r="65" spans="1:16">
      <c r="A65" s="60">
        <v>650.00099999999998</v>
      </c>
      <c r="B65" s="60"/>
      <c r="C65" s="60">
        <f t="shared" si="2"/>
        <v>29087.097000000031</v>
      </c>
      <c r="D65" s="60">
        <v>434.75799999999998</v>
      </c>
      <c r="E65" s="60">
        <f t="shared" si="3"/>
        <v>26931.793999999994</v>
      </c>
      <c r="G65">
        <f t="shared" si="4"/>
        <v>15120</v>
      </c>
      <c r="H65">
        <v>207.745</v>
      </c>
      <c r="I65" s="60">
        <f t="shared" si="5"/>
        <v>12917.147000000001</v>
      </c>
      <c r="K65" s="60">
        <f t="shared" si="6"/>
        <v>32390.347499999985</v>
      </c>
      <c r="L65" s="60">
        <v>486.15300000000002</v>
      </c>
      <c r="M65" s="60">
        <f t="shared" si="7"/>
        <v>30449.109999999993</v>
      </c>
      <c r="O65" s="60">
        <f t="shared" si="0"/>
        <v>76597.444500000012</v>
      </c>
      <c r="P65" s="60">
        <f t="shared" si="1"/>
        <v>70298.050999999978</v>
      </c>
    </row>
    <row r="66" spans="1:16">
      <c r="A66" s="60">
        <v>660.24300000000005</v>
      </c>
      <c r="B66" s="60"/>
      <c r="C66" s="60">
        <f t="shared" si="2"/>
        <v>29548.797000000031</v>
      </c>
      <c r="D66" s="60">
        <v>438.86799999999999</v>
      </c>
      <c r="E66" s="60">
        <f t="shared" si="3"/>
        <v>27370.661999999993</v>
      </c>
      <c r="G66">
        <f t="shared" si="4"/>
        <v>15360</v>
      </c>
      <c r="H66">
        <v>206.191</v>
      </c>
      <c r="I66" s="60">
        <f t="shared" si="5"/>
        <v>13123.338000000002</v>
      </c>
      <c r="K66" s="60">
        <f t="shared" si="6"/>
        <v>32904.479999999989</v>
      </c>
      <c r="L66" s="60">
        <v>484.85899999999998</v>
      </c>
      <c r="M66" s="60">
        <f t="shared" si="7"/>
        <v>30933.968999999994</v>
      </c>
      <c r="O66" s="60">
        <f t="shared" si="0"/>
        <v>77813.277000000031</v>
      </c>
      <c r="P66" s="60">
        <f t="shared" si="1"/>
        <v>71427.968999999983</v>
      </c>
    </row>
    <row r="67" spans="1:16">
      <c r="A67" s="60">
        <v>670.22699999999998</v>
      </c>
      <c r="B67" s="60"/>
      <c r="C67" s="60">
        <f t="shared" si="2"/>
        <v>30010.497000000032</v>
      </c>
      <c r="D67" s="60">
        <v>434.40300000000002</v>
      </c>
      <c r="E67" s="60">
        <f t="shared" si="3"/>
        <v>27805.064999999991</v>
      </c>
      <c r="G67">
        <f t="shared" si="4"/>
        <v>15600</v>
      </c>
      <c r="H67">
        <v>202.51599999999999</v>
      </c>
      <c r="I67" s="60">
        <f t="shared" si="5"/>
        <v>13325.854000000001</v>
      </c>
      <c r="K67" s="60">
        <f t="shared" si="6"/>
        <v>33418.612499999988</v>
      </c>
      <c r="L67" s="60">
        <v>484.58800000000002</v>
      </c>
      <c r="M67" s="60">
        <f t="shared" si="7"/>
        <v>31418.556999999993</v>
      </c>
      <c r="O67" s="60">
        <f t="shared" si="0"/>
        <v>79029.10950000002</v>
      </c>
      <c r="P67" s="60">
        <f t="shared" si="1"/>
        <v>72549.475999999995</v>
      </c>
    </row>
    <row r="68" spans="1:16">
      <c r="A68" s="60">
        <v>680.46900000000005</v>
      </c>
      <c r="B68" s="60"/>
      <c r="C68" s="60">
        <f t="shared" si="2"/>
        <v>30472.197000000033</v>
      </c>
      <c r="D68" s="60">
        <v>434.67899999999997</v>
      </c>
      <c r="E68" s="60">
        <f t="shared" si="3"/>
        <v>28239.743999999992</v>
      </c>
      <c r="G68">
        <f t="shared" si="4"/>
        <v>15840</v>
      </c>
      <c r="H68">
        <v>206.93899999999999</v>
      </c>
      <c r="I68" s="60">
        <f t="shared" si="5"/>
        <v>13532.793000000001</v>
      </c>
      <c r="K68" s="60">
        <f t="shared" si="6"/>
        <v>33932.744999999988</v>
      </c>
      <c r="L68" s="60">
        <v>485.95299999999997</v>
      </c>
      <c r="M68" s="60">
        <f t="shared" si="7"/>
        <v>31904.509999999995</v>
      </c>
      <c r="O68" s="60">
        <f t="shared" ref="O68:O100" si="8">C68+G68+K68</f>
        <v>80244.94200000001</v>
      </c>
      <c r="P68" s="60">
        <f t="shared" ref="P68:P100" si="9">E68+I68+M68</f>
        <v>73677.046999999991</v>
      </c>
    </row>
    <row r="69" spans="1:16">
      <c r="A69" s="60">
        <v>690.68700000000001</v>
      </c>
      <c r="B69" s="60"/>
      <c r="C69" s="60">
        <f t="shared" ref="C69:C100" si="10">C68+461.7</f>
        <v>30933.897000000034</v>
      </c>
      <c r="D69" s="60">
        <v>438.25400000000002</v>
      </c>
      <c r="E69" s="60">
        <f t="shared" ref="E69:E100" si="11">E68+D69</f>
        <v>28677.997999999992</v>
      </c>
      <c r="G69">
        <f t="shared" ref="G69:G100" si="12">G68+240</f>
        <v>16080</v>
      </c>
      <c r="H69">
        <v>204.14599999999999</v>
      </c>
      <c r="I69" s="60">
        <f t="shared" ref="I69:I100" si="13">I68+H69</f>
        <v>13736.939000000002</v>
      </c>
      <c r="K69" s="60">
        <f t="shared" ref="K69:K100" si="14">K68+514.1325</f>
        <v>34446.877499999988</v>
      </c>
      <c r="L69" s="60">
        <v>480.44200000000001</v>
      </c>
      <c r="M69" s="60">
        <f t="shared" ref="M69:M100" si="15">M68+L69</f>
        <v>32384.951999999994</v>
      </c>
      <c r="O69" s="60">
        <f t="shared" si="8"/>
        <v>81460.774500000029</v>
      </c>
      <c r="P69" s="60">
        <f t="shared" si="9"/>
        <v>74799.888999999981</v>
      </c>
    </row>
    <row r="70" spans="1:16">
      <c r="A70" s="60">
        <v>700.93</v>
      </c>
      <c r="B70" s="60"/>
      <c r="C70" s="60">
        <f t="shared" si="10"/>
        <v>31395.597000000034</v>
      </c>
      <c r="D70" s="60">
        <v>434.49799999999999</v>
      </c>
      <c r="E70" s="60">
        <f t="shared" si="11"/>
        <v>29112.495999999992</v>
      </c>
      <c r="G70">
        <f t="shared" si="12"/>
        <v>16320</v>
      </c>
      <c r="H70">
        <v>207.36600000000001</v>
      </c>
      <c r="I70" s="60">
        <f t="shared" si="13"/>
        <v>13944.305000000002</v>
      </c>
      <c r="K70" s="60">
        <f t="shared" si="14"/>
        <v>34961.009999999987</v>
      </c>
      <c r="L70" s="60">
        <v>485.49599999999998</v>
      </c>
      <c r="M70" s="60">
        <f t="shared" si="15"/>
        <v>32870.447999999997</v>
      </c>
      <c r="O70" s="60">
        <f t="shared" si="8"/>
        <v>82676.607000000018</v>
      </c>
      <c r="P70" s="60">
        <f t="shared" si="9"/>
        <v>75927.248999999982</v>
      </c>
    </row>
    <row r="71" spans="1:16">
      <c r="A71" s="60">
        <v>711.19799999999998</v>
      </c>
      <c r="B71" s="60"/>
      <c r="C71" s="60">
        <f t="shared" si="10"/>
        <v>31857.297000000035</v>
      </c>
      <c r="D71" s="60">
        <v>438.73500000000001</v>
      </c>
      <c r="E71" s="60">
        <f t="shared" si="11"/>
        <v>29551.230999999992</v>
      </c>
      <c r="G71">
        <f t="shared" si="12"/>
        <v>16560</v>
      </c>
      <c r="H71">
        <v>202.97900000000001</v>
      </c>
      <c r="I71" s="60">
        <f t="shared" si="13"/>
        <v>14147.284000000001</v>
      </c>
      <c r="K71" s="60">
        <f t="shared" si="14"/>
        <v>35475.142499999987</v>
      </c>
      <c r="L71" s="60">
        <v>484.58100000000002</v>
      </c>
      <c r="M71" s="60">
        <f t="shared" si="15"/>
        <v>33355.028999999995</v>
      </c>
      <c r="O71" s="60">
        <f t="shared" si="8"/>
        <v>83892.439500000022</v>
      </c>
      <c r="P71" s="60">
        <f t="shared" si="9"/>
        <v>77053.543999999994</v>
      </c>
    </row>
    <row r="72" spans="1:16">
      <c r="A72" s="60">
        <v>721.50199999999995</v>
      </c>
      <c r="B72" s="60"/>
      <c r="C72" s="60">
        <f t="shared" si="10"/>
        <v>32318.997000000036</v>
      </c>
      <c r="D72" s="60">
        <v>435.62700000000001</v>
      </c>
      <c r="E72" s="60">
        <f t="shared" si="11"/>
        <v>29986.857999999993</v>
      </c>
      <c r="G72">
        <f t="shared" si="12"/>
        <v>16800</v>
      </c>
      <c r="H72">
        <v>208.553</v>
      </c>
      <c r="I72" s="60">
        <f t="shared" si="13"/>
        <v>14355.837000000001</v>
      </c>
      <c r="K72" s="60">
        <f t="shared" si="14"/>
        <v>35989.274999999987</v>
      </c>
      <c r="L72" s="60">
        <v>481.10300000000001</v>
      </c>
      <c r="M72" s="60">
        <f t="shared" si="15"/>
        <v>33836.131999999998</v>
      </c>
      <c r="O72" s="60">
        <f t="shared" si="8"/>
        <v>85108.272000000026</v>
      </c>
      <c r="P72" s="60">
        <f t="shared" si="9"/>
        <v>78178.82699999999</v>
      </c>
    </row>
    <row r="73" spans="1:16">
      <c r="A73" s="60">
        <v>731.49099999999999</v>
      </c>
      <c r="B73" s="60"/>
      <c r="C73" s="60">
        <f t="shared" si="10"/>
        <v>32780.697000000036</v>
      </c>
      <c r="D73" s="60">
        <v>433.858</v>
      </c>
      <c r="E73" s="60">
        <f t="shared" si="11"/>
        <v>30420.715999999993</v>
      </c>
      <c r="G73">
        <f t="shared" si="12"/>
        <v>17040</v>
      </c>
      <c r="H73">
        <v>203.71100000000001</v>
      </c>
      <c r="I73" s="60">
        <f t="shared" si="13"/>
        <v>14559.548000000001</v>
      </c>
      <c r="K73" s="60">
        <f t="shared" si="14"/>
        <v>36503.407499999987</v>
      </c>
      <c r="L73" s="60">
        <v>485.62400000000002</v>
      </c>
      <c r="M73" s="60">
        <f t="shared" si="15"/>
        <v>34321.756000000001</v>
      </c>
      <c r="O73" s="60">
        <f t="shared" si="8"/>
        <v>86324.104500000016</v>
      </c>
      <c r="P73" s="60">
        <f t="shared" si="9"/>
        <v>79302.01999999999</v>
      </c>
    </row>
    <row r="74" spans="1:16">
      <c r="A74" s="60">
        <v>741.50900000000001</v>
      </c>
      <c r="B74" s="60"/>
      <c r="C74" s="60">
        <f t="shared" si="10"/>
        <v>33242.397000000034</v>
      </c>
      <c r="D74" s="60">
        <v>438.44600000000003</v>
      </c>
      <c r="E74" s="60">
        <f t="shared" si="11"/>
        <v>30859.161999999993</v>
      </c>
      <c r="G74">
        <f t="shared" si="12"/>
        <v>17280</v>
      </c>
      <c r="H74">
        <v>202.483</v>
      </c>
      <c r="I74" s="60">
        <f t="shared" si="13"/>
        <v>14762.031000000001</v>
      </c>
      <c r="K74" s="60">
        <f t="shared" si="14"/>
        <v>37017.539999999986</v>
      </c>
      <c r="L74" s="60">
        <v>481.14299999999997</v>
      </c>
      <c r="M74" s="60">
        <f t="shared" si="15"/>
        <v>34802.898999999998</v>
      </c>
      <c r="O74" s="60">
        <f t="shared" si="8"/>
        <v>87539.93700000002</v>
      </c>
      <c r="P74" s="60">
        <f t="shared" si="9"/>
        <v>80424.09199999999</v>
      </c>
    </row>
    <row r="75" spans="1:16">
      <c r="A75" s="60">
        <v>751.52</v>
      </c>
      <c r="B75" s="60"/>
      <c r="C75" s="60">
        <f t="shared" si="10"/>
        <v>33704.097000000031</v>
      </c>
      <c r="D75" s="60">
        <v>428.14100000000002</v>
      </c>
      <c r="E75" s="60">
        <f t="shared" si="11"/>
        <v>31287.302999999993</v>
      </c>
      <c r="G75">
        <f t="shared" si="12"/>
        <v>17520</v>
      </c>
      <c r="H75">
        <v>207.875</v>
      </c>
      <c r="I75" s="60">
        <f t="shared" si="13"/>
        <v>14969.906000000001</v>
      </c>
      <c r="K75" s="60">
        <f t="shared" si="14"/>
        <v>37531.672499999986</v>
      </c>
      <c r="L75" s="60">
        <v>480.87700000000001</v>
      </c>
      <c r="M75" s="60">
        <f t="shared" si="15"/>
        <v>35283.775999999998</v>
      </c>
      <c r="O75" s="60">
        <f t="shared" si="8"/>
        <v>88755.769500000024</v>
      </c>
      <c r="P75" s="60">
        <f t="shared" si="9"/>
        <v>81540.984999999986</v>
      </c>
    </row>
    <row r="76" spans="1:16">
      <c r="A76" s="60">
        <v>761.58600000000001</v>
      </c>
      <c r="B76" s="60"/>
      <c r="C76" s="60">
        <f t="shared" si="10"/>
        <v>34165.797000000028</v>
      </c>
      <c r="D76" s="60">
        <v>436.41699999999997</v>
      </c>
      <c r="E76" s="60">
        <f t="shared" si="11"/>
        <v>31723.719999999994</v>
      </c>
      <c r="G76">
        <f t="shared" si="12"/>
        <v>17760</v>
      </c>
      <c r="H76">
        <v>202.363</v>
      </c>
      <c r="I76" s="60">
        <f t="shared" si="13"/>
        <v>15172.269</v>
      </c>
      <c r="K76" s="60">
        <f t="shared" si="14"/>
        <v>38045.804999999986</v>
      </c>
      <c r="L76" s="60">
        <v>481.38</v>
      </c>
      <c r="M76" s="60">
        <f t="shared" si="15"/>
        <v>35765.155999999995</v>
      </c>
      <c r="O76" s="60">
        <f t="shared" si="8"/>
        <v>89971.602000000014</v>
      </c>
      <c r="P76" s="60">
        <f t="shared" si="9"/>
        <v>82661.14499999999</v>
      </c>
    </row>
    <row r="77" spans="1:16">
      <c r="A77" s="60">
        <v>771.57299999999998</v>
      </c>
      <c r="B77" s="60"/>
      <c r="C77" s="60">
        <f t="shared" si="10"/>
        <v>34627.497000000025</v>
      </c>
      <c r="D77" s="60">
        <v>439.69299999999998</v>
      </c>
      <c r="E77" s="60">
        <f t="shared" si="11"/>
        <v>32163.412999999993</v>
      </c>
      <c r="G77">
        <f t="shared" si="12"/>
        <v>18000</v>
      </c>
      <c r="H77">
        <v>207.34299999999999</v>
      </c>
      <c r="I77" s="60">
        <f t="shared" si="13"/>
        <v>15379.612000000001</v>
      </c>
      <c r="K77" s="60">
        <f t="shared" si="14"/>
        <v>38559.937499999985</v>
      </c>
      <c r="L77" s="60">
        <v>489.56799999999998</v>
      </c>
      <c r="M77" s="60">
        <f t="shared" si="15"/>
        <v>36254.723999999995</v>
      </c>
      <c r="O77" s="60">
        <f t="shared" si="8"/>
        <v>91187.434500000003</v>
      </c>
      <c r="P77" s="60">
        <f t="shared" si="9"/>
        <v>83797.748999999982</v>
      </c>
    </row>
    <row r="78" spans="1:16">
      <c r="A78" s="60">
        <v>781.83100000000002</v>
      </c>
      <c r="B78" s="60"/>
      <c r="C78" s="60">
        <f t="shared" si="10"/>
        <v>35089.197000000022</v>
      </c>
      <c r="D78" s="60">
        <v>433.15300000000002</v>
      </c>
      <c r="E78" s="60">
        <f t="shared" si="11"/>
        <v>32596.565999999992</v>
      </c>
      <c r="G78">
        <f t="shared" si="12"/>
        <v>18240</v>
      </c>
      <c r="H78">
        <v>202.93700000000001</v>
      </c>
      <c r="I78" s="60">
        <f t="shared" si="13"/>
        <v>15582.549000000001</v>
      </c>
      <c r="K78" s="60">
        <f t="shared" si="14"/>
        <v>39074.069999999985</v>
      </c>
      <c r="L78" s="60">
        <v>481.18200000000002</v>
      </c>
      <c r="M78" s="60">
        <f t="shared" si="15"/>
        <v>36735.905999999995</v>
      </c>
      <c r="O78" s="60">
        <f t="shared" si="8"/>
        <v>92403.267000000007</v>
      </c>
      <c r="P78" s="60">
        <f t="shared" si="9"/>
        <v>84915.020999999979</v>
      </c>
    </row>
    <row r="79" spans="1:16">
      <c r="A79" s="60">
        <v>791.83900000000006</v>
      </c>
      <c r="B79" s="60"/>
      <c r="C79" s="60">
        <f t="shared" si="10"/>
        <v>35550.897000000019</v>
      </c>
      <c r="D79" s="60">
        <v>438.459</v>
      </c>
      <c r="E79" s="60">
        <f t="shared" si="11"/>
        <v>33035.024999999994</v>
      </c>
      <c r="G79">
        <f t="shared" si="12"/>
        <v>18480</v>
      </c>
      <c r="H79">
        <v>206.59200000000001</v>
      </c>
      <c r="I79" s="60">
        <f t="shared" si="13"/>
        <v>15789.141000000001</v>
      </c>
      <c r="K79" s="60">
        <f t="shared" si="14"/>
        <v>39588.202499999985</v>
      </c>
      <c r="L79" s="60">
        <v>483.95600000000002</v>
      </c>
      <c r="M79" s="60">
        <f t="shared" si="15"/>
        <v>37219.861999999994</v>
      </c>
      <c r="O79" s="60">
        <f t="shared" si="8"/>
        <v>93619.099500000011</v>
      </c>
      <c r="P79" s="60">
        <f t="shared" si="9"/>
        <v>86044.027999999991</v>
      </c>
    </row>
    <row r="80" spans="1:16">
      <c r="A80" s="60">
        <v>801.86400000000003</v>
      </c>
      <c r="B80" s="60"/>
      <c r="C80" s="60">
        <f t="shared" si="10"/>
        <v>36012.597000000016</v>
      </c>
      <c r="D80" s="60">
        <v>433.88200000000001</v>
      </c>
      <c r="E80" s="60">
        <f t="shared" si="11"/>
        <v>33468.906999999992</v>
      </c>
      <c r="G80">
        <f t="shared" si="12"/>
        <v>18720</v>
      </c>
      <c r="H80">
        <v>203.392</v>
      </c>
      <c r="I80" s="60">
        <f t="shared" si="13"/>
        <v>15992.533000000001</v>
      </c>
      <c r="K80" s="60">
        <f t="shared" si="14"/>
        <v>40102.334999999985</v>
      </c>
      <c r="L80" s="60">
        <v>480.33499999999998</v>
      </c>
      <c r="M80" s="60">
        <f t="shared" si="15"/>
        <v>37700.196999999993</v>
      </c>
      <c r="O80" s="60">
        <f t="shared" si="8"/>
        <v>94834.932000000001</v>
      </c>
      <c r="P80" s="60">
        <f t="shared" si="9"/>
        <v>87161.636999999988</v>
      </c>
    </row>
    <row r="81" spans="1:16">
      <c r="A81" s="60">
        <v>812.06799999999998</v>
      </c>
      <c r="B81" s="60"/>
      <c r="C81" s="60">
        <f t="shared" si="10"/>
        <v>36474.297000000013</v>
      </c>
      <c r="D81" s="60">
        <v>434.27</v>
      </c>
      <c r="E81" s="60">
        <f t="shared" si="11"/>
        <v>33903.176999999989</v>
      </c>
      <c r="G81">
        <f t="shared" si="12"/>
        <v>18960</v>
      </c>
      <c r="H81">
        <v>207.50299999999999</v>
      </c>
      <c r="I81" s="60">
        <f t="shared" si="13"/>
        <v>16200.036000000002</v>
      </c>
      <c r="K81" s="60">
        <f t="shared" si="14"/>
        <v>40616.467499999984</v>
      </c>
      <c r="L81" s="60">
        <v>484.93799999999999</v>
      </c>
      <c r="M81" s="60">
        <f t="shared" si="15"/>
        <v>38185.134999999995</v>
      </c>
      <c r="O81" s="60">
        <f t="shared" si="8"/>
        <v>96050.76449999999</v>
      </c>
      <c r="P81" s="60">
        <f t="shared" si="9"/>
        <v>88288.347999999984</v>
      </c>
    </row>
    <row r="82" spans="1:16">
      <c r="A82" s="60">
        <v>822.29300000000001</v>
      </c>
      <c r="B82" s="60"/>
      <c r="C82" s="60">
        <f t="shared" si="10"/>
        <v>36935.99700000001</v>
      </c>
      <c r="D82" s="60">
        <v>435.22199999999998</v>
      </c>
      <c r="E82" s="60">
        <f t="shared" si="11"/>
        <v>34338.39899999999</v>
      </c>
      <c r="G82">
        <f t="shared" si="12"/>
        <v>19200</v>
      </c>
      <c r="H82">
        <v>203.85599999999999</v>
      </c>
      <c r="I82" s="60">
        <f t="shared" si="13"/>
        <v>16403.892000000003</v>
      </c>
      <c r="K82" s="60">
        <f t="shared" si="14"/>
        <v>41130.599999999984</v>
      </c>
      <c r="L82" s="60">
        <v>481.05700000000002</v>
      </c>
      <c r="M82" s="60">
        <f t="shared" si="15"/>
        <v>38666.191999999995</v>
      </c>
      <c r="O82" s="60">
        <f t="shared" si="8"/>
        <v>97266.596999999994</v>
      </c>
      <c r="P82" s="60">
        <f t="shared" si="9"/>
        <v>89408.482999999993</v>
      </c>
    </row>
    <row r="83" spans="1:16">
      <c r="A83" s="60">
        <v>832.50800000000004</v>
      </c>
      <c r="B83" s="60"/>
      <c r="C83" s="60">
        <f t="shared" si="10"/>
        <v>37397.697000000007</v>
      </c>
      <c r="D83" s="60">
        <v>434.90199999999999</v>
      </c>
      <c r="E83" s="60">
        <f t="shared" si="11"/>
        <v>34773.300999999992</v>
      </c>
      <c r="G83">
        <f t="shared" si="12"/>
        <v>19440</v>
      </c>
      <c r="H83">
        <v>202.904</v>
      </c>
      <c r="I83" s="60">
        <f t="shared" si="13"/>
        <v>16606.796000000002</v>
      </c>
      <c r="K83" s="60">
        <f t="shared" si="14"/>
        <v>41644.732499999984</v>
      </c>
      <c r="L83" s="60">
        <v>486.22</v>
      </c>
      <c r="M83" s="60">
        <f t="shared" si="15"/>
        <v>39152.411999999997</v>
      </c>
      <c r="O83" s="60">
        <f t="shared" si="8"/>
        <v>98482.429499999998</v>
      </c>
      <c r="P83" s="60">
        <f t="shared" si="9"/>
        <v>90532.508999999991</v>
      </c>
    </row>
    <row r="84" spans="1:16">
      <c r="A84" s="60">
        <v>842.74900000000002</v>
      </c>
      <c r="B84" s="60"/>
      <c r="C84" s="60">
        <f t="shared" si="10"/>
        <v>37859.397000000004</v>
      </c>
      <c r="D84" s="60">
        <v>433.20800000000003</v>
      </c>
      <c r="E84" s="60">
        <f t="shared" si="11"/>
        <v>35206.508999999991</v>
      </c>
      <c r="G84">
        <f t="shared" si="12"/>
        <v>19680</v>
      </c>
      <c r="H84">
        <v>207.71</v>
      </c>
      <c r="I84" s="60">
        <f t="shared" si="13"/>
        <v>16814.506000000001</v>
      </c>
      <c r="K84" s="60">
        <f t="shared" si="14"/>
        <v>42158.864999999983</v>
      </c>
      <c r="L84" s="60">
        <v>484.697</v>
      </c>
      <c r="M84" s="60">
        <f t="shared" si="15"/>
        <v>39637.108999999997</v>
      </c>
      <c r="O84" s="60">
        <f t="shared" si="8"/>
        <v>99698.261999999988</v>
      </c>
      <c r="P84" s="60">
        <f t="shared" si="9"/>
        <v>91658.123999999982</v>
      </c>
    </row>
    <row r="85" spans="1:16">
      <c r="A85" s="60">
        <v>852.755</v>
      </c>
      <c r="B85" s="60"/>
      <c r="C85" s="60">
        <f t="shared" si="10"/>
        <v>38321.097000000002</v>
      </c>
      <c r="D85" s="60">
        <v>438.23500000000001</v>
      </c>
      <c r="E85" s="60">
        <f t="shared" si="11"/>
        <v>35644.743999999992</v>
      </c>
      <c r="G85">
        <f t="shared" si="12"/>
        <v>19920</v>
      </c>
      <c r="H85">
        <v>203.101</v>
      </c>
      <c r="I85" s="60">
        <f t="shared" si="13"/>
        <v>17017.607</v>
      </c>
      <c r="K85" s="60">
        <f t="shared" si="14"/>
        <v>42672.997499999983</v>
      </c>
      <c r="L85" s="60">
        <v>480.12599999999998</v>
      </c>
      <c r="M85" s="60">
        <f t="shared" si="15"/>
        <v>40117.234999999993</v>
      </c>
      <c r="O85" s="60">
        <f t="shared" si="8"/>
        <v>100914.09449999998</v>
      </c>
      <c r="P85" s="60">
        <f t="shared" si="9"/>
        <v>92779.585999999981</v>
      </c>
    </row>
    <row r="86" spans="1:16">
      <c r="A86" s="60">
        <v>862.99900000000002</v>
      </c>
      <c r="B86" s="60"/>
      <c r="C86" s="60">
        <f t="shared" si="10"/>
        <v>38782.796999999999</v>
      </c>
      <c r="D86" s="60">
        <v>434.32900000000001</v>
      </c>
      <c r="E86" s="60">
        <f t="shared" si="11"/>
        <v>36079.072999999989</v>
      </c>
      <c r="G86">
        <f t="shared" si="12"/>
        <v>20160</v>
      </c>
      <c r="H86">
        <v>208.65</v>
      </c>
      <c r="I86" s="60">
        <f t="shared" si="13"/>
        <v>17226.257000000001</v>
      </c>
      <c r="K86" s="60">
        <f t="shared" si="14"/>
        <v>43187.129999999983</v>
      </c>
      <c r="L86" s="60">
        <v>485.05200000000002</v>
      </c>
      <c r="M86" s="60">
        <f t="shared" si="15"/>
        <v>40602.286999999997</v>
      </c>
      <c r="O86" s="60">
        <f t="shared" si="8"/>
        <v>102129.92699999998</v>
      </c>
      <c r="P86" s="60">
        <f t="shared" si="9"/>
        <v>93907.616999999984</v>
      </c>
    </row>
    <row r="87" spans="1:16">
      <c r="A87" s="60">
        <v>873.23299999999995</v>
      </c>
      <c r="B87" s="60"/>
      <c r="C87" s="60">
        <f t="shared" si="10"/>
        <v>39244.496999999996</v>
      </c>
      <c r="D87" s="60">
        <v>439.12299999999999</v>
      </c>
      <c r="E87" s="60">
        <f t="shared" si="11"/>
        <v>36518.195999999989</v>
      </c>
      <c r="G87">
        <f t="shared" si="12"/>
        <v>20400</v>
      </c>
      <c r="H87">
        <v>203.02600000000001</v>
      </c>
      <c r="I87" s="60">
        <f t="shared" si="13"/>
        <v>17429.283000000003</v>
      </c>
      <c r="K87" s="60">
        <f t="shared" si="14"/>
        <v>43701.262499999983</v>
      </c>
      <c r="L87" s="60">
        <v>480.55</v>
      </c>
      <c r="M87" s="60">
        <f t="shared" si="15"/>
        <v>41082.837</v>
      </c>
      <c r="O87" s="60">
        <f t="shared" si="8"/>
        <v>103345.75949999999</v>
      </c>
      <c r="P87" s="60">
        <f t="shared" si="9"/>
        <v>95030.315999999992</v>
      </c>
    </row>
    <row r="88" spans="1:16">
      <c r="A88" s="60">
        <v>883.46900000000005</v>
      </c>
      <c r="B88" s="60"/>
      <c r="C88" s="60">
        <f t="shared" si="10"/>
        <v>39706.196999999993</v>
      </c>
      <c r="D88" s="60">
        <v>430.09899999999999</v>
      </c>
      <c r="E88" s="60">
        <f t="shared" si="11"/>
        <v>36948.294999999991</v>
      </c>
      <c r="G88">
        <f t="shared" si="12"/>
        <v>20640</v>
      </c>
      <c r="H88">
        <v>207.637</v>
      </c>
      <c r="I88" s="60">
        <f t="shared" si="13"/>
        <v>17636.920000000002</v>
      </c>
      <c r="K88" s="60">
        <f t="shared" si="14"/>
        <v>44215.394999999982</v>
      </c>
      <c r="L88" s="60">
        <v>486.25200000000001</v>
      </c>
      <c r="M88" s="60">
        <f t="shared" si="15"/>
        <v>41569.089</v>
      </c>
      <c r="O88" s="60">
        <f t="shared" si="8"/>
        <v>104561.59199999998</v>
      </c>
      <c r="P88" s="60">
        <f t="shared" si="9"/>
        <v>96154.304000000004</v>
      </c>
    </row>
    <row r="89" spans="1:16">
      <c r="A89" s="60">
        <v>893.75800000000004</v>
      </c>
      <c r="B89" s="60"/>
      <c r="C89" s="60">
        <f t="shared" si="10"/>
        <v>40167.89699999999</v>
      </c>
      <c r="D89" s="60">
        <v>436.274</v>
      </c>
      <c r="E89" s="60">
        <f t="shared" si="11"/>
        <v>37384.568999999989</v>
      </c>
      <c r="G89">
        <f t="shared" si="12"/>
        <v>20880</v>
      </c>
      <c r="H89">
        <v>202.989</v>
      </c>
      <c r="I89" s="60">
        <f t="shared" si="13"/>
        <v>17839.909000000003</v>
      </c>
      <c r="K89" s="60">
        <f t="shared" si="14"/>
        <v>44729.527499999982</v>
      </c>
      <c r="L89" s="60">
        <v>479.91899999999998</v>
      </c>
      <c r="M89" s="60">
        <f t="shared" si="15"/>
        <v>42049.008000000002</v>
      </c>
      <c r="O89" s="60">
        <f t="shared" si="8"/>
        <v>105777.42449999996</v>
      </c>
      <c r="P89" s="60">
        <f t="shared" si="9"/>
        <v>97273.48599999999</v>
      </c>
    </row>
    <row r="90" spans="1:16">
      <c r="A90" s="60">
        <v>903.73</v>
      </c>
      <c r="B90" s="60"/>
      <c r="C90" s="60">
        <f t="shared" si="10"/>
        <v>40629.596999999987</v>
      </c>
      <c r="D90" s="60">
        <v>439.62099999999998</v>
      </c>
      <c r="E90" s="60">
        <f t="shared" si="11"/>
        <v>37824.189999999988</v>
      </c>
      <c r="G90">
        <f t="shared" si="12"/>
        <v>21120</v>
      </c>
      <c r="H90">
        <v>203.70099999999999</v>
      </c>
      <c r="I90" s="60">
        <f t="shared" si="13"/>
        <v>18043.610000000004</v>
      </c>
      <c r="K90" s="60">
        <f t="shared" si="14"/>
        <v>45243.659999999982</v>
      </c>
      <c r="L90" s="60">
        <v>484.51</v>
      </c>
      <c r="M90" s="60">
        <f t="shared" si="15"/>
        <v>42533.518000000004</v>
      </c>
      <c r="O90" s="60">
        <f t="shared" si="8"/>
        <v>106993.25699999997</v>
      </c>
      <c r="P90" s="60">
        <f t="shared" si="9"/>
        <v>98401.317999999999</v>
      </c>
    </row>
    <row r="91" spans="1:16">
      <c r="A91" s="60">
        <v>913.97</v>
      </c>
      <c r="B91" s="60"/>
      <c r="C91" s="60">
        <f t="shared" si="10"/>
        <v>41091.296999999984</v>
      </c>
      <c r="D91" s="60">
        <v>433.70600000000002</v>
      </c>
      <c r="E91" s="60">
        <f t="shared" si="11"/>
        <v>38257.895999999986</v>
      </c>
      <c r="G91">
        <f t="shared" si="12"/>
        <v>21360</v>
      </c>
      <c r="H91">
        <v>208.227</v>
      </c>
      <c r="I91" s="60">
        <f t="shared" si="13"/>
        <v>18251.837000000003</v>
      </c>
      <c r="K91" s="60">
        <f t="shared" si="14"/>
        <v>45757.792499999981</v>
      </c>
      <c r="L91" s="60">
        <v>480.99700000000001</v>
      </c>
      <c r="M91" s="60">
        <f t="shared" si="15"/>
        <v>43014.515000000007</v>
      </c>
      <c r="O91" s="60">
        <f t="shared" si="8"/>
        <v>108209.08949999997</v>
      </c>
      <c r="P91" s="60">
        <f t="shared" si="9"/>
        <v>99524.247999999992</v>
      </c>
    </row>
    <row r="92" spans="1:16">
      <c r="A92" s="60">
        <v>924.20699999999999</v>
      </c>
      <c r="B92" s="60"/>
      <c r="C92" s="60">
        <f t="shared" si="10"/>
        <v>41552.996999999981</v>
      </c>
      <c r="D92" s="60">
        <v>439.82799999999997</v>
      </c>
      <c r="E92" s="60">
        <f t="shared" si="11"/>
        <v>38697.723999999987</v>
      </c>
      <c r="G92">
        <f t="shared" si="12"/>
        <v>21600</v>
      </c>
      <c r="H92">
        <v>206.024</v>
      </c>
      <c r="I92" s="60">
        <f t="shared" si="13"/>
        <v>18457.861000000004</v>
      </c>
      <c r="K92" s="60">
        <f t="shared" si="14"/>
        <v>46271.924999999981</v>
      </c>
      <c r="L92" s="60">
        <v>483.512</v>
      </c>
      <c r="M92" s="60">
        <f t="shared" si="15"/>
        <v>43498.027000000009</v>
      </c>
      <c r="O92" s="60">
        <f t="shared" si="8"/>
        <v>109424.92199999996</v>
      </c>
      <c r="P92" s="60">
        <f t="shared" si="9"/>
        <v>100653.61199999999</v>
      </c>
    </row>
    <row r="93" spans="1:16">
      <c r="A93" s="60">
        <v>934.43399999999997</v>
      </c>
      <c r="B93" s="60"/>
      <c r="C93" s="60">
        <f t="shared" si="10"/>
        <v>42014.696999999978</v>
      </c>
      <c r="D93" s="60">
        <v>427.50099999999998</v>
      </c>
      <c r="E93" s="60">
        <f t="shared" si="11"/>
        <v>39125.224999999984</v>
      </c>
      <c r="G93">
        <f t="shared" si="12"/>
        <v>21840</v>
      </c>
      <c r="H93">
        <v>201.29499999999999</v>
      </c>
      <c r="I93" s="60">
        <f t="shared" si="13"/>
        <v>18659.156000000003</v>
      </c>
      <c r="K93" s="60">
        <f t="shared" si="14"/>
        <v>46786.057499999981</v>
      </c>
      <c r="L93" s="60">
        <v>485.19</v>
      </c>
      <c r="M93" s="60">
        <f t="shared" si="15"/>
        <v>43983.217000000011</v>
      </c>
      <c r="O93" s="60">
        <f t="shared" si="8"/>
        <v>110640.75449999995</v>
      </c>
      <c r="P93" s="60">
        <f t="shared" si="9"/>
        <v>101767.598</v>
      </c>
    </row>
    <row r="94" spans="1:16">
      <c r="A94" s="60">
        <v>944.46</v>
      </c>
      <c r="B94" s="60"/>
      <c r="C94" s="60">
        <f t="shared" si="10"/>
        <v>42476.396999999975</v>
      </c>
      <c r="D94" s="60">
        <v>437.56099999999998</v>
      </c>
      <c r="E94" s="60">
        <f t="shared" si="11"/>
        <v>39562.785999999986</v>
      </c>
      <c r="G94">
        <f t="shared" si="12"/>
        <v>22080</v>
      </c>
      <c r="H94">
        <v>205.267</v>
      </c>
      <c r="I94" s="60">
        <f t="shared" si="13"/>
        <v>18864.423000000003</v>
      </c>
      <c r="K94" s="60">
        <f t="shared" si="14"/>
        <v>47300.189999999981</v>
      </c>
      <c r="L94" s="60">
        <v>481.23</v>
      </c>
      <c r="M94" s="60">
        <f t="shared" si="15"/>
        <v>44464.447000000015</v>
      </c>
      <c r="O94" s="60">
        <f t="shared" si="8"/>
        <v>111856.58699999996</v>
      </c>
      <c r="P94" s="60">
        <f t="shared" si="9"/>
        <v>102891.656</v>
      </c>
    </row>
    <row r="95" spans="1:16">
      <c r="A95" s="60">
        <v>954.48299999999995</v>
      </c>
      <c r="B95" s="60"/>
      <c r="C95" s="60">
        <f t="shared" si="10"/>
        <v>42938.096999999972</v>
      </c>
      <c r="D95" s="60">
        <v>433.31099999999998</v>
      </c>
      <c r="E95" s="60">
        <f t="shared" si="11"/>
        <v>39996.096999999987</v>
      </c>
      <c r="G95">
        <f t="shared" si="12"/>
        <v>22320</v>
      </c>
      <c r="H95">
        <v>202.22499999999999</v>
      </c>
      <c r="I95" s="60">
        <f t="shared" si="13"/>
        <v>19066.648000000001</v>
      </c>
      <c r="K95" s="60">
        <f t="shared" si="14"/>
        <v>47814.32249999998</v>
      </c>
      <c r="L95" s="60">
        <v>474.97699999999998</v>
      </c>
      <c r="M95" s="60">
        <f t="shared" si="15"/>
        <v>44939.424000000014</v>
      </c>
      <c r="O95" s="60">
        <f t="shared" si="8"/>
        <v>113072.41949999996</v>
      </c>
      <c r="P95" s="60">
        <f t="shared" si="9"/>
        <v>104002.16899999999</v>
      </c>
    </row>
    <row r="96" spans="1:16">
      <c r="A96" s="60">
        <v>964.50099999999998</v>
      </c>
      <c r="B96" s="60"/>
      <c r="C96" s="60">
        <f t="shared" si="10"/>
        <v>43399.79699999997</v>
      </c>
      <c r="D96" s="60">
        <v>431.983</v>
      </c>
      <c r="E96" s="60">
        <f t="shared" si="11"/>
        <v>40428.079999999987</v>
      </c>
      <c r="G96">
        <f t="shared" si="12"/>
        <v>22560</v>
      </c>
      <c r="H96">
        <v>202.39099999999999</v>
      </c>
      <c r="I96" s="60">
        <f t="shared" si="13"/>
        <v>19269.039000000001</v>
      </c>
      <c r="K96" s="60">
        <f t="shared" si="14"/>
        <v>48328.45499999998</v>
      </c>
      <c r="L96" s="60">
        <v>479.35700000000003</v>
      </c>
      <c r="M96" s="60">
        <f t="shared" si="15"/>
        <v>45418.781000000017</v>
      </c>
      <c r="O96" s="60">
        <f t="shared" si="8"/>
        <v>114288.25199999995</v>
      </c>
      <c r="P96" s="60">
        <f t="shared" si="9"/>
        <v>105115.90000000001</v>
      </c>
    </row>
    <row r="97" spans="1:16">
      <c r="A97" s="60">
        <v>974.54399999999998</v>
      </c>
      <c r="B97" s="60"/>
      <c r="C97" s="60">
        <f t="shared" si="10"/>
        <v>43861.496999999967</v>
      </c>
      <c r="D97" s="60">
        <v>432.86900000000003</v>
      </c>
      <c r="E97" s="60">
        <f t="shared" si="11"/>
        <v>40860.948999999986</v>
      </c>
      <c r="G97">
        <f t="shared" si="12"/>
        <v>22800</v>
      </c>
      <c r="H97">
        <v>206.571</v>
      </c>
      <c r="I97" s="60">
        <f t="shared" si="13"/>
        <v>19475.61</v>
      </c>
      <c r="K97" s="60">
        <f t="shared" si="14"/>
        <v>48842.58749999998</v>
      </c>
      <c r="L97" s="60">
        <v>483.23700000000002</v>
      </c>
      <c r="M97" s="60">
        <f t="shared" si="15"/>
        <v>45902.018000000018</v>
      </c>
      <c r="O97" s="60">
        <f t="shared" si="8"/>
        <v>115504.08449999995</v>
      </c>
      <c r="P97" s="60">
        <f t="shared" si="9"/>
        <v>106238.577</v>
      </c>
    </row>
    <row r="98" spans="1:16">
      <c r="A98" s="60">
        <v>984.57799999999997</v>
      </c>
      <c r="B98" s="60"/>
      <c r="C98" s="60">
        <f t="shared" si="10"/>
        <v>44323.196999999964</v>
      </c>
      <c r="D98" s="60">
        <v>432.673</v>
      </c>
      <c r="E98" s="60">
        <f t="shared" si="11"/>
        <v>41293.621999999988</v>
      </c>
      <c r="G98">
        <f t="shared" si="12"/>
        <v>23040</v>
      </c>
      <c r="H98">
        <v>203.429</v>
      </c>
      <c r="I98" s="60">
        <f t="shared" si="13"/>
        <v>19679.039000000001</v>
      </c>
      <c r="K98" s="60">
        <f t="shared" si="14"/>
        <v>49356.719999999979</v>
      </c>
      <c r="L98" s="60">
        <v>479.81200000000001</v>
      </c>
      <c r="M98" s="60">
        <f t="shared" si="15"/>
        <v>46381.830000000016</v>
      </c>
      <c r="O98" s="60">
        <f t="shared" si="8"/>
        <v>116719.91699999993</v>
      </c>
      <c r="P98" s="60">
        <f t="shared" si="9"/>
        <v>107354.49100000001</v>
      </c>
    </row>
    <row r="99" spans="1:16">
      <c r="A99" s="60">
        <v>994.61800000000005</v>
      </c>
      <c r="B99" s="60"/>
      <c r="C99" s="60">
        <f t="shared" si="10"/>
        <v>44784.896999999961</v>
      </c>
      <c r="D99" s="60">
        <v>408.42</v>
      </c>
      <c r="E99" s="60">
        <f t="shared" si="11"/>
        <v>41702.041999999987</v>
      </c>
      <c r="G99">
        <f t="shared" si="12"/>
        <v>23280</v>
      </c>
      <c r="H99">
        <v>202.05099999999999</v>
      </c>
      <c r="I99" s="60">
        <f t="shared" si="13"/>
        <v>19881.09</v>
      </c>
      <c r="K99" s="60">
        <f t="shared" si="14"/>
        <v>49870.852499999979</v>
      </c>
      <c r="L99" s="60">
        <v>475.29399999999998</v>
      </c>
      <c r="M99" s="60">
        <f t="shared" si="15"/>
        <v>46857.124000000018</v>
      </c>
      <c r="O99" s="60">
        <f t="shared" si="8"/>
        <v>117935.74949999995</v>
      </c>
      <c r="P99" s="60">
        <f t="shared" si="9"/>
        <v>108440.25599999999</v>
      </c>
    </row>
    <row r="100" spans="1:16">
      <c r="A100" s="60">
        <v>1008.49</v>
      </c>
      <c r="B100" s="60"/>
      <c r="C100" s="60">
        <f t="shared" si="10"/>
        <v>45246.596999999958</v>
      </c>
      <c r="D100" s="60">
        <v>408.42</v>
      </c>
      <c r="E100" s="60">
        <f t="shared" si="11"/>
        <v>42110.461999999985</v>
      </c>
      <c r="G100">
        <f t="shared" si="12"/>
        <v>23520</v>
      </c>
      <c r="H100">
        <v>205.61</v>
      </c>
      <c r="I100" s="60">
        <f t="shared" si="13"/>
        <v>20086.7</v>
      </c>
      <c r="K100" s="60">
        <f t="shared" si="14"/>
        <v>50384.984999999979</v>
      </c>
      <c r="L100" s="60">
        <v>482.435</v>
      </c>
      <c r="M100" s="60">
        <f t="shared" si="15"/>
        <v>47339.559000000016</v>
      </c>
      <c r="O100" s="60">
        <f t="shared" si="8"/>
        <v>119151.58199999994</v>
      </c>
      <c r="P100" s="60">
        <f t="shared" si="9"/>
        <v>109536.72099999999</v>
      </c>
    </row>
    <row r="101" spans="1:16">
      <c r="L101" s="60">
        <v>480.24599999999998</v>
      </c>
    </row>
  </sheetData>
  <mergeCells count="4">
    <mergeCell ref="C1:E1"/>
    <mergeCell ref="G1:I1"/>
    <mergeCell ref="K1:M1"/>
    <mergeCell ref="O1:P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5" t="s">
        <v>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/>
    </row>
    <row r="2" spans="1:13" s="9" customFormat="1" ht="23">
      <c r="A2" s="27"/>
      <c r="B2" s="71" t="s">
        <v>6</v>
      </c>
      <c r="C2" s="72"/>
      <c r="D2" s="72"/>
      <c r="E2" s="72"/>
      <c r="F2" s="71" t="s">
        <v>9</v>
      </c>
      <c r="G2" s="72"/>
      <c r="H2" s="72"/>
      <c r="I2" s="73"/>
      <c r="J2" s="30"/>
      <c r="K2" s="30"/>
      <c r="L2" s="72" t="s">
        <v>10</v>
      </c>
      <c r="M2" s="74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5" t="s">
        <v>12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4"/>
    </row>
    <row r="10" spans="1:13" ht="23">
      <c r="A10" s="27"/>
      <c r="B10" s="71" t="s">
        <v>21</v>
      </c>
      <c r="C10" s="72"/>
      <c r="D10" s="72"/>
      <c r="E10" s="72"/>
      <c r="F10" s="71" t="s">
        <v>22</v>
      </c>
      <c r="G10" s="72"/>
      <c r="H10" s="72"/>
      <c r="I10" s="73"/>
      <c r="J10" s="71" t="s">
        <v>23</v>
      </c>
      <c r="K10" s="72"/>
      <c r="L10" s="72"/>
      <c r="M10" s="74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D121" sqref="D121"/>
    </sheetView>
  </sheetViews>
  <sheetFormatPr baseColWidth="10" defaultRowHeight="15" x14ac:dyDescent="0"/>
  <sheetData>
    <row r="1" spans="1:9">
      <c r="A1" s="76">
        <v>0.9</v>
      </c>
      <c r="B1" s="76"/>
      <c r="C1" s="76"/>
      <c r="D1" s="76"/>
      <c r="E1" s="76"/>
      <c r="F1" s="76"/>
      <c r="G1" s="76"/>
      <c r="H1" s="76"/>
      <c r="I1" s="76"/>
    </row>
    <row r="2" spans="1:9">
      <c r="A2" s="76" t="s">
        <v>13</v>
      </c>
      <c r="B2" s="76"/>
      <c r="C2" s="76"/>
      <c r="D2" s="76"/>
      <c r="E2" s="41"/>
      <c r="F2" s="76" t="s">
        <v>14</v>
      </c>
      <c r="G2" s="76"/>
      <c r="H2" s="76"/>
      <c r="I2" s="76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6">
        <v>0.95</v>
      </c>
      <c r="B29" s="76"/>
      <c r="C29" s="76"/>
      <c r="D29" s="76"/>
      <c r="E29" s="76"/>
      <c r="F29" s="76"/>
      <c r="G29" s="76"/>
      <c r="H29" s="76"/>
      <c r="I29" s="76"/>
    </row>
    <row r="30" spans="1:9">
      <c r="A30" s="76" t="s">
        <v>13</v>
      </c>
      <c r="B30" s="76"/>
      <c r="C30" s="76"/>
      <c r="D30" s="76"/>
      <c r="E30" s="41"/>
      <c r="F30" s="76" t="s">
        <v>14</v>
      </c>
      <c r="G30" s="76"/>
      <c r="H30" s="76"/>
      <c r="I30" s="76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6">
        <v>0.99</v>
      </c>
      <c r="B57" s="76"/>
      <c r="C57" s="76"/>
      <c r="D57" s="76"/>
      <c r="E57" s="76"/>
      <c r="F57" s="76"/>
      <c r="G57" s="76"/>
      <c r="H57" s="76"/>
      <c r="I57" s="76"/>
    </row>
    <row r="58" spans="1:9">
      <c r="A58" s="76" t="s">
        <v>13</v>
      </c>
      <c r="B58" s="76"/>
      <c r="C58" s="76"/>
      <c r="D58" s="76"/>
      <c r="E58" s="41"/>
      <c r="F58" s="76" t="s">
        <v>14</v>
      </c>
      <c r="G58" s="76"/>
      <c r="H58" s="76"/>
      <c r="I58" s="76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6">
        <v>0.999</v>
      </c>
      <c r="B85" s="76"/>
      <c r="C85" s="76"/>
      <c r="D85" s="76"/>
      <c r="E85" s="76"/>
      <c r="F85" s="76"/>
      <c r="G85" s="76"/>
      <c r="H85" s="76"/>
      <c r="I85" s="76"/>
    </row>
    <row r="86" spans="1:9">
      <c r="A86" s="76" t="s">
        <v>13</v>
      </c>
      <c r="B86" s="76"/>
      <c r="C86" s="76"/>
      <c r="D86" s="76"/>
      <c r="E86" s="41"/>
      <c r="F86" s="76" t="s">
        <v>14</v>
      </c>
      <c r="G86" s="76"/>
      <c r="H86" s="76"/>
      <c r="I86" s="76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1:I1"/>
    <mergeCell ref="A2:D2"/>
    <mergeCell ref="F2:I2"/>
    <mergeCell ref="A29:I29"/>
    <mergeCell ref="A30:D30"/>
    <mergeCell ref="F30:I30"/>
    <mergeCell ref="A85:I85"/>
    <mergeCell ref="A86:D86"/>
    <mergeCell ref="F86:I86"/>
    <mergeCell ref="A57:I57"/>
    <mergeCell ref="A58:D58"/>
    <mergeCell ref="F58:I5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29" workbookViewId="0">
      <selection activeCell="C61" sqref="C61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78" t="s">
        <v>27</v>
      </c>
      <c r="B2" s="78"/>
      <c r="C2" s="78"/>
      <c r="D2" s="78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0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0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0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0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0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0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0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78" t="s">
        <v>26</v>
      </c>
      <c r="B17" s="78"/>
      <c r="C17" s="78"/>
      <c r="D17" s="78"/>
    </row>
    <row r="18" spans="1:12" ht="23">
      <c r="A18" s="47" t="s">
        <v>28</v>
      </c>
      <c r="B18" s="79" t="s">
        <v>30</v>
      </c>
      <c r="C18" s="79"/>
      <c r="D18" s="79"/>
      <c r="E18" s="79"/>
      <c r="F18" s="79"/>
      <c r="G18" s="79"/>
      <c r="H18" s="79"/>
      <c r="I18" s="79"/>
      <c r="J18" s="79"/>
      <c r="K18" s="79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78" t="s">
        <v>47</v>
      </c>
      <c r="B53" s="78"/>
      <c r="C53" s="78"/>
      <c r="D53" s="78"/>
    </row>
    <row r="54" spans="1:20">
      <c r="A54" s="76" t="s">
        <v>32</v>
      </c>
      <c r="B54" s="76"/>
      <c r="C54" s="76"/>
      <c r="D54" s="76"/>
      <c r="E54" s="76"/>
      <c r="F54" s="41"/>
      <c r="G54" s="76" t="s">
        <v>37</v>
      </c>
      <c r="H54" s="76"/>
      <c r="I54" s="76"/>
      <c r="J54" s="76"/>
      <c r="K54" s="76"/>
      <c r="M54" s="76" t="s">
        <v>38</v>
      </c>
      <c r="N54" s="76"/>
      <c r="O54" s="76"/>
      <c r="P54" s="76"/>
      <c r="Q54" s="76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6" t="s">
        <v>57</v>
      </c>
      <c r="T55" s="76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7">
        <f>AVERAGE(E67,K62,Q65)</f>
        <v>26.308574074074073</v>
      </c>
      <c r="T65" s="77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7">
        <f>AVERAGE(E68,K63,Q66)</f>
        <v>3.5513938679043502</v>
      </c>
      <c r="T66" s="77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D364" sqref="D364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0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0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0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0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0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0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0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0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0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0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0"/>
      <c r="E89" s="62">
        <v>6.7</v>
      </c>
      <c r="F89" s="80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0"/>
      <c r="H90" s="62">
        <v>3.1</v>
      </c>
      <c r="I90" s="80" t="s">
        <v>44</v>
      </c>
    </row>
    <row r="91" spans="1:9">
      <c r="A91" s="61">
        <v>0.90053240740740748</v>
      </c>
      <c r="B91" s="60">
        <v>0.8</v>
      </c>
      <c r="E91" s="60">
        <v>1</v>
      </c>
      <c r="F91" s="80"/>
      <c r="H91" s="62">
        <v>5</v>
      </c>
      <c r="I91" s="80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0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0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0"/>
      <c r="E100" s="62">
        <v>8.8000000000000007</v>
      </c>
      <c r="F100" s="80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0"/>
      <c r="E101" s="60">
        <v>0.8</v>
      </c>
      <c r="F101" s="80"/>
      <c r="H101" s="62">
        <v>5.0999999999999996</v>
      </c>
      <c r="I101" s="80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0"/>
      <c r="H102" s="62">
        <v>2.7</v>
      </c>
      <c r="I102" s="80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0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0" t="s">
        <v>44</v>
      </c>
      <c r="E255" s="62">
        <v>8</v>
      </c>
      <c r="F255" s="80" t="s">
        <v>44</v>
      </c>
      <c r="H255" s="66">
        <v>13.3</v>
      </c>
      <c r="I255" s="80" t="s">
        <v>44</v>
      </c>
    </row>
    <row r="256" spans="1:9">
      <c r="A256" s="61">
        <v>0.90817129629629623</v>
      </c>
      <c r="B256" s="60">
        <v>1</v>
      </c>
      <c r="C256" s="80"/>
      <c r="E256" s="60">
        <v>1.1000000000000001</v>
      </c>
      <c r="F256" s="80"/>
      <c r="H256" s="66">
        <v>6.9</v>
      </c>
      <c r="I256" s="80"/>
    </row>
    <row r="257" spans="1:9">
      <c r="A257" s="61">
        <v>0.90821759259259249</v>
      </c>
      <c r="B257" s="60">
        <v>1.1000000000000001</v>
      </c>
      <c r="C257" s="80"/>
      <c r="E257" s="60">
        <v>1</v>
      </c>
      <c r="F257" s="80"/>
      <c r="H257" s="60">
        <v>1.4</v>
      </c>
      <c r="I257" s="80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0" t="s">
        <v>44</v>
      </c>
      <c r="E264" s="62">
        <v>7.5</v>
      </c>
      <c r="F264" s="80" t="s">
        <v>44</v>
      </c>
      <c r="H264" s="67">
        <v>7.2</v>
      </c>
      <c r="I264" s="80" t="s">
        <v>44</v>
      </c>
    </row>
    <row r="265" spans="1:9">
      <c r="A265" s="61">
        <v>0.90858796296296296</v>
      </c>
      <c r="B265" s="62">
        <v>6.8</v>
      </c>
      <c r="C265" s="80"/>
      <c r="E265" s="60">
        <v>1.6</v>
      </c>
      <c r="F265" s="80"/>
      <c r="H265" s="67">
        <v>6.9</v>
      </c>
      <c r="I265" s="80"/>
    </row>
    <row r="266" spans="1:9">
      <c r="A266" s="61">
        <v>0.90863425925925922</v>
      </c>
      <c r="B266" s="60">
        <v>1</v>
      </c>
      <c r="C266" s="80"/>
      <c r="E266" s="60">
        <v>0.8</v>
      </c>
      <c r="F266" s="80"/>
      <c r="H266" s="60">
        <v>1</v>
      </c>
      <c r="I266" s="80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0" t="s">
        <v>44</v>
      </c>
    </row>
    <row r="340" spans="1:9">
      <c r="A340" s="61">
        <v>0.91206018518518517</v>
      </c>
      <c r="B340" s="62">
        <v>1</v>
      </c>
      <c r="C340" s="80" t="s">
        <v>44</v>
      </c>
      <c r="E340" s="62">
        <v>7.7</v>
      </c>
      <c r="F340" s="41" t="s">
        <v>43</v>
      </c>
      <c r="H340" s="67">
        <v>6.2</v>
      </c>
      <c r="I340" s="80"/>
    </row>
    <row r="341" spans="1:9">
      <c r="A341" s="61">
        <v>0.91210648148148143</v>
      </c>
      <c r="B341" s="62">
        <v>8.1</v>
      </c>
      <c r="C341" s="80"/>
      <c r="E341" s="60">
        <v>1</v>
      </c>
      <c r="H341" s="67">
        <v>13.6</v>
      </c>
      <c r="I341" s="80"/>
    </row>
    <row r="342" spans="1:9">
      <c r="A342" s="61">
        <v>0.9121527777777777</v>
      </c>
      <c r="B342" s="60">
        <v>1.8</v>
      </c>
      <c r="C342" s="80"/>
      <c r="E342" s="62">
        <v>8.1</v>
      </c>
      <c r="F342" s="80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0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0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264:C266"/>
    <mergeCell ref="F264:F266"/>
    <mergeCell ref="I264:I266"/>
    <mergeCell ref="I339:I341"/>
    <mergeCell ref="C340:C342"/>
    <mergeCell ref="F342:F344"/>
    <mergeCell ref="I90:I92"/>
    <mergeCell ref="F100:F102"/>
    <mergeCell ref="I101:I103"/>
    <mergeCell ref="C255:C257"/>
    <mergeCell ref="F255:F257"/>
    <mergeCell ref="I255:I257"/>
    <mergeCell ref="C87:C89"/>
    <mergeCell ref="C99:C101"/>
    <mergeCell ref="F6:F7"/>
    <mergeCell ref="C17:C18"/>
    <mergeCell ref="C30:C31"/>
    <mergeCell ref="C38:C39"/>
    <mergeCell ref="F89:F9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" sqref="B3"/>
    </sheetView>
  </sheetViews>
  <sheetFormatPr baseColWidth="10" defaultRowHeight="15" x14ac:dyDescent="0"/>
  <cols>
    <col min="6" max="6" width="11.1640625" bestFit="1" customWidth="1"/>
  </cols>
  <sheetData>
    <row r="1" spans="1:7">
      <c r="A1" t="s">
        <v>58</v>
      </c>
      <c r="B1" t="s">
        <v>27</v>
      </c>
      <c r="C1" t="s">
        <v>59</v>
      </c>
      <c r="D1" t="s">
        <v>60</v>
      </c>
      <c r="E1" t="s">
        <v>26</v>
      </c>
      <c r="F1" t="s">
        <v>61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7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G3">
        <f t="shared" ref="G3:G35" si="0">LOG10(F3)</f>
        <v>1.409087369447835</v>
      </c>
    </row>
    <row r="4" spans="1:7">
      <c r="A4">
        <v>2</v>
      </c>
      <c r="B4">
        <v>38.369999999999997</v>
      </c>
      <c r="C4">
        <v>25.65</v>
      </c>
      <c r="D4">
        <v>3.58</v>
      </c>
      <c r="E4" s="50">
        <v>0</v>
      </c>
      <c r="F4">
        <v>3394</v>
      </c>
      <c r="G4">
        <f t="shared" si="0"/>
        <v>3.5307118379816571</v>
      </c>
    </row>
    <row r="5" spans="1:7">
      <c r="A5">
        <v>3</v>
      </c>
      <c r="B5">
        <v>38.369999999999997</v>
      </c>
      <c r="C5">
        <v>25.65</v>
      </c>
      <c r="D5">
        <v>3.58</v>
      </c>
      <c r="E5" s="50">
        <v>0.73669999999999991</v>
      </c>
      <c r="F5">
        <v>33944</v>
      </c>
      <c r="G5">
        <f t="shared" si="0"/>
        <v>4.5307630187585595</v>
      </c>
    </row>
    <row r="6" spans="1:7">
      <c r="A6">
        <v>4</v>
      </c>
      <c r="B6">
        <v>38.369999999999997</v>
      </c>
      <c r="C6">
        <v>25.65</v>
      </c>
      <c r="D6">
        <v>3.58</v>
      </c>
      <c r="E6" s="50">
        <v>1.6806000000000001</v>
      </c>
      <c r="F6">
        <f>F5*10</f>
        <v>339440</v>
      </c>
      <c r="G6">
        <f t="shared" si="0"/>
        <v>5.5307630187585595</v>
      </c>
    </row>
    <row r="7" spans="1:7">
      <c r="A7">
        <f>A6+1</f>
        <v>5</v>
      </c>
      <c r="B7">
        <v>38.369999999999997</v>
      </c>
      <c r="C7">
        <v>25.65</v>
      </c>
      <c r="D7">
        <v>3.58</v>
      </c>
      <c r="E7" s="50">
        <v>3.3436999999999997</v>
      </c>
      <c r="F7">
        <f>F6*10</f>
        <v>3394400</v>
      </c>
      <c r="G7">
        <f t="shared" si="0"/>
        <v>6.5307630187585595</v>
      </c>
    </row>
    <row r="8" spans="1:7">
      <c r="A8">
        <f t="shared" ref="A8:A35" si="1">A7+1</f>
        <v>6</v>
      </c>
      <c r="B8">
        <v>38.369999999999997</v>
      </c>
      <c r="C8">
        <v>25.65</v>
      </c>
      <c r="D8">
        <v>3.58</v>
      </c>
      <c r="E8" s="50">
        <v>5.2000999999999991</v>
      </c>
      <c r="F8">
        <f>F7*10</f>
        <v>33944000</v>
      </c>
      <c r="G8">
        <f t="shared" si="0"/>
        <v>7.5307630187585595</v>
      </c>
    </row>
    <row r="9" spans="1:7">
      <c r="A9">
        <f t="shared" si="1"/>
        <v>7</v>
      </c>
      <c r="B9">
        <v>38.369999999999997</v>
      </c>
      <c r="C9">
        <v>25.65</v>
      </c>
      <c r="D9">
        <v>3.58</v>
      </c>
      <c r="E9" s="50">
        <v>7.7277000000000005</v>
      </c>
      <c r="F9">
        <f>F8*10</f>
        <v>339440000</v>
      </c>
      <c r="G9">
        <f t="shared" si="0"/>
        <v>8.5307630187585595</v>
      </c>
    </row>
    <row r="10" spans="1:7">
      <c r="A10">
        <f t="shared" si="1"/>
        <v>8</v>
      </c>
      <c r="B10">
        <v>38.369999999999997</v>
      </c>
      <c r="C10">
        <v>25.65</v>
      </c>
      <c r="D10">
        <v>3.58</v>
      </c>
      <c r="E10" s="50">
        <v>10.870700000000001</v>
      </c>
      <c r="F10">
        <f>F9*10</f>
        <v>3394400000</v>
      </c>
      <c r="G10">
        <f t="shared" si="0"/>
        <v>9.5307630187585595</v>
      </c>
    </row>
    <row r="11" spans="1:7">
      <c r="A11">
        <f t="shared" si="1"/>
        <v>9</v>
      </c>
      <c r="B11">
        <v>38.369999999999997</v>
      </c>
      <c r="C11">
        <v>25.65</v>
      </c>
      <c r="D11">
        <v>3.58</v>
      </c>
      <c r="E11" s="50">
        <v>15.353800000000001</v>
      </c>
      <c r="F11">
        <f t="shared" ref="F11:F35" si="2">F10*10</f>
        <v>33944000000</v>
      </c>
      <c r="G11">
        <f t="shared" si="0"/>
        <v>10.530763018758559</v>
      </c>
    </row>
    <row r="12" spans="1:7">
      <c r="A12">
        <f t="shared" si="1"/>
        <v>10</v>
      </c>
      <c r="B12">
        <v>38.369999999999997</v>
      </c>
      <c r="C12">
        <v>25.65</v>
      </c>
      <c r="D12">
        <v>3.58</v>
      </c>
      <c r="E12" s="50">
        <v>16.432700000000001</v>
      </c>
      <c r="F12">
        <f t="shared" si="2"/>
        <v>339440000000</v>
      </c>
      <c r="G12">
        <f t="shared" si="0"/>
        <v>11.530763018758559</v>
      </c>
    </row>
    <row r="13" spans="1:7">
      <c r="A13">
        <f t="shared" si="1"/>
        <v>11</v>
      </c>
      <c r="B13">
        <v>38.369999999999997</v>
      </c>
      <c r="C13">
        <v>25.65</v>
      </c>
      <c r="D13">
        <v>3.58</v>
      </c>
      <c r="E13" s="50">
        <v>21.832699999999999</v>
      </c>
      <c r="F13">
        <f t="shared" si="2"/>
        <v>3394400000000</v>
      </c>
      <c r="G13">
        <f t="shared" si="0"/>
        <v>12.530763018758559</v>
      </c>
    </row>
    <row r="14" spans="1:7">
      <c r="A14">
        <f t="shared" si="1"/>
        <v>12</v>
      </c>
      <c r="B14">
        <v>38.369999999999997</v>
      </c>
      <c r="C14">
        <v>25.65</v>
      </c>
      <c r="D14">
        <v>3.58</v>
      </c>
      <c r="E14" s="50">
        <v>24.397199999999998</v>
      </c>
      <c r="F14">
        <f t="shared" si="2"/>
        <v>33944000000000</v>
      </c>
      <c r="G14">
        <f t="shared" si="0"/>
        <v>13.530763018758559</v>
      </c>
    </row>
    <row r="15" spans="1:7">
      <c r="A15">
        <f t="shared" si="1"/>
        <v>13</v>
      </c>
      <c r="B15">
        <v>38.369999999999997</v>
      </c>
      <c r="C15">
        <v>25.65</v>
      </c>
      <c r="D15">
        <v>3.58</v>
      </c>
      <c r="E15" s="50">
        <v>30.232199999999999</v>
      </c>
      <c r="F15">
        <f t="shared" si="2"/>
        <v>339440000000000</v>
      </c>
      <c r="G15">
        <f t="shared" si="0"/>
        <v>14.530763018758559</v>
      </c>
    </row>
    <row r="16" spans="1:7">
      <c r="A16">
        <f t="shared" si="1"/>
        <v>14</v>
      </c>
      <c r="B16">
        <v>38.369999999999997</v>
      </c>
      <c r="C16">
        <v>25.65</v>
      </c>
      <c r="D16">
        <v>3.58</v>
      </c>
      <c r="E16" s="50">
        <v>35.376300000000001</v>
      </c>
      <c r="F16">
        <f t="shared" si="2"/>
        <v>3394400000000000</v>
      </c>
      <c r="G16">
        <f t="shared" si="0"/>
        <v>15.530763018758559</v>
      </c>
    </row>
    <row r="17" spans="1:7">
      <c r="A17">
        <f t="shared" si="1"/>
        <v>15</v>
      </c>
      <c r="B17">
        <v>38.369999999999997</v>
      </c>
      <c r="C17">
        <v>25.65</v>
      </c>
      <c r="D17">
        <v>3.58</v>
      </c>
      <c r="E17" s="50">
        <v>44.364899999999999</v>
      </c>
      <c r="F17">
        <f t="shared" si="2"/>
        <v>3.3944E+16</v>
      </c>
      <c r="G17">
        <f t="shared" si="0"/>
        <v>16.530763018758559</v>
      </c>
    </row>
    <row r="18" spans="1:7">
      <c r="A18">
        <f t="shared" si="1"/>
        <v>16</v>
      </c>
      <c r="B18">
        <v>38.369999999999997</v>
      </c>
      <c r="C18">
        <v>25.65</v>
      </c>
      <c r="D18">
        <v>3.58</v>
      </c>
      <c r="E18" s="50">
        <v>49.915000000000006</v>
      </c>
      <c r="F18">
        <f t="shared" si="2"/>
        <v>3.3944E+17</v>
      </c>
      <c r="G18">
        <f t="shared" si="0"/>
        <v>17.530763018758559</v>
      </c>
    </row>
    <row r="19" spans="1:7">
      <c r="A19">
        <f t="shared" si="1"/>
        <v>17</v>
      </c>
      <c r="B19">
        <v>38.369999999999997</v>
      </c>
      <c r="C19">
        <v>25.65</v>
      </c>
      <c r="D19">
        <v>3.58</v>
      </c>
      <c r="E19" s="50">
        <v>56.797400000000003</v>
      </c>
      <c r="F19">
        <f t="shared" si="2"/>
        <v>3.3944E+18</v>
      </c>
      <c r="G19">
        <f t="shared" si="0"/>
        <v>18.530763018758559</v>
      </c>
    </row>
    <row r="20" spans="1:7">
      <c r="A20">
        <f t="shared" si="1"/>
        <v>18</v>
      </c>
      <c r="B20">
        <v>38.369999999999997</v>
      </c>
      <c r="C20">
        <v>25.65</v>
      </c>
      <c r="D20">
        <v>3.58</v>
      </c>
      <c r="E20" s="50">
        <v>62.7667</v>
      </c>
      <c r="F20">
        <f t="shared" si="2"/>
        <v>3.3944E+19</v>
      </c>
      <c r="G20">
        <f t="shared" si="0"/>
        <v>19.530763018758559</v>
      </c>
    </row>
    <row r="21" spans="1:7">
      <c r="A21">
        <f t="shared" si="1"/>
        <v>19</v>
      </c>
      <c r="B21">
        <v>38.369999999999997</v>
      </c>
      <c r="C21">
        <v>25.65</v>
      </c>
      <c r="D21">
        <v>3.58</v>
      </c>
      <c r="E21" s="50">
        <v>70.931000000000012</v>
      </c>
      <c r="F21">
        <f t="shared" si="2"/>
        <v>3.3944E+20</v>
      </c>
      <c r="G21">
        <f t="shared" si="0"/>
        <v>20.530763018758559</v>
      </c>
    </row>
    <row r="22" spans="1:7">
      <c r="A22">
        <f t="shared" si="1"/>
        <v>20</v>
      </c>
      <c r="B22">
        <v>38.369999999999997</v>
      </c>
      <c r="C22">
        <v>25.65</v>
      </c>
      <c r="D22">
        <v>3.58</v>
      </c>
      <c r="E22" s="50">
        <v>77.116700000000009</v>
      </c>
      <c r="F22">
        <f t="shared" si="2"/>
        <v>3.3944E+21</v>
      </c>
      <c r="G22">
        <f t="shared" si="0"/>
        <v>21.530763018758559</v>
      </c>
    </row>
    <row r="23" spans="1:7">
      <c r="A23">
        <f t="shared" si="1"/>
        <v>21</v>
      </c>
      <c r="B23">
        <v>38.369999999999997</v>
      </c>
      <c r="C23">
        <v>25.65</v>
      </c>
      <c r="D23">
        <v>3.58</v>
      </c>
      <c r="E23" s="50">
        <v>82.585200000000015</v>
      </c>
      <c r="F23">
        <f t="shared" si="2"/>
        <v>3.3944000000000002E+22</v>
      </c>
      <c r="G23">
        <f t="shared" si="0"/>
        <v>22.530763018758559</v>
      </c>
    </row>
    <row r="24" spans="1:7">
      <c r="A24">
        <f t="shared" si="1"/>
        <v>22</v>
      </c>
      <c r="B24">
        <v>38.369999999999997</v>
      </c>
      <c r="C24">
        <v>25.65</v>
      </c>
      <c r="D24">
        <v>3.58</v>
      </c>
      <c r="E24" s="50">
        <v>97.104900000000001</v>
      </c>
      <c r="F24">
        <f t="shared" si="2"/>
        <v>3.3944000000000004E+23</v>
      </c>
      <c r="G24">
        <f t="shared" si="0"/>
        <v>23.530763018758559</v>
      </c>
    </row>
    <row r="25" spans="1:7">
      <c r="A25">
        <f t="shared" si="1"/>
        <v>23</v>
      </c>
      <c r="B25">
        <v>38.369999999999997</v>
      </c>
      <c r="C25">
        <v>25.65</v>
      </c>
      <c r="D25">
        <v>3.58</v>
      </c>
      <c r="E25" s="50">
        <v>106.9041</v>
      </c>
      <c r="F25">
        <f t="shared" si="2"/>
        <v>3.3944000000000002E+24</v>
      </c>
      <c r="G25">
        <f t="shared" si="0"/>
        <v>24.530763018758559</v>
      </c>
    </row>
    <row r="26" spans="1:7">
      <c r="A26">
        <f t="shared" si="1"/>
        <v>24</v>
      </c>
      <c r="B26">
        <v>38.369999999999997</v>
      </c>
      <c r="C26">
        <v>25.65</v>
      </c>
      <c r="D26">
        <v>3.58</v>
      </c>
      <c r="E26" s="50">
        <v>114.86789999999999</v>
      </c>
      <c r="F26">
        <f t="shared" si="2"/>
        <v>3.3944000000000001E+25</v>
      </c>
      <c r="G26">
        <f t="shared" si="0"/>
        <v>25.530763018758559</v>
      </c>
    </row>
    <row r="27" spans="1:7">
      <c r="A27">
        <f t="shared" si="1"/>
        <v>25</v>
      </c>
      <c r="B27">
        <v>38.369999999999997</v>
      </c>
      <c r="C27">
        <v>25.65</v>
      </c>
      <c r="D27">
        <v>3.58</v>
      </c>
      <c r="E27" s="50">
        <v>125.56189999999999</v>
      </c>
      <c r="F27">
        <f t="shared" si="2"/>
        <v>3.3943999999999999E+26</v>
      </c>
      <c r="G27">
        <f t="shared" si="0"/>
        <v>26.530763018758559</v>
      </c>
    </row>
    <row r="28" spans="1:7">
      <c r="A28">
        <f t="shared" si="1"/>
        <v>26</v>
      </c>
      <c r="B28">
        <v>38.369999999999997</v>
      </c>
      <c r="C28">
        <v>25.65</v>
      </c>
      <c r="D28">
        <v>3.58</v>
      </c>
      <c r="E28" s="50">
        <v>135.05100000000002</v>
      </c>
      <c r="F28">
        <f t="shared" si="2"/>
        <v>3.3943999999999999E+27</v>
      </c>
      <c r="G28">
        <f t="shared" si="0"/>
        <v>27.530763018758559</v>
      </c>
    </row>
    <row r="29" spans="1:7">
      <c r="A29">
        <f t="shared" si="1"/>
        <v>27</v>
      </c>
      <c r="B29">
        <v>38.369999999999997</v>
      </c>
      <c r="C29">
        <v>25.65</v>
      </c>
      <c r="D29">
        <v>3.58</v>
      </c>
      <c r="E29" s="50">
        <v>142.08109999999996</v>
      </c>
      <c r="F29">
        <f t="shared" si="2"/>
        <v>3.3944E+28</v>
      </c>
      <c r="G29">
        <f t="shared" si="0"/>
        <v>28.530763018758559</v>
      </c>
    </row>
    <row r="30" spans="1:7">
      <c r="A30">
        <f t="shared" si="1"/>
        <v>28</v>
      </c>
      <c r="B30">
        <v>38.369999999999997</v>
      </c>
      <c r="C30">
        <v>25.65</v>
      </c>
      <c r="D30">
        <v>3.58</v>
      </c>
      <c r="E30" s="50">
        <v>149.2364</v>
      </c>
      <c r="F30">
        <f t="shared" si="2"/>
        <v>3.3943999999999999E+29</v>
      </c>
      <c r="G30">
        <f t="shared" si="0"/>
        <v>29.530763018758559</v>
      </c>
    </row>
    <row r="31" spans="1:7">
      <c r="A31">
        <f t="shared" si="1"/>
        <v>29</v>
      </c>
      <c r="B31">
        <v>38.369999999999997</v>
      </c>
      <c r="C31">
        <v>25.65</v>
      </c>
      <c r="D31">
        <v>3.58</v>
      </c>
      <c r="E31" s="50">
        <v>162.9812</v>
      </c>
      <c r="F31">
        <f t="shared" si="2"/>
        <v>3.3943999999999999E+30</v>
      </c>
      <c r="G31">
        <f t="shared" si="0"/>
        <v>30.530763018758559</v>
      </c>
    </row>
    <row r="32" spans="1:7">
      <c r="A32">
        <f t="shared" si="1"/>
        <v>30</v>
      </c>
      <c r="B32">
        <v>38.369999999999997</v>
      </c>
      <c r="C32">
        <v>25.65</v>
      </c>
      <c r="D32">
        <v>3.58</v>
      </c>
      <c r="E32" s="50">
        <v>174.07509999999999</v>
      </c>
      <c r="F32">
        <f t="shared" si="2"/>
        <v>3.3943999999999997E+31</v>
      </c>
      <c r="G32">
        <f t="shared" si="0"/>
        <v>31.530763018758559</v>
      </c>
    </row>
    <row r="33" spans="1:7">
      <c r="A33">
        <f t="shared" si="1"/>
        <v>31</v>
      </c>
      <c r="B33">
        <v>38.369999999999997</v>
      </c>
      <c r="C33">
        <v>25.65</v>
      </c>
      <c r="D33">
        <v>3.58</v>
      </c>
      <c r="E33" s="50">
        <v>176.86329999999998</v>
      </c>
      <c r="F33">
        <f t="shared" si="2"/>
        <v>3.3943999999999999E+32</v>
      </c>
      <c r="G33">
        <f t="shared" si="0"/>
        <v>32.530763018758556</v>
      </c>
    </row>
    <row r="34" spans="1:7">
      <c r="A34">
        <f t="shared" si="1"/>
        <v>32</v>
      </c>
      <c r="B34">
        <v>38.369999999999997</v>
      </c>
      <c r="C34">
        <v>25.65</v>
      </c>
      <c r="D34">
        <v>3.58</v>
      </c>
      <c r="E34" s="50">
        <v>195.5222</v>
      </c>
      <c r="F34">
        <f t="shared" si="2"/>
        <v>3.3944E+33</v>
      </c>
      <c r="G34">
        <f t="shared" si="0"/>
        <v>33.530763018758556</v>
      </c>
    </row>
    <row r="35" spans="1:7">
      <c r="A35">
        <f t="shared" si="1"/>
        <v>33</v>
      </c>
      <c r="B35">
        <v>38.369999999999997</v>
      </c>
      <c r="C35">
        <v>25.65</v>
      </c>
      <c r="D35">
        <v>3.58</v>
      </c>
      <c r="E35" s="50">
        <v>205.66530000000003</v>
      </c>
      <c r="F35">
        <f t="shared" si="2"/>
        <v>3.3943999999999998E+34</v>
      </c>
      <c r="G35">
        <f t="shared" si="0"/>
        <v>34.530763018758556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8" sqref="F38"/>
    </sheetView>
  </sheetViews>
  <sheetFormatPr baseColWidth="10" defaultRowHeight="15" x14ac:dyDescent="0"/>
  <cols>
    <col min="2" max="2" width="20.5" bestFit="1" customWidth="1"/>
    <col min="5" max="5" width="10.83203125" style="60"/>
    <col min="6" max="6" width="11.1640625" bestFit="1" customWidth="1"/>
  </cols>
  <sheetData>
    <row r="1" spans="1:6">
      <c r="A1" t="s">
        <v>58</v>
      </c>
      <c r="B1" t="s">
        <v>27</v>
      </c>
      <c r="C1" t="s">
        <v>59</v>
      </c>
      <c r="D1" t="s">
        <v>60</v>
      </c>
      <c r="E1" s="60" t="s">
        <v>26</v>
      </c>
      <c r="F1" t="s">
        <v>61</v>
      </c>
    </row>
    <row r="2" spans="1:6">
      <c r="A2">
        <v>0</v>
      </c>
      <c r="B2" s="60">
        <v>-6</v>
      </c>
      <c r="C2" s="60">
        <v>-6</v>
      </c>
      <c r="D2" s="60">
        <v>-6</v>
      </c>
      <c r="E2" s="60">
        <v>-6</v>
      </c>
      <c r="F2" s="60">
        <v>-6</v>
      </c>
    </row>
    <row r="3" spans="1:6">
      <c r="A3">
        <v>1</v>
      </c>
      <c r="B3" s="60">
        <v>1.5839917991983163</v>
      </c>
      <c r="C3" s="60">
        <v>1.409087369447835</v>
      </c>
      <c r="D3" s="60">
        <v>0.55388302664387434</v>
      </c>
      <c r="E3" s="60">
        <v>-2</v>
      </c>
      <c r="F3" s="60">
        <v>1.409087369447835</v>
      </c>
    </row>
    <row r="4" spans="1:6">
      <c r="A4">
        <v>2</v>
      </c>
      <c r="B4" s="60">
        <v>1.5839917991983163</v>
      </c>
      <c r="C4" s="60">
        <v>1.409087369447835</v>
      </c>
      <c r="D4" s="60">
        <v>0.55388302664387434</v>
      </c>
      <c r="E4" s="60">
        <v>-0.13270933014511593</v>
      </c>
      <c r="F4" s="60">
        <v>3.5307118379816571</v>
      </c>
    </row>
    <row r="5" spans="1:6">
      <c r="A5">
        <v>3</v>
      </c>
      <c r="B5" s="60">
        <v>1.5839917991983163</v>
      </c>
      <c r="C5" s="60">
        <v>1.409087369447835</v>
      </c>
      <c r="D5" s="60">
        <v>0.55388302664387434</v>
      </c>
      <c r="E5" s="60">
        <v>0.22546435920721186</v>
      </c>
      <c r="F5" s="60">
        <v>4.5307630187585595</v>
      </c>
    </row>
    <row r="6" spans="1:6">
      <c r="A6">
        <v>4</v>
      </c>
      <c r="B6" s="60">
        <v>1.5839917991983163</v>
      </c>
      <c r="C6" s="60">
        <v>1.409087369447835</v>
      </c>
      <c r="D6" s="60">
        <v>0.55388302664387434</v>
      </c>
      <c r="E6" s="60">
        <v>0.52422730519365501</v>
      </c>
      <c r="F6" s="60">
        <v>5.5307630187585595</v>
      </c>
    </row>
    <row r="7" spans="1:6">
      <c r="A7">
        <f>A6+1</f>
        <v>5</v>
      </c>
      <c r="B7" s="60">
        <v>1.5839917991983163</v>
      </c>
      <c r="C7" s="60">
        <v>1.409087369447835</v>
      </c>
      <c r="D7" s="60">
        <v>0.55388302664387434</v>
      </c>
      <c r="E7" s="60">
        <v>0.71601169537145382</v>
      </c>
      <c r="F7" s="60">
        <v>6.5307630187585595</v>
      </c>
    </row>
    <row r="8" spans="1:6">
      <c r="A8">
        <f t="shared" ref="A8:A34" si="0">A7+1</f>
        <v>6</v>
      </c>
      <c r="B8" s="60">
        <v>1.5839917991983163</v>
      </c>
      <c r="C8" s="60">
        <v>1.409087369447835</v>
      </c>
      <c r="D8" s="60">
        <v>0.55388302664387434</v>
      </c>
      <c r="E8" s="60">
        <v>0.88805025382235347</v>
      </c>
      <c r="F8" s="60">
        <v>7.5307630187585595</v>
      </c>
    </row>
    <row r="9" spans="1:6">
      <c r="A9">
        <f t="shared" si="0"/>
        <v>7</v>
      </c>
      <c r="B9" s="60">
        <v>1.5839917991983163</v>
      </c>
      <c r="C9" s="60">
        <v>1.409087369447835</v>
      </c>
      <c r="D9" s="60">
        <v>0.55388302664387434</v>
      </c>
      <c r="E9" s="60">
        <v>1.0362575106317542</v>
      </c>
      <c r="F9" s="60">
        <v>8.5307630187585595</v>
      </c>
    </row>
    <row r="10" spans="1:6">
      <c r="A10">
        <f t="shared" si="0"/>
        <v>8</v>
      </c>
      <c r="B10" s="60">
        <v>1.5839917991983163</v>
      </c>
      <c r="C10" s="60">
        <v>1.409087369447835</v>
      </c>
      <c r="D10" s="60">
        <v>0.55388302664387434</v>
      </c>
      <c r="E10" s="60">
        <v>1.1862158791481188</v>
      </c>
      <c r="F10" s="60">
        <v>9.5307630187585595</v>
      </c>
    </row>
    <row r="11" spans="1:6">
      <c r="A11">
        <f t="shared" si="0"/>
        <v>9</v>
      </c>
      <c r="B11" s="60">
        <v>1.5839917991983163</v>
      </c>
      <c r="C11" s="60">
        <v>1.409087369447835</v>
      </c>
      <c r="D11" s="60">
        <v>0.55388302664387434</v>
      </c>
      <c r="E11" s="60">
        <v>1.2157089267195014</v>
      </c>
      <c r="F11" s="60">
        <v>10.530763018758559</v>
      </c>
    </row>
    <row r="12" spans="1:6">
      <c r="A12">
        <f t="shared" si="0"/>
        <v>10</v>
      </c>
      <c r="B12" s="60">
        <v>1.5839917991983163</v>
      </c>
      <c r="C12" s="60">
        <v>1.409087369447835</v>
      </c>
      <c r="D12" s="60">
        <v>0.55388302664387434</v>
      </c>
      <c r="E12" s="60">
        <v>1.3391074472341999</v>
      </c>
      <c r="F12" s="60">
        <v>11.530763018758559</v>
      </c>
    </row>
    <row r="13" spans="1:6">
      <c r="A13">
        <f t="shared" si="0"/>
        <v>11</v>
      </c>
      <c r="B13" s="60">
        <v>1.5839917991983163</v>
      </c>
      <c r="C13" s="60">
        <v>1.409087369447835</v>
      </c>
      <c r="D13" s="60">
        <v>0.55388302664387434</v>
      </c>
      <c r="E13" s="60">
        <v>1.3873399864073126</v>
      </c>
      <c r="F13" s="60">
        <v>12.530763018758559</v>
      </c>
    </row>
    <row r="14" spans="1:6">
      <c r="A14">
        <f t="shared" si="0"/>
        <v>12</v>
      </c>
      <c r="B14" s="60">
        <v>1.5839917991983163</v>
      </c>
      <c r="C14" s="60">
        <v>1.409087369447835</v>
      </c>
      <c r="D14" s="60">
        <v>0.55388302664387434</v>
      </c>
      <c r="E14" s="60">
        <v>1.4804697519775303</v>
      </c>
      <c r="F14" s="60">
        <v>13.530763018758559</v>
      </c>
    </row>
    <row r="15" spans="1:6">
      <c r="A15">
        <f t="shared" si="0"/>
        <v>13</v>
      </c>
      <c r="B15" s="60">
        <v>1.5839917991983163</v>
      </c>
      <c r="C15" s="60">
        <v>1.409087369447835</v>
      </c>
      <c r="D15" s="60">
        <v>0.55388302664387434</v>
      </c>
      <c r="E15" s="60">
        <v>1.5487124081776547</v>
      </c>
      <c r="F15" s="60">
        <v>14.530763018758559</v>
      </c>
    </row>
    <row r="16" spans="1:6">
      <c r="A16">
        <f t="shared" si="0"/>
        <v>14</v>
      </c>
      <c r="B16" s="60">
        <v>1.5839917991983163</v>
      </c>
      <c r="C16" s="60">
        <v>1.409087369447835</v>
      </c>
      <c r="D16" s="60">
        <v>0.55388302664387434</v>
      </c>
      <c r="E16" s="60">
        <v>1.6470395069414665</v>
      </c>
      <c r="F16" s="60">
        <v>15.530763018758559</v>
      </c>
    </row>
    <row r="17" spans="1:6">
      <c r="A17">
        <f t="shared" si="0"/>
        <v>15</v>
      </c>
      <c r="B17" s="60">
        <v>1.5839917991983163</v>
      </c>
      <c r="C17" s="60">
        <v>1.409087369447835</v>
      </c>
      <c r="D17" s="60">
        <v>0.55388302664387434</v>
      </c>
      <c r="E17" s="60">
        <v>1.6982310754491192</v>
      </c>
      <c r="F17" s="60">
        <v>16.530763018758559</v>
      </c>
    </row>
    <row r="18" spans="1:6">
      <c r="A18">
        <f t="shared" si="0"/>
        <v>16</v>
      </c>
      <c r="B18" s="60">
        <v>1.5839917991983163</v>
      </c>
      <c r="C18" s="60">
        <v>1.409087369447835</v>
      </c>
      <c r="D18" s="60">
        <v>0.55388302664387434</v>
      </c>
      <c r="E18" s="60">
        <v>1.7543284555790239</v>
      </c>
      <c r="F18" s="60">
        <v>17.530763018758559</v>
      </c>
    </row>
    <row r="19" spans="1:6">
      <c r="A19">
        <f t="shared" si="0"/>
        <v>17</v>
      </c>
      <c r="B19" s="60">
        <v>1.5839917991983163</v>
      </c>
      <c r="C19" s="60">
        <v>1.409087369447835</v>
      </c>
      <c r="D19" s="60">
        <v>0.55388302664387434</v>
      </c>
      <c r="E19" s="60">
        <v>1.7977292959366022</v>
      </c>
      <c r="F19" s="60">
        <v>18.530763018758559</v>
      </c>
    </row>
    <row r="20" spans="1:6">
      <c r="A20">
        <f t="shared" si="0"/>
        <v>18</v>
      </c>
      <c r="B20" s="60">
        <v>1.5839917991983163</v>
      </c>
      <c r="C20" s="60">
        <v>1.409087369447835</v>
      </c>
      <c r="D20" s="60">
        <v>0.55388302664387434</v>
      </c>
      <c r="E20" s="60">
        <v>1.8508360826656818</v>
      </c>
      <c r="F20" s="60">
        <v>19.530763018758559</v>
      </c>
    </row>
    <row r="21" spans="1:6">
      <c r="A21">
        <f t="shared" si="0"/>
        <v>19</v>
      </c>
      <c r="B21" s="60">
        <v>1.5839917991983163</v>
      </c>
      <c r="C21" s="60">
        <v>1.409087369447835</v>
      </c>
      <c r="D21" s="60">
        <v>0.55388302664387434</v>
      </c>
      <c r="E21" s="60">
        <v>1.8871484368380551</v>
      </c>
      <c r="F21" s="60">
        <v>20.530763018758559</v>
      </c>
    </row>
    <row r="22" spans="1:6">
      <c r="A22">
        <f t="shared" si="0"/>
        <v>20</v>
      </c>
      <c r="B22" s="60">
        <v>1.5839917991983163</v>
      </c>
      <c r="C22" s="60">
        <v>1.409087369447835</v>
      </c>
      <c r="D22" s="60">
        <v>0.55388302664387434</v>
      </c>
      <c r="E22" s="60">
        <v>1.9169022248720109</v>
      </c>
      <c r="F22" s="60">
        <v>21.530763018758559</v>
      </c>
    </row>
    <row r="23" spans="1:6">
      <c r="A23">
        <f t="shared" si="0"/>
        <v>21</v>
      </c>
      <c r="B23" s="60">
        <v>1.5839917991983163</v>
      </c>
      <c r="C23" s="60">
        <v>1.409087369447835</v>
      </c>
      <c r="D23" s="60">
        <v>0.55388302664387434</v>
      </c>
      <c r="E23" s="60">
        <v>1.9872411453484677</v>
      </c>
      <c r="F23" s="60">
        <v>22.530763018758559</v>
      </c>
    </row>
    <row r="24" spans="1:6">
      <c r="A24">
        <f t="shared" si="0"/>
        <v>22</v>
      </c>
      <c r="B24" s="60">
        <v>1.5839917991983163</v>
      </c>
      <c r="C24" s="60">
        <v>1.409087369447835</v>
      </c>
      <c r="D24" s="60">
        <v>0.55388302664387434</v>
      </c>
      <c r="E24" s="60">
        <v>2.0289943616468542</v>
      </c>
      <c r="F24" s="60">
        <v>23.530763018758559</v>
      </c>
    </row>
    <row r="25" spans="1:6">
      <c r="A25">
        <f t="shared" si="0"/>
        <v>23</v>
      </c>
      <c r="B25" s="60">
        <v>1.5839917991983163</v>
      </c>
      <c r="C25" s="60">
        <v>1.409087369447835</v>
      </c>
      <c r="D25" s="60">
        <v>0.55388302664387434</v>
      </c>
      <c r="E25" s="60">
        <v>2.0601986814247222</v>
      </c>
      <c r="F25" s="60">
        <v>24.530763018758559</v>
      </c>
    </row>
    <row r="26" spans="1:6">
      <c r="A26">
        <f t="shared" si="0"/>
        <v>24</v>
      </c>
      <c r="B26" s="60">
        <v>1.5839917991983163</v>
      </c>
      <c r="C26" s="60">
        <v>1.409087369447835</v>
      </c>
      <c r="D26" s="60">
        <v>0.55388302664387434</v>
      </c>
      <c r="E26" s="60">
        <v>2.0988578788125896</v>
      </c>
      <c r="F26" s="60">
        <v>25.530763018758559</v>
      </c>
    </row>
    <row r="27" spans="1:6">
      <c r="A27">
        <f t="shared" si="0"/>
        <v>25</v>
      </c>
      <c r="B27" s="60">
        <v>1.5839917991983163</v>
      </c>
      <c r="C27" s="60">
        <v>1.409087369447835</v>
      </c>
      <c r="D27" s="60">
        <v>0.55388302664387434</v>
      </c>
      <c r="E27" s="60">
        <v>2.1304978043166871</v>
      </c>
      <c r="F27" s="60">
        <v>26.530763018758559</v>
      </c>
    </row>
    <row r="28" spans="1:6">
      <c r="A28">
        <f t="shared" si="0"/>
        <v>26</v>
      </c>
      <c r="B28" s="60">
        <v>1.5839917991983163</v>
      </c>
      <c r="C28" s="60">
        <v>1.409087369447835</v>
      </c>
      <c r="D28" s="60">
        <v>0.55388302664387434</v>
      </c>
      <c r="E28" s="60">
        <v>2.1525363107802522</v>
      </c>
      <c r="F28" s="60">
        <v>27.530763018758559</v>
      </c>
    </row>
    <row r="29" spans="1:6">
      <c r="A29">
        <f t="shared" si="0"/>
        <v>27</v>
      </c>
      <c r="B29" s="60">
        <v>1.5839917991983163</v>
      </c>
      <c r="C29" s="60">
        <v>1.409087369447835</v>
      </c>
      <c r="D29" s="60">
        <v>0.55388302664387434</v>
      </c>
      <c r="E29" s="60">
        <v>2.1738747640957263</v>
      </c>
      <c r="F29" s="60">
        <v>28.530763018758559</v>
      </c>
    </row>
    <row r="30" spans="1:6">
      <c r="A30">
        <f t="shared" si="0"/>
        <v>28</v>
      </c>
      <c r="B30" s="60">
        <v>1.5839917991983163</v>
      </c>
      <c r="C30" s="60">
        <v>1.409087369447835</v>
      </c>
      <c r="D30" s="60">
        <v>0.55388302664387434</v>
      </c>
      <c r="E30" s="60">
        <v>2.2121375111085846</v>
      </c>
      <c r="F30" s="60">
        <v>29.530763018758559</v>
      </c>
    </row>
    <row r="31" spans="1:6">
      <c r="A31">
        <f t="shared" si="0"/>
        <v>29</v>
      </c>
      <c r="B31" s="60">
        <v>1.5839917991983163</v>
      </c>
      <c r="C31" s="60">
        <v>1.409087369447835</v>
      </c>
      <c r="D31" s="60">
        <v>0.55388302664387434</v>
      </c>
      <c r="E31" s="60">
        <v>2.2407366533345385</v>
      </c>
      <c r="F31" s="60">
        <v>30.530763018758559</v>
      </c>
    </row>
    <row r="32" spans="1:6">
      <c r="A32">
        <f t="shared" si="0"/>
        <v>30</v>
      </c>
      <c r="B32" s="60">
        <v>1.5839917991983163</v>
      </c>
      <c r="C32" s="60">
        <v>1.409087369447835</v>
      </c>
      <c r="D32" s="60">
        <v>0.55388302664387434</v>
      </c>
      <c r="E32" s="60">
        <v>2.2476377240287677</v>
      </c>
      <c r="F32" s="60">
        <v>31.530763018758559</v>
      </c>
    </row>
    <row r="33" spans="1:6">
      <c r="A33">
        <f t="shared" si="0"/>
        <v>31</v>
      </c>
      <c r="B33" s="60">
        <v>1.5839917991983163</v>
      </c>
      <c r="C33" s="60">
        <v>1.409087369447835</v>
      </c>
      <c r="D33" s="60">
        <v>0.55388302664387434</v>
      </c>
      <c r="E33" s="60">
        <v>2.2911960752363805</v>
      </c>
      <c r="F33" s="60">
        <v>32.530763018758556</v>
      </c>
    </row>
    <row r="34" spans="1:6">
      <c r="A34">
        <f t="shared" si="0"/>
        <v>32</v>
      </c>
      <c r="B34" s="60">
        <v>1.5839917991983163</v>
      </c>
      <c r="C34" s="60">
        <v>1.409087369447835</v>
      </c>
      <c r="D34" s="60">
        <v>0.55388302664387434</v>
      </c>
      <c r="E34" s="60">
        <v>2.3131610233925226</v>
      </c>
      <c r="F34" s="60">
        <v>33.530763018758556</v>
      </c>
    </row>
    <row r="35" spans="1:6">
      <c r="B35" s="60"/>
      <c r="C35" s="60"/>
      <c r="D35" s="60"/>
      <c r="F35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33" sqref="H33"/>
    </sheetView>
  </sheetViews>
  <sheetFormatPr baseColWidth="10" defaultRowHeight="15" x14ac:dyDescent="0"/>
  <cols>
    <col min="2" max="2" width="20.5" style="60" bestFit="1" customWidth="1"/>
    <col min="3" max="3" width="10.83203125" style="60"/>
    <col min="4" max="4" width="15.83203125" style="60" bestFit="1" customWidth="1"/>
    <col min="5" max="5" width="21.1640625" style="60" bestFit="1" customWidth="1"/>
  </cols>
  <sheetData>
    <row r="1" spans="1:5">
      <c r="A1" t="s">
        <v>29</v>
      </c>
      <c r="B1" s="60" t="s">
        <v>27</v>
      </c>
      <c r="C1" s="60" t="s">
        <v>62</v>
      </c>
      <c r="D1" s="60" t="s">
        <v>63</v>
      </c>
      <c r="E1" s="60" t="s">
        <v>64</v>
      </c>
    </row>
    <row r="2" spans="1:5">
      <c r="A2" s="60">
        <v>0</v>
      </c>
      <c r="B2" s="60">
        <v>48.519999999999996</v>
      </c>
    </row>
    <row r="3" spans="1:5">
      <c r="A3" s="60">
        <v>1</v>
      </c>
      <c r="C3" s="60">
        <v>1.0469999999999999</v>
      </c>
    </row>
    <row r="4" spans="1:5">
      <c r="A4" s="60">
        <v>2</v>
      </c>
      <c r="D4" s="60">
        <v>30.53</v>
      </c>
    </row>
    <row r="5" spans="1:5">
      <c r="A5" s="60">
        <v>3</v>
      </c>
      <c r="E5" s="60">
        <v>0.183</v>
      </c>
    </row>
    <row r="6" spans="1:5">
      <c r="A6" s="60">
        <v>10</v>
      </c>
      <c r="D6" s="60">
        <v>3.1680000000000001</v>
      </c>
    </row>
    <row r="7" spans="1:5">
      <c r="A7" s="60">
        <v>12</v>
      </c>
      <c r="E7" s="60">
        <v>6.8000000000000005E-2</v>
      </c>
    </row>
    <row r="8" spans="1:5">
      <c r="A8" s="60">
        <v>20</v>
      </c>
      <c r="D8" s="60">
        <v>3.6999999999999997</v>
      </c>
    </row>
    <row r="9" spans="1:5">
      <c r="A9" s="60">
        <v>22</v>
      </c>
      <c r="E9" s="60">
        <v>0.126</v>
      </c>
    </row>
    <row r="10" spans="1:5">
      <c r="A10" s="60">
        <v>300</v>
      </c>
      <c r="D10" s="69">
        <v>27.77</v>
      </c>
    </row>
    <row r="11" spans="1:5">
      <c r="A11" s="60">
        <v>303</v>
      </c>
      <c r="E11" s="60">
        <v>5.5E-2</v>
      </c>
    </row>
    <row r="12" spans="1:5">
      <c r="A12" s="60">
        <v>310</v>
      </c>
      <c r="D12" s="60">
        <v>3.85</v>
      </c>
    </row>
    <row r="13" spans="1:5">
      <c r="A13" s="60">
        <v>312</v>
      </c>
      <c r="E13" s="60">
        <v>7.9000000000000001E-2</v>
      </c>
    </row>
    <row r="14" spans="1:5">
      <c r="A14" s="60">
        <v>400</v>
      </c>
      <c r="D14" s="69">
        <v>28.36</v>
      </c>
      <c r="E14" s="69"/>
    </row>
    <row r="15" spans="1:5">
      <c r="A15" s="60">
        <v>403</v>
      </c>
      <c r="D15" s="69"/>
      <c r="E15" s="69">
        <v>5.2999999999999999E-2</v>
      </c>
    </row>
    <row r="16" spans="1:5">
      <c r="A16" s="60">
        <v>410</v>
      </c>
      <c r="D16" s="69">
        <v>3.169</v>
      </c>
      <c r="E16" s="69"/>
    </row>
    <row r="17" spans="1:5">
      <c r="A17" s="60">
        <v>412</v>
      </c>
      <c r="D17" s="69"/>
      <c r="E17" s="69">
        <v>4.9000000000000002E-2</v>
      </c>
    </row>
    <row r="18" spans="1:5">
      <c r="A18" s="60">
        <v>1000</v>
      </c>
      <c r="D18" s="60">
        <v>33.6</v>
      </c>
    </row>
    <row r="19" spans="1:5">
      <c r="A19" s="60">
        <v>1003</v>
      </c>
      <c r="E19" s="60">
        <v>5.1999999999999998E-2</v>
      </c>
    </row>
    <row r="20" spans="1:5">
      <c r="A20" s="60">
        <v>1004</v>
      </c>
      <c r="B20" s="60">
        <v>29.414000000000001</v>
      </c>
    </row>
    <row r="21" spans="1:5">
      <c r="A21" s="60">
        <v>1010</v>
      </c>
      <c r="C21" s="69">
        <v>0.76500000000000001</v>
      </c>
    </row>
    <row r="22" spans="1:5">
      <c r="A22" s="60">
        <v>1020</v>
      </c>
      <c r="D22" s="60">
        <v>20.64</v>
      </c>
    </row>
    <row r="23" spans="1:5">
      <c r="A23" s="60">
        <v>1022</v>
      </c>
      <c r="E23" s="60">
        <v>0.06</v>
      </c>
    </row>
    <row r="24" spans="1:5">
      <c r="A24" s="60">
        <v>1030</v>
      </c>
      <c r="D24" s="60">
        <v>3.5409999999999999</v>
      </c>
    </row>
    <row r="25" spans="1:5">
      <c r="A25" s="60">
        <v>1032</v>
      </c>
      <c r="E25" s="60">
        <v>7.3999999999999996E-2</v>
      </c>
    </row>
    <row r="26" spans="1:5">
      <c r="A26" s="60">
        <v>1114</v>
      </c>
      <c r="B26" s="69">
        <v>27.82</v>
      </c>
    </row>
    <row r="27" spans="1:5">
      <c r="A27" s="60">
        <v>1120</v>
      </c>
      <c r="C27" s="60">
        <v>1.159</v>
      </c>
    </row>
    <row r="28" spans="1:5">
      <c r="A28" s="60">
        <v>1130</v>
      </c>
      <c r="D28" s="69">
        <v>27.77</v>
      </c>
    </row>
    <row r="29" spans="1:5">
      <c r="A29" s="60">
        <v>1132</v>
      </c>
      <c r="E29" s="60">
        <v>6.5000000000000002E-2</v>
      </c>
    </row>
    <row r="30" spans="1:5">
      <c r="A30" s="60">
        <v>1140</v>
      </c>
      <c r="D30" s="60">
        <v>3.238</v>
      </c>
    </row>
    <row r="31" spans="1:5">
      <c r="A31" s="60">
        <v>1142</v>
      </c>
      <c r="E31" s="60">
        <v>5.0999999999999997E-2</v>
      </c>
    </row>
    <row r="32" spans="1:5">
      <c r="A32" s="60">
        <v>3014</v>
      </c>
      <c r="C32" s="69">
        <v>0.71499999999999997</v>
      </c>
    </row>
    <row r="33" spans="1:5">
      <c r="A33" s="60">
        <v>3020</v>
      </c>
      <c r="D33" s="60">
        <v>24.34</v>
      </c>
    </row>
    <row r="34" spans="1:5">
      <c r="A34" s="60">
        <v>3022</v>
      </c>
      <c r="E34" s="60">
        <v>6.7000000000000004E-2</v>
      </c>
    </row>
    <row r="35" spans="1:5">
      <c r="A35" s="60">
        <v>3030</v>
      </c>
      <c r="D35" s="60">
        <v>3.3940000000000001</v>
      </c>
    </row>
    <row r="36" spans="1:5">
      <c r="A36" s="60">
        <v>3032</v>
      </c>
      <c r="E36" s="60">
        <v>9.7000000000000003E-2</v>
      </c>
    </row>
    <row r="37" spans="1:5">
      <c r="A37" s="60">
        <v>3124</v>
      </c>
      <c r="C37" s="69">
        <v>0.72599999999999998</v>
      </c>
    </row>
    <row r="38" spans="1:5">
      <c r="A38" s="60">
        <v>3130</v>
      </c>
      <c r="D38" s="60">
        <v>25.45</v>
      </c>
    </row>
    <row r="39" spans="1:5">
      <c r="A39" s="60">
        <v>3132</v>
      </c>
      <c r="E39" s="60">
        <v>7.5999999999999998E-2</v>
      </c>
    </row>
    <row r="40" spans="1:5">
      <c r="A40" s="60">
        <v>3140</v>
      </c>
      <c r="D40" s="60">
        <v>32.473999999999997</v>
      </c>
    </row>
    <row r="41" spans="1:5">
      <c r="A41" s="60">
        <v>3142</v>
      </c>
      <c r="E41" s="60">
        <v>7.1999999999999995E-2</v>
      </c>
    </row>
    <row r="42" spans="1:5">
      <c r="A42" s="60">
        <v>4010</v>
      </c>
      <c r="D42" s="60">
        <v>27.23</v>
      </c>
    </row>
    <row r="43" spans="1:5">
      <c r="A43" s="60">
        <v>4012</v>
      </c>
      <c r="E43" s="60">
        <v>7.1999999999999995E-2</v>
      </c>
    </row>
    <row r="44" spans="1:5">
      <c r="A44" s="60">
        <v>4044</v>
      </c>
      <c r="C44" s="69">
        <v>0.502</v>
      </c>
    </row>
    <row r="45" spans="1:5">
      <c r="A45" s="60">
        <v>4050</v>
      </c>
      <c r="D45" s="60">
        <v>26.53</v>
      </c>
    </row>
    <row r="46" spans="1:5">
      <c r="A46" s="60">
        <v>4052</v>
      </c>
      <c r="D46" s="69"/>
      <c r="E46" s="69">
        <v>7.0999999999999994E-2</v>
      </c>
    </row>
    <row r="47" spans="1:5">
      <c r="A47" s="60">
        <v>4060</v>
      </c>
      <c r="D47" s="69">
        <v>3.6360000000000001</v>
      </c>
      <c r="E47" s="69"/>
    </row>
    <row r="48" spans="1:5">
      <c r="A48" s="60">
        <v>4062</v>
      </c>
      <c r="D48" s="69"/>
      <c r="E48" s="69">
        <v>0.121</v>
      </c>
    </row>
    <row r="49" spans="1:5">
      <c r="A49" s="60">
        <v>4070</v>
      </c>
      <c r="D49" s="69">
        <v>4.6360000000000001</v>
      </c>
      <c r="E49" s="69"/>
    </row>
    <row r="50" spans="1:5">
      <c r="A50" s="60">
        <v>4072</v>
      </c>
      <c r="D50" s="69"/>
      <c r="E50" s="69">
        <v>0.121</v>
      </c>
    </row>
    <row r="51" spans="1:5">
      <c r="A51" s="60">
        <v>4200</v>
      </c>
      <c r="D51" s="60">
        <v>27.76</v>
      </c>
    </row>
    <row r="52" spans="1:5">
      <c r="A52" s="60">
        <v>4203</v>
      </c>
      <c r="D52" s="69"/>
      <c r="E52" s="69">
        <v>8.2000000000000003E-2</v>
      </c>
    </row>
    <row r="53" spans="1:5">
      <c r="A53" s="60">
        <v>4210</v>
      </c>
      <c r="D53" s="69">
        <v>3.4390000000000001</v>
      </c>
      <c r="E53" s="69"/>
    </row>
    <row r="54" spans="1:5">
      <c r="A54" s="60">
        <v>4212</v>
      </c>
      <c r="D54" s="69"/>
      <c r="E54" s="69">
        <v>6.0999999999999999E-2</v>
      </c>
    </row>
    <row r="55" spans="1:5">
      <c r="A55" s="60">
        <v>4220</v>
      </c>
      <c r="D55" s="69">
        <v>4.4390000000000001</v>
      </c>
      <c r="E55" s="69"/>
    </row>
    <row r="56" spans="1:5">
      <c r="A56" s="60">
        <v>4222</v>
      </c>
      <c r="D56" s="69"/>
      <c r="E56" s="69">
        <v>6.0999999999999999E-2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MOOS results</vt:lpstr>
      <vt:lpstr>CLAs</vt:lpstr>
      <vt:lpstr>Rates</vt:lpstr>
      <vt:lpstr>Scalability</vt:lpstr>
      <vt:lpstr>JavaCPU</vt:lpstr>
      <vt:lpstr>scalabilitySmall</vt:lpstr>
      <vt:lpstr>scalability.csv</vt:lpstr>
      <vt:lpstr>scalabilityLog.csv</vt:lpstr>
      <vt:lpstr>scenarioApollo</vt:lpstr>
      <vt:lpstr>Loss data</vt:lpstr>
      <vt:lpstr>Loss calculations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2014-10-14T10:29:18Z</dcterms:modified>
</cp:coreProperties>
</file>