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onid\PycharmProjects\pythonProject\"/>
    </mc:Choice>
  </mc:AlternateContent>
  <xr:revisionPtr revIDLastSave="0" documentId="13_ncr:1_{0569B754-340B-438C-AF43-4778BEABBBB0}" xr6:coauthVersionLast="45" xr6:coauthVersionMax="45" xr10:uidLastSave="{00000000-0000-0000-0000-000000000000}"/>
  <bookViews>
    <workbookView xWindow="2205" yWindow="1590" windowWidth="20730" windowHeight="11835" firstSheet="1" activeTab="1" xr2:uid="{00000000-000D-0000-FFFF-FFFF00000000}"/>
  </bookViews>
  <sheets>
    <sheet name="tmpWQ" sheetId="2" state="veryHidden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57FE1-D6BC-4339-B4AC-44C9229525CF}" name="Подключение" type="4" refreshedVersion="0" background="1">
    <webPr url="http://excelvba.ru/sitemap.xml" htmlTables="1" htmlFormat="all"/>
  </connection>
  <connection id="2" xr16:uid="{9F17C57C-03A0-4389-A71C-C2082CEAB62B}" name="Подключение1" type="4" refreshedVersion="0" background="1">
    <webPr url="http://excelvba.ru/sitemap.xml" htmlTables="1" htmlFormat="all"/>
  </connection>
  <connection id="3" xr16:uid="{FBAAB436-8B17-4A1C-A9EC-19344F68EF7A}" name="Подключение2" type="4" refreshedVersion="0" background="1">
    <webPr url="http://excelvba.ru/sitemap.xml" htmlTables="1" htmlFormat="all"/>
  </connection>
</connections>
</file>

<file path=xl/sharedStrings.xml><?xml version="1.0" encoding="utf-8"?>
<sst xmlns="http://schemas.openxmlformats.org/spreadsheetml/2006/main" count="40" uniqueCount="29">
  <si>
    <t>Предполагаемая / реальная дата прибытия</t>
  </si>
  <si>
    <t>№ inv.</t>
  </si>
  <si>
    <t>готов</t>
  </si>
  <si>
    <t>короб</t>
  </si>
  <si>
    <t>Примечание</t>
  </si>
  <si>
    <t>дата выпуска</t>
  </si>
  <si>
    <t>№ гтд</t>
  </si>
  <si>
    <t>№ коносамента</t>
  </si>
  <si>
    <t>№ контейнера</t>
  </si>
  <si>
    <t>MR20203516</t>
  </si>
  <si>
    <t>box</t>
  </si>
  <si>
    <t>готов / курс + нет коноса + (нет фрахта)</t>
  </si>
  <si>
    <t>NBST513195</t>
  </si>
  <si>
    <t>TLLU5022858</t>
  </si>
  <si>
    <t>MR20203517</t>
  </si>
  <si>
    <t>NBST350524</t>
  </si>
  <si>
    <t>CMAU1265971</t>
  </si>
  <si>
    <t>MR20203601</t>
  </si>
  <si>
    <t>ZSN0343942</t>
  </si>
  <si>
    <t>APHU7396517</t>
  </si>
  <si>
    <t>Неделя</t>
  </si>
  <si>
    <t>MR20203515</t>
  </si>
  <si>
    <t>CNSE505519</t>
  </si>
  <si>
    <t>FSCU8375609</t>
  </si>
  <si>
    <t>CAIU8452415</t>
  </si>
  <si>
    <t>TEMU7391854</t>
  </si>
  <si>
    <t>MR20203602</t>
  </si>
  <si>
    <t>GGZ1115154</t>
  </si>
  <si>
    <t>CMAU4750055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</si>
</sst>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4" fillId="0" borderId="0" xfId="1"/>
  </cellXfs>
  <cellStyles count="2">
    <cellStyle name="Гиперссылка" xfId="1" builtinId="8"/>
    <cellStyle name="Обычный" xfId="0" builtinId="0"/>
  </cellStyles>
  <dxfs count="25">
    <dxf>
      <font>
        <color theme="5" tint="-0.499984740745262"/>
      </font>
    </dxf>
    <dxf>
      <font>
        <color rgb="FF7030A0"/>
      </font>
    </dxf>
    <dxf>
      <fill>
        <patternFill>
          <bgColor rgb="FFC5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70C0"/>
      </font>
    </dxf>
    <dxf>
      <font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5" tint="-0.499984740745262"/>
      </font>
    </dxf>
    <dxf>
      <font>
        <color rgb="FF7030A0"/>
      </font>
    </dxf>
    <dxf>
      <fill>
        <patternFill>
          <bgColor rgb="FFC5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70C0"/>
      </font>
    </dxf>
    <dxf>
      <font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theme="5" tint="-0.499984740745262"/>
      </font>
    </dxf>
    <dxf>
      <font>
        <color rgb="FF7030A0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70C0"/>
      </font>
    </dxf>
    <dxf>
      <font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CF78-51FD-4230-BA52-752C6E3A5C47}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8"/>
  <sheetViews>
    <sheetView tabSelected="1" workbookViewId="0">
      <selection activeCell="L7" sqref="L7"/>
    </sheetView>
  </sheetViews>
  <sheetFormatPr defaultRowHeight="15" x14ac:dyDescent="0.25"/>
  <cols>
    <col min="1" max="1" width="18" customWidth="1"/>
    <col min="2" max="2" width="10.140625" bestFit="1" customWidth="1"/>
    <col min="3" max="3" width="11.85546875" bestFit="1" customWidth="1"/>
    <col min="6" max="6" width="16.140625" customWidth="1"/>
    <col min="8" max="8" width="38.42578125" customWidth="1"/>
    <col min="9" max="9" width="12.140625" bestFit="1" customWidth="1"/>
    <col min="10" max="10" width="13.5703125" bestFit="1" customWidth="1"/>
    <col min="14" max="14" width="79" customWidth="1"/>
    <col min="15" max="15" width="15" customWidth="1"/>
  </cols>
  <sheetData>
    <row r="1" spans="1:14" ht="63.75" x14ac:dyDescent="0.25">
      <c r="A1" s="22" t="s">
        <v>20</v>
      </c>
      <c r="B1" s="23" t="s">
        <v>0</v>
      </c>
      <c r="C1" s="24" t="s">
        <v>1</v>
      </c>
      <c r="D1" s="25" t="s">
        <v>2</v>
      </c>
      <c r="E1" s="25" t="s">
        <v>3</v>
      </c>
      <c r="F1" s="22" t="s">
        <v>4</v>
      </c>
      <c r="G1" s="22" t="s">
        <v>5</v>
      </c>
      <c r="H1" s="26" t="s">
        <v>6</v>
      </c>
      <c r="I1" s="26" t="s">
        <v>7</v>
      </c>
      <c r="J1" s="26" t="s">
        <v>8</v>
      </c>
    </row>
    <row r="2" spans="1:14" x14ac:dyDescent="0.25">
      <c r="A2" s="27" t="str">
        <f t="shared" ref="A2:A8" si="0">IF(B2="","дату поставь!",IFERROR((WEEKNUM(B2,2))&amp;" неделя","дату поставь!"))</f>
        <v>35 неделя</v>
      </c>
      <c r="B2" s="28">
        <v>44068</v>
      </c>
      <c r="C2" s="2" t="s">
        <v>21</v>
      </c>
      <c r="D2" s="29">
        <v>1</v>
      </c>
      <c r="E2" s="29"/>
      <c r="F2" s="30"/>
      <c r="G2" s="28"/>
      <c r="H2" s="31" t="s">
        <v>11</v>
      </c>
      <c r="I2" s="32" t="s">
        <v>22</v>
      </c>
      <c r="J2" s="32" t="s">
        <v>23</v>
      </c>
      <c r="N2" s="38"/>
    </row>
    <row r="3" spans="1:14" x14ac:dyDescent="0.25">
      <c r="A3" s="33" t="str">
        <f t="shared" si="0"/>
        <v>35 неделя</v>
      </c>
      <c r="B3" s="1">
        <v>44068</v>
      </c>
      <c r="C3" s="2" t="s">
        <v>9</v>
      </c>
      <c r="D3" s="3">
        <v>1</v>
      </c>
      <c r="E3" s="4" t="s">
        <v>10</v>
      </c>
      <c r="F3" s="5"/>
      <c r="G3" s="1"/>
      <c r="H3" s="6" t="s">
        <v>11</v>
      </c>
      <c r="I3" s="7" t="s">
        <v>12</v>
      </c>
      <c r="J3" s="7" t="s">
        <v>13</v>
      </c>
    </row>
    <row r="4" spans="1:14" ht="15.75" thickBot="1" x14ac:dyDescent="0.3">
      <c r="A4" s="34" t="str">
        <f t="shared" si="0"/>
        <v>35 неделя</v>
      </c>
      <c r="B4" s="8">
        <v>44068</v>
      </c>
      <c r="C4" s="9" t="s">
        <v>14</v>
      </c>
      <c r="D4" s="10">
        <v>1</v>
      </c>
      <c r="E4" s="11" t="s">
        <v>10</v>
      </c>
      <c r="F4" s="12"/>
      <c r="G4" s="8"/>
      <c r="H4" s="13" t="s">
        <v>11</v>
      </c>
      <c r="I4" s="14" t="s">
        <v>15</v>
      </c>
      <c r="J4" s="14" t="s">
        <v>16</v>
      </c>
    </row>
    <row r="5" spans="1:14" x14ac:dyDescent="0.25">
      <c r="A5" s="35" t="str">
        <f t="shared" si="0"/>
        <v>36 неделя</v>
      </c>
      <c r="B5" s="15">
        <v>44075</v>
      </c>
      <c r="C5" s="16" t="s">
        <v>17</v>
      </c>
      <c r="D5" s="17">
        <v>1</v>
      </c>
      <c r="E5" s="18"/>
      <c r="F5" s="19"/>
      <c r="G5" s="15"/>
      <c r="H5" s="20" t="s">
        <v>11</v>
      </c>
      <c r="I5" s="21" t="s">
        <v>18</v>
      </c>
      <c r="J5" s="21" t="s">
        <v>19</v>
      </c>
    </row>
    <row r="6" spans="1:14" x14ac:dyDescent="0.25">
      <c r="A6" s="35" t="str">
        <f t="shared" si="0"/>
        <v>36 неделя</v>
      </c>
      <c r="B6" s="1">
        <v>44075</v>
      </c>
      <c r="C6" s="36" t="s">
        <v>17</v>
      </c>
      <c r="D6" s="29">
        <v>1</v>
      </c>
      <c r="E6" s="3"/>
      <c r="F6" s="5"/>
      <c r="G6" s="1"/>
      <c r="H6" s="31" t="s">
        <v>11</v>
      </c>
      <c r="I6" s="7" t="s">
        <v>18</v>
      </c>
      <c r="J6" s="7" t="s">
        <v>24</v>
      </c>
    </row>
    <row r="7" spans="1:14" x14ac:dyDescent="0.25">
      <c r="A7" s="37" t="str">
        <f t="shared" si="0"/>
        <v>36 неделя</v>
      </c>
      <c r="B7" s="28">
        <v>44075</v>
      </c>
      <c r="C7" s="2" t="s">
        <v>17</v>
      </c>
      <c r="D7" s="29">
        <v>1</v>
      </c>
      <c r="E7" s="29"/>
      <c r="F7" s="30"/>
      <c r="G7" s="28"/>
      <c r="H7" s="31" t="s">
        <v>11</v>
      </c>
      <c r="I7" s="32" t="s">
        <v>18</v>
      </c>
      <c r="J7" s="32" t="s">
        <v>25</v>
      </c>
    </row>
    <row r="8" spans="1:14" x14ac:dyDescent="0.25">
      <c r="A8" s="33" t="str">
        <f t="shared" si="0"/>
        <v>дату поставь!</v>
      </c>
      <c r="B8" s="1"/>
      <c r="C8" s="36" t="s">
        <v>26</v>
      </c>
      <c r="D8" s="3">
        <v>1</v>
      </c>
      <c r="E8" s="3"/>
      <c r="F8" s="5"/>
      <c r="G8" s="1"/>
      <c r="H8" s="6" t="s">
        <v>11</v>
      </c>
      <c r="I8" s="7" t="s">
        <v>27</v>
      </c>
      <c r="J8" s="7" t="s">
        <v>28</v>
      </c>
    </row>
  </sheetData>
  <conditionalFormatting sqref="H1">
    <cfRule type="containsText" dxfId="24" priority="27" operator="containsText" text="в работе">
      <formula>NOT(ISERROR(SEARCH("в работе",H1)))</formula>
    </cfRule>
    <cfRule type="containsText" dxfId="23" priority="28" operator="containsText" text="курс">
      <formula>NOT(ISERROR(SEARCH("курс",H1)))</formula>
    </cfRule>
    <cfRule type="containsText" dxfId="22" priority="29" operator="containsText" text="готов / отправлен">
      <formula>NOT(ISERROR(SEARCH("готов / отправлен",H1)))</formula>
    </cfRule>
  </conditionalFormatting>
  <conditionalFormatting sqref="H1">
    <cfRule type="containsText" dxfId="21" priority="25" operator="containsText" text="запрос по запчастям/контракту">
      <formula>NOT(ISERROR(SEARCH("запрос по запчастям/контракту",H1)))</formula>
    </cfRule>
    <cfRule type="containsText" dxfId="20" priority="26" operator="containsText" text="нет">
      <formula>NOT(ISERROR(SEARCH("нет",H1)))</formula>
    </cfRule>
  </conditionalFormatting>
  <conditionalFormatting sqref="C1">
    <cfRule type="containsText" dxfId="19" priority="23" operator="containsText" text="MR">
      <formula>NOT(ISERROR(SEARCH("MR",C1)))</formula>
    </cfRule>
    <cfRule type="containsText" dxfId="18" priority="24" operator="containsText" text="BR">
      <formula>NOT(ISERROR(SEARCH("BR",C1)))</formula>
    </cfRule>
  </conditionalFormatting>
  <conditionalFormatting sqref="H2:H7">
    <cfRule type="containsText" dxfId="17" priority="15" operator="containsText" text="в работе">
      <formula>NOT(ISERROR(SEARCH("в работе",H2)))</formula>
    </cfRule>
    <cfRule type="containsText" dxfId="16" priority="16" operator="containsText" text="курс">
      <formula>NOT(ISERROR(SEARCH("курс",H2)))</formula>
    </cfRule>
    <cfRule type="containsText" dxfId="15" priority="17" operator="containsText" text="готов / отправлен">
      <formula>NOT(ISERROR(SEARCH("готов / отправлен",H2)))</formula>
    </cfRule>
  </conditionalFormatting>
  <conditionalFormatting sqref="H2:H7">
    <cfRule type="containsText" dxfId="14" priority="13" operator="containsText" text="запрос по запчастям/контракту">
      <formula>NOT(ISERROR(SEARCH("запрос по запчастям/контракту",H2)))</formula>
    </cfRule>
    <cfRule type="containsText" dxfId="13" priority="14" operator="containsText" text="нет">
      <formula>NOT(ISERROR(SEARCH("нет",H2)))</formula>
    </cfRule>
  </conditionalFormatting>
  <conditionalFormatting sqref="D5:F7">
    <cfRule type="iconSet" priority="18">
      <iconSet iconSet="3Symbols2" showValue="0">
        <cfvo type="percent" val="0"/>
        <cfvo type="num" val="0"/>
        <cfvo type="num" val="1"/>
      </iconSet>
    </cfRule>
  </conditionalFormatting>
  <conditionalFormatting sqref="D2:F2">
    <cfRule type="iconSet" priority="19">
      <iconSet iconSet="3Symbols2" showValue="0">
        <cfvo type="percent" val="0"/>
        <cfvo type="num" val="0"/>
        <cfvo type="num" val="1"/>
      </iconSet>
    </cfRule>
  </conditionalFormatting>
  <conditionalFormatting sqref="J2:J7">
    <cfRule type="duplicateValues" dxfId="12" priority="20"/>
  </conditionalFormatting>
  <conditionalFormatting sqref="I2:I7">
    <cfRule type="duplicateValues" dxfId="11" priority="21"/>
  </conditionalFormatting>
  <conditionalFormatting sqref="D3:F4">
    <cfRule type="iconSet" priority="22">
      <iconSet iconSet="3Symbols2" showValue="0">
        <cfvo type="percent" val="0"/>
        <cfvo type="num" val="0"/>
        <cfvo type="num" val="1"/>
      </iconSet>
    </cfRule>
  </conditionalFormatting>
  <conditionalFormatting sqref="C2:C7">
    <cfRule type="containsText" dxfId="10" priority="11" operator="containsText" text="MR">
      <formula>NOT(ISERROR(SEARCH("MR",C2)))</formula>
    </cfRule>
    <cfRule type="containsText" dxfId="9" priority="12" operator="containsText" text="BR">
      <formula>NOT(ISERROR(SEARCH("BR",C2)))</formula>
    </cfRule>
  </conditionalFormatting>
  <conditionalFormatting sqref="H8">
    <cfRule type="containsText" dxfId="8" priority="5" operator="containsText" text="в работе">
      <formula>NOT(ISERROR(SEARCH("в работе",H8)))</formula>
    </cfRule>
    <cfRule type="containsText" dxfId="7" priority="6" operator="containsText" text="курс">
      <formula>NOT(ISERROR(SEARCH("курс",H8)))</formula>
    </cfRule>
    <cfRule type="containsText" dxfId="6" priority="7" operator="containsText" text="готов / отправлен">
      <formula>NOT(ISERROR(SEARCH("готов / отправлен",H8)))</formula>
    </cfRule>
  </conditionalFormatting>
  <conditionalFormatting sqref="H8">
    <cfRule type="containsText" dxfId="5" priority="3" operator="containsText" text="запрос по запчастям/контракту">
      <formula>NOT(ISERROR(SEARCH("запрос по запчастям/контракту",H8)))</formula>
    </cfRule>
    <cfRule type="containsText" dxfId="4" priority="4" operator="containsText" text="нет">
      <formula>NOT(ISERROR(SEARCH("нет",H8)))</formula>
    </cfRule>
  </conditionalFormatting>
  <conditionalFormatting sqref="D8:F8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J8">
    <cfRule type="duplicateValues" dxfId="3" priority="9"/>
  </conditionalFormatting>
  <conditionalFormatting sqref="I8">
    <cfRule type="duplicateValues" dxfId="2" priority="10"/>
  </conditionalFormatting>
  <conditionalFormatting sqref="C8">
    <cfRule type="containsText" dxfId="1" priority="1" operator="containsText" text="MR">
      <formula>NOT(ISERROR(SEARCH("MR",C8)))</formula>
    </cfRule>
    <cfRule type="containsText" dxfId="0" priority="2" operator="containsText" text="BR">
      <formula>NOT(ISERROR(SEARCH("BR",C8)))</formula>
    </cfRule>
  </conditionalFormatting>
  <dataValidations count="1">
    <dataValidation type="list" allowBlank="1" sqref="H1:H8" xr:uid="{00000000-0002-0000-0000-000000000000}">
      <formula1>$X$2:$X$8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p k c U d w z j 8 G m A A A A + A A A A B I A H A B D b 2 5 m a W c v U G F j a 2 F n Z S 5 4 b W w g o h g A K K A U A A A A A A A A A A A A A A A A A A A A A A A A A A A A h Y + 7 D o I w G E Z f h X S n L T V e Q n 7 K 4 C q J 0 W h c S a 3 Q C M X 0 Y n k 3 B x / J V 5 B E U T f H 7 + Q M 5 3 v c 7 p D 3 b R N d p b G q 0 x l K M E W R 1 K I 7 K l 1 l y L t T v E A 5 h 3 U p z m U l o 0 H W N u 3 t M U O 1 c 5 e U k B A C D h P c m Y o w S h N y K F Z b U c u 2 R B 9 Z / Z d j p a 0 r t Z C I w / 4 V w x m e M T x l j O E 5 T Y C M G A q l v w o b i j E F 8 g N h 6 R v n j e T G x 5 s d k H E C e b / g T 1 B L A w Q U A A I A C A A m m R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k c U S i K R 7 g O A A A A E Q A A A B M A H A B G b 3 J t d W x h c y 9 T Z W N 0 a W 9 u M S 5 t I K I Y A C i g F A A A A A A A A A A A A A A A A A A A A A A A A A A A A C t O T S 7 J z M 9 T C I b Q h t Y A U E s B A i 0 A F A A C A A g A J p k c U d w z j 8 G m A A A A + A A A A B I A A A A A A A A A A A A A A A A A A A A A A E N v b m Z p Z y 9 Q Y W N r Y W d l L n h t b F B L A Q I t A B Q A A g A I A C a Z H F E P y u m r p A A A A O k A A A A T A A A A A A A A A A A A A A A A A P I A A A B b Q 2 9 u d G V u d F 9 U e X B l c 1 0 u e G 1 s U E s B A i 0 A F A A C A A g A J p k c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4 N t i C H 6 N d M t 8 M x n s J n 4 N 8 A A A A A A g A A A A A A E G Y A A A A B A A A g A A A A l 4 6 7 a 5 Z 2 G c 3 a w E Y y Y V 3 v K b F a F m y G N D Z 6 2 B v e 2 N Y B s b s A A A A A D o A A A A A C A A A g A A A A s s K G C n m + P c G B K R V R j s e b + A N i C Q s 3 b B f E 8 Y k M Q V I n D f V Q A A A A m r h Y o / M J C J f V L J S P v R D C Y 4 x 9 4 v b e 2 5 f t Y T m n 3 A o 6 Q r b H I R N A g 0 a l p n K a 3 b R V I V L d v f u 4 + U n h E g 4 G W u z 4 F b Y w i o y U p P g b h s A S + c Z c + h V h X W d A A A A A O 3 B p B W e k p t D o 5 B B A r 7 Z h o 8 j o K O w s 1 o a u 5 7 + y Y 8 o z y x 5 D R 5 o k C Z v 3 2 t j 1 x k r z u b I g V z q X m A 9 2 x 8 b w d w V r 6 m U Y y g = = < / D a t a M a s h u p > 
</file>

<file path=customXml/itemProps1.xml><?xml version="1.0" encoding="utf-8"?>
<ds:datastoreItem xmlns:ds="http://schemas.openxmlformats.org/officeDocument/2006/customXml" ds:itemID="{FD4D22B5-27A3-4B1E-BA29-D5DA78B706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MAX1</dc:creator>
  <cp:lastModifiedBy>Leonid</cp:lastModifiedBy>
  <dcterms:created xsi:type="dcterms:W3CDTF">2020-08-06T09:32:32Z</dcterms:created>
  <dcterms:modified xsi:type="dcterms:W3CDTF">2020-08-31T20:35:33Z</dcterms:modified>
</cp:coreProperties>
</file>