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agle\Projects\NixieClock\"/>
    </mc:Choice>
  </mc:AlternateContent>
  <xr:revisionPtr revIDLastSave="0" documentId="13_ncr:1_{C26B707B-7204-4C23-9BBC-1FBBCB1EC1DC}" xr6:coauthVersionLast="46" xr6:coauthVersionMax="46" xr10:uidLastSave="{00000000-0000-0000-0000-000000000000}"/>
  <bookViews>
    <workbookView xWindow="9600" yWindow="5540" windowWidth="28800" windowHeight="15460" activeTab="1" xr2:uid="{8DFE7326-C9D9-40E3-9725-173A48755D3C}"/>
  </bookViews>
  <sheets>
    <sheet name="BOM" sheetId="2" r:id="rId1"/>
    <sheet name="BOM (2)" sheetId="3" r:id="rId2"/>
  </sheets>
  <definedNames>
    <definedName name="ExternalData_1" localSheetId="0" hidden="1">BOM!$A$1:$L$41</definedName>
    <definedName name="ExternalData_1" localSheetId="1" hidden="1">'BOM (2)'!$A$1:$B$45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788886-3A1F-4E2E-95E8-C3787764B5FC}" keepAlive="1" name="Query - BOM" description="Connection to the 'BOM' query in the workbook." type="5" refreshedVersion="6" background="1" saveData="1">
    <dbPr connection="Provider=Microsoft.Mashup.OleDb.1;Data Source=$Workbook$;Location=BOM;Extended Properties=&quot;&quot;" command="SELECT * FROM [BOM]"/>
  </connection>
  <connection id="2" xr16:uid="{193E80D5-8ADD-4C49-80E2-92F84918BDC0}" keepAlive="1" name="Query - BOM (2)" description="Connection to the 'BOM (2)' query in the workbook." type="5" refreshedVersion="6" background="1" saveData="1">
    <dbPr connection="Provider=Microsoft.Mashup.OleDb.1;Data Source=$Workbook$;Location=&quot;BOM (2)&quot;;Extended Properties=&quot;&quot;" command="SELECT * FROM [BOM (2)]"/>
  </connection>
</connections>
</file>

<file path=xl/sharedStrings.xml><?xml version="1.0" encoding="utf-8"?>
<sst xmlns="http://schemas.openxmlformats.org/spreadsheetml/2006/main" count="593" uniqueCount="306">
  <si>
    <t>Qty</t>
  </si>
  <si>
    <t>Value</t>
  </si>
  <si>
    <t>Device</t>
  </si>
  <si>
    <t>Package</t>
  </si>
  <si>
    <t>Parts</t>
  </si>
  <si>
    <t>Description</t>
  </si>
  <si>
    <t>MANUFACTURER</t>
  </si>
  <si>
    <t>PACKAGE.1</t>
  </si>
  <si>
    <t>PARAMETER</t>
  </si>
  <si>
    <t>PARTNUMBER</t>
  </si>
  <si>
    <t>VALUE.1</t>
  </si>
  <si>
    <t>Column1</t>
  </si>
  <si>
    <t>0R05/1%</t>
  </si>
  <si>
    <t>ERJ8CWFR050V</t>
  </si>
  <si>
    <t>RESC3216X70N</t>
  </si>
  <si>
    <t>R2</t>
  </si>
  <si>
    <t>SMD Current Sense Resistor, 0R05/1%, 1 W, 1206 [3216], Panasonic</t>
  </si>
  <si>
    <t>Panasonic</t>
  </si>
  <si>
    <t>1206</t>
  </si>
  <si>
    <t>1W</t>
  </si>
  <si>
    <t/>
  </si>
  <si>
    <t>1.5M/1%</t>
  </si>
  <si>
    <t>MCPWR12FTEA1504</t>
  </si>
  <si>
    <t>RESC6331X65N</t>
  </si>
  <si>
    <t>R5, R6</t>
  </si>
  <si>
    <t>SMT Resistor, 1.5M, 1%, 1.5W, 2512 [6432], MULTICOMP PRO</t>
  </si>
  <si>
    <t>MULTICOMP PRO</t>
  </si>
  <si>
    <t>2512</t>
  </si>
  <si>
    <t>1.5W</t>
  </si>
  <si>
    <t>100k/1%</t>
  </si>
  <si>
    <t>CRCW0603100KFKEA</t>
  </si>
  <si>
    <t>RESC1608X50N</t>
  </si>
  <si>
    <t>R1, R24, R25</t>
  </si>
  <si>
    <t>SMT Resistor, 100k/1%, 100mW, 0603, VISHAY</t>
  </si>
  <si>
    <t>VISHAY</t>
  </si>
  <si>
    <t>0603</t>
  </si>
  <si>
    <t>100mW</t>
  </si>
  <si>
    <t>100n/50V</t>
  </si>
  <si>
    <t>C0603C104M5RACTU</t>
  </si>
  <si>
    <t>CAPC1608X80N</t>
  </si>
  <si>
    <t>C1, C2, C3, C4, C5, C15, C17, C18, C20, C22, C23</t>
  </si>
  <si>
    <t>SMT Capacitor, 100n/50V, X7R, 10%, 0603, KEMET</t>
  </si>
  <si>
    <t>KEMET</t>
  </si>
  <si>
    <t>X7R, 20%</t>
  </si>
  <si>
    <t>10k/1%</t>
  </si>
  <si>
    <t>CRCW060310K0FKEA</t>
  </si>
  <si>
    <t>R3, R4, R7, R9, R14, R15, R17, R18, R22, R23</t>
  </si>
  <si>
    <t>SMT Resistor, 10k/1%, 100mW, 0603, VISHAY</t>
  </si>
  <si>
    <t>CRCW121010K0FKEA</t>
  </si>
  <si>
    <t>RESC3225X60N</t>
  </si>
  <si>
    <t>R10, R11, R12, R13</t>
  </si>
  <si>
    <t>SMT Resistor, 10k/1%, 500mW, 1210, VISHAY</t>
  </si>
  <si>
    <t>1210</t>
  </si>
  <si>
    <t>500mW</t>
  </si>
  <si>
    <t>10n/50V</t>
  </si>
  <si>
    <t>C0603C103K5RACTU</t>
  </si>
  <si>
    <t>C19, C21, C24, C25</t>
  </si>
  <si>
    <t>SMT Capacitor, 10n/50V, X7R, 10%, 0603, KEMET</t>
  </si>
  <si>
    <t>X7R, 10%</t>
  </si>
  <si>
    <t>10u/25V</t>
  </si>
  <si>
    <t>C1206C106K3PACTU</t>
  </si>
  <si>
    <t>CAPC3216X170N</t>
  </si>
  <si>
    <t>C16</t>
  </si>
  <si>
    <t>SMT Capacitor, 10u/25V, X5R, Â±10%, 1206, KEMET</t>
  </si>
  <si>
    <t>X5R</t>
  </si>
  <si>
    <t>12p/50V</t>
  </si>
  <si>
    <t>C0603C120J5GACTU</t>
  </si>
  <si>
    <t>C9, C10</t>
  </si>
  <si>
    <t>SMT Capacitor, 12p/50V, C0G/NP0, Â±5%, 0603, KEMET</t>
  </si>
  <si>
    <t>C0G/NP0, Â±5%</t>
  </si>
  <si>
    <t>16 MHz</t>
  </si>
  <si>
    <t>MCSJK-7U-16.00-10-10-80-B-10</t>
  </si>
  <si>
    <t>OSCCC320X250X100N</t>
  </si>
  <si>
    <t>Y1</t>
  </si>
  <si>
    <t>SMT Crystal, 16 MHz, SMD, 3.2mm x 2.5mm, 10 ppm, 10 pF, 10 ppm</t>
  </si>
  <si>
    <t>ABRACON</t>
  </si>
  <si>
    <t>SMD-4 3.2x2.5</t>
  </si>
  <si>
    <t>Â±10ppm, 10pF</t>
  </si>
  <si>
    <t>1u/25V</t>
  </si>
  <si>
    <t>CL10A105KA8NNNC</t>
  </si>
  <si>
    <t>C7, C8</t>
  </si>
  <si>
    <t>SMT Capacitor, 1u/25V, X7R, 10%, 0603, SAMSUNG ELECTRO-MECHANICS</t>
  </si>
  <si>
    <t>SAMSUNG ELECTRO-MECHANICS</t>
  </si>
  <si>
    <t>20p/50V</t>
  </si>
  <si>
    <t>C0603C200J1GACTU</t>
  </si>
  <si>
    <t>C11, C12</t>
  </si>
  <si>
    <t>SMT Capacitor, 20p/50V, C0G/NP0, Â±5%, 0603, KEMET</t>
  </si>
  <si>
    <t>2k/1%</t>
  </si>
  <si>
    <t>CRCW06032K00FKEA</t>
  </si>
  <si>
    <t>R21</t>
  </si>
  <si>
    <t>SMT Resistor, 2k/1%, 100mW, 0603, VISHAY</t>
  </si>
  <si>
    <t>32.768 kHz</t>
  </si>
  <si>
    <t>ABS07AIG-32.768KHZ-1-T</t>
  </si>
  <si>
    <t>OSCCC320X150X90N</t>
  </si>
  <si>
    <t>Y2</t>
  </si>
  <si>
    <t>SMT Crystal, 32.768 kHz, SMD, 3.2mm x 1.5mm, 12.5 pF, 10 ppm</t>
  </si>
  <si>
    <t>SMD 3.2x1.5</t>
  </si>
  <si>
    <t>Â±10 ppm, 12.5 pF</t>
  </si>
  <si>
    <t>3k3/1%</t>
  </si>
  <si>
    <t>MCWR06X3301FTL</t>
  </si>
  <si>
    <t>R19, R20</t>
  </si>
  <si>
    <t>SMT Resistor, 3k3/1%, 100mW, 0603, MULTICOMP PRO</t>
  </si>
  <si>
    <t>3u3/25V</t>
  </si>
  <si>
    <t>C2012X7R1E335K125</t>
  </si>
  <si>
    <t>CAPC2012X145N</t>
  </si>
  <si>
    <t>C6</t>
  </si>
  <si>
    <t>SMT Capacitor, 3u3/25V, X7R, 10%, 0805, TDK</t>
  </si>
  <si>
    <t>TDK</t>
  </si>
  <si>
    <t>0805</t>
  </si>
  <si>
    <t>C2012X7R1E335K125AB</t>
  </si>
  <si>
    <t>470u/16V</t>
  </si>
  <si>
    <t>ECA1CM471</t>
  </si>
  <si>
    <t>CAPPRD350W60D800H1150B</t>
  </si>
  <si>
    <t>C13</t>
  </si>
  <si>
    <t>Electrolytic Capacitor, 470 ÂµF, 16 V, Â± 20%, Radial Leaded, Panasonic</t>
  </si>
  <si>
    <t>Radial 8x11.5</t>
  </si>
  <si>
    <t>Alu, 20%</t>
  </si>
  <si>
    <t>4u7/250V</t>
  </si>
  <si>
    <t>ECA2EHG4R7</t>
  </si>
  <si>
    <t>C14</t>
  </si>
  <si>
    <t>Electrolytic Capacitor, 4.7 ÂµF, 250 V, Â± 20%, Radial Leaded, Panasonic</t>
  </si>
  <si>
    <t>501568-0607</t>
  </si>
  <si>
    <t>MOLEX_501568-0607</t>
  </si>
  <si>
    <t>J3</t>
  </si>
  <si>
    <t>PCB Header, 1.00mm Pitch, Pico-Clasp, Single Row, Right-Angle, Surface Mount, Tin Plated, with Inner Positive Lock, 6 Circuits</t>
  </si>
  <si>
    <t>MOLEX</t>
  </si>
  <si>
    <t>56R/1%</t>
  </si>
  <si>
    <t>CRCW060356R0FKEA</t>
  </si>
  <si>
    <t>R8</t>
  </si>
  <si>
    <t>SMT Resistor, 56R/1%, 100mW, 0603, VISHAY</t>
  </si>
  <si>
    <t>CRCW060333R0FKEA</t>
  </si>
  <si>
    <t>5k/20%</t>
  </si>
  <si>
    <t>22AR5K</t>
  </si>
  <si>
    <t>22A</t>
  </si>
  <si>
    <t>R16</t>
  </si>
  <si>
    <t>Trimpot, Single Turn, Cermet, Top Adjust, 5 kohm, Surface Mount, 1 Turns</t>
  </si>
  <si>
    <t>TT ELECTRONICS / BI TECHNOL</t>
  </si>
  <si>
    <t>3MM SMD</t>
  </si>
  <si>
    <t>91V/5%</t>
  </si>
  <si>
    <t>MMSZ5270BT1G</t>
  </si>
  <si>
    <t>SOD3716X135N</t>
  </si>
  <si>
    <t>D1</t>
  </si>
  <si>
    <t>Zener Diode, Voltage Regulator, 91 V, 500 mW, 5 %, SOD-123, ON Semiconductor</t>
  </si>
  <si>
    <t>ON Semiconductor</t>
  </si>
  <si>
    <t>SOD-123</t>
  </si>
  <si>
    <t>BAS321</t>
  </si>
  <si>
    <t>SOD2512X110N</t>
  </si>
  <si>
    <t>D4</t>
  </si>
  <si>
    <t>Small Signal Diode, 250 V, 250 mA, 1.25 V, 50 ns, 9 A</t>
  </si>
  <si>
    <t>NEXPERIA</t>
  </si>
  <si>
    <t>SOD-323</t>
  </si>
  <si>
    <t>250V, 250mA</t>
  </si>
  <si>
    <t>BAS321/8F</t>
  </si>
  <si>
    <t>BF820</t>
  </si>
  <si>
    <t>SOT95P230X110-3N</t>
  </si>
  <si>
    <t>Q8</t>
  </si>
  <si>
    <t>NPN Transistor, Bipolar (BJT), 300 V, 50 mA, 250 mW, SOT-23, NEXPERIA</t>
  </si>
  <si>
    <t>SOT-23</t>
  </si>
  <si>
    <t>CLX6E-FKC</t>
  </si>
  <si>
    <t>LED1, LED2, LED3, LED4</t>
  </si>
  <si>
    <t>LED, Red, Green, Blue, SMD, Square, R 15mA, G 10mA, B 10mA, CREE</t>
  </si>
  <si>
    <t>CREE</t>
  </si>
  <si>
    <t>SMD 3.5x3.4x2.8 mm</t>
  </si>
  <si>
    <t>CLX6E-FKC-CH1M1D1BB7C3D3</t>
  </si>
  <si>
    <t>ES2G-E3/52T</t>
  </si>
  <si>
    <t>DIOM5436X245N</t>
  </si>
  <si>
    <t>D2</t>
  </si>
  <si>
    <t>Fast / Ultrafast Diode, 400 V, 2 A, 900 mV, 35 ns, 50 A, SMB, VISHAY</t>
  </si>
  <si>
    <t>SMB</t>
  </si>
  <si>
    <t>400V/2A</t>
  </si>
  <si>
    <t>FQD16N25CTM</t>
  </si>
  <si>
    <t>TO230P990X240-3N</t>
  </si>
  <si>
    <t>Q7</t>
  </si>
  <si>
    <t>Power MOSFET, N Channel, 250 V, 16 A, 0.22 ohm, TO-252 (DPAK), Surface Mount</t>
  </si>
  <si>
    <t>TO-252</t>
  </si>
  <si>
    <t>JTAG-ARM-10PIN-PLACEHOLDER</t>
  </si>
  <si>
    <t>M1</t>
  </si>
  <si>
    <t>JTAG 10-pin ARM compatible connector placeholder.</t>
  </si>
  <si>
    <t>MAX1771ESA+</t>
  </si>
  <si>
    <t>SOIC127P600X175-8N</t>
  </si>
  <si>
    <t>IC13</t>
  </si>
  <si>
    <t>DC/DC Controller, Boost (Step Up), 3 V to 16.5 V, 1 Output, 300 kHz, SOIC-8</t>
  </si>
  <si>
    <t>Maxim Integrated</t>
  </si>
  <si>
    <t>SOIC-8</t>
  </si>
  <si>
    <t>MCP1755T-3302E/DC</t>
  </si>
  <si>
    <t>SOT127P700X180-6N</t>
  </si>
  <si>
    <t>IC11</t>
  </si>
  <si>
    <t>Fixed LDO Voltage Regulator, 3.6V to 16V, 300mV Dropout, 3.3Vout, 300mAout, SOT-223-5, MICROCHIP</t>
  </si>
  <si>
    <t>MICROCHIP</t>
  </si>
  <si>
    <t>SOT-223-5</t>
  </si>
  <si>
    <t>MCSDRH125B-101MHF</t>
  </si>
  <si>
    <t>INDM120120X600N</t>
  </si>
  <si>
    <t>L1</t>
  </si>
  <si>
    <t>Power Inductor (SMD), 100 ÂµH, 2.4 A, Shielded, 2.2 A, MCSDRH125B Series, 12.5mm x 12.5mm x 6mm</t>
  </si>
  <si>
    <t>Multicomp PRO</t>
  </si>
  <si>
    <t>Square 12.5x6</t>
  </si>
  <si>
    <t>MOUNTING_HOLE_3MM</t>
  </si>
  <si>
    <t>MT1, MT2, MT3, MT4</t>
  </si>
  <si>
    <t>NIXIE-IN-8-2</t>
  </si>
  <si>
    <t>Q1, Q2, Q3, Q4</t>
  </si>
  <si>
    <t>PCB Terminal</t>
  </si>
  <si>
    <t>PCB_TERMINAL_PAD</t>
  </si>
  <si>
    <t>J1, J2</t>
  </si>
  <si>
    <t>4mmx2mm</t>
  </si>
  <si>
    <t>PMEG4030ER</t>
  </si>
  <si>
    <t>PMEG4010CEJ</t>
  </si>
  <si>
    <t>SODFL3517X110N</t>
  </si>
  <si>
    <t>D3</t>
  </si>
  <si>
    <t>Schottky Rectifier, 40 V, 3 A, 540 mV, SOD-123W, NEXPERIA</t>
  </si>
  <si>
    <t>SOD-123W</t>
  </si>
  <si>
    <t>40V, 3A</t>
  </si>
  <si>
    <t>PMEG4030ER,115</t>
  </si>
  <si>
    <t>S8421-45R</t>
  </si>
  <si>
    <t>PS1</t>
  </si>
  <si>
    <t>Battery Holder (Open) Coin, 20.0mm 1 Cell SMD (SMT) Tab</t>
  </si>
  <si>
    <t>Harwin</t>
  </si>
  <si>
    <t>SN74HC595DR</t>
  </si>
  <si>
    <t>SOIC127P600X175-16N</t>
  </si>
  <si>
    <t>IC5, IC6, IC7, IC8</t>
  </si>
  <si>
    <t>8-Bit Shift Register With 3-State Outputs</t>
  </si>
  <si>
    <t>Texas Instruments</t>
  </si>
  <si>
    <t>SOIC-16</t>
  </si>
  <si>
    <t>SN75468</t>
  </si>
  <si>
    <t>IC1, IC2, IC3, IC4</t>
  </si>
  <si>
    <t>100-V, 7-ch darlington array with TTL or CMOS compatibility</t>
  </si>
  <si>
    <t>SOIC16</t>
  </si>
  <si>
    <t>SN75468D</t>
  </si>
  <si>
    <t>TLC5973</t>
  </si>
  <si>
    <t>IC9, IC10</t>
  </si>
  <si>
    <t>LED Driver, 3-Channel, 12-Bit, PWM Constant-Current with Single-Wire Interface, Texas Instruments</t>
  </si>
  <si>
    <t>TM4C1231H6PMI</t>
  </si>
  <si>
    <t>QFP50P1200X1200X160-64N</t>
  </si>
  <si>
    <t>IC14</t>
  </si>
  <si>
    <t>LQFP-64</t>
  </si>
  <si>
    <t>Link</t>
  </si>
  <si>
    <t>Partnumber</t>
  </si>
  <si>
    <t>QtyPerBoard</t>
  </si>
  <si>
    <t>Stock</t>
  </si>
  <si>
    <t>MinOrderAmount</t>
  </si>
  <si>
    <t>AmountToBeOrdered</t>
  </si>
  <si>
    <t>SFH 3310</t>
  </si>
  <si>
    <t>https://hu.farnell.com/vishay/crcw060310k0fkea/res-10k-1-0-1w-0603-thick-film/dp/1469748</t>
  </si>
  <si>
    <t>https://hu.farnell.com/molex/501568-0607/connector-header-6pos-1row-1mm/dp/2060673</t>
  </si>
  <si>
    <t>https://hu.farnell.com/harwin/s8421-45r/holder-ez-coin-cr-br2032-cells/dp/2115305</t>
  </si>
  <si>
    <t>https://hu.farnell.com/texas-instruments/tlc5973d/led-driver-linear-3mhz-soic-8/dp/3006041</t>
  </si>
  <si>
    <t>https://hu.farnell.com/texas-instruments/tm4c1231h6pmi/mcu-32bit-cortex-m4f-80mhz-lqfp/dp/3123140</t>
  </si>
  <si>
    <t>https://hu.farnell.com/cree/clx6e-fkc-ch1m1d1bb7c3d3/led-auto-rgb-500-950-240mcd-plcc6/dp/2839900</t>
  </si>
  <si>
    <t>Contact, Pico-Clasp 501334 Series, Socket, Crimp, 28 AWG, Tin Plated Contacts</t>
  </si>
  <si>
    <t>501334-0100</t>
  </si>
  <si>
    <t>https://hu.farnell.com/molex/501334-0100/contact-socket-28awg-crimp/dp/1836000</t>
  </si>
  <si>
    <t>Connector Housing, Pico-Clasp 501330, Receptacle, 6 Ways, 1 mm, 501334, 501193 Crimp Terminals</t>
  </si>
  <si>
    <t>501330-0600</t>
  </si>
  <si>
    <t>https://hu.farnell.com/molex/501330-0600/connector-rcpt-6pos-1row-1mm/dp/1835964</t>
  </si>
  <si>
    <t>https://www.tme.eu/en/details/neb_j21c/dc-power-connectors/lumberg/neb-j-21-c/</t>
  </si>
  <si>
    <t>Socket; DC supply; male; 5.5/2.1mm; with on/off switch; soldering</t>
  </si>
  <si>
    <t>NEB/J 21 C</t>
  </si>
  <si>
    <t>https://hu.farnell.com/multicomp/mcsdrh125b-101mhf/inductor-100-h-20-2pins/dp/1864459</t>
  </si>
  <si>
    <t>https://hu.farnell.com/microchip/mcp1755t-3302e-dc/ic-ldo-volt-reg-3-3v-0-3a-sot223/dp/2361990</t>
  </si>
  <si>
    <t>BF820,215</t>
  </si>
  <si>
    <t>https://hu.farnell.com/nexperia/bf820-215/transistor-npn-sot-23/dp/1081284</t>
  </si>
  <si>
    <t>https://hu.farnell.com/maxim-integrated-products/max1771esa/controller-step-up-dc-dc-12v-1771/dp/2518766</t>
  </si>
  <si>
    <t>https://hu.farnell.com/texas-instruments/sn75468d/transistor-array-75468-soic16/dp/3009691</t>
  </si>
  <si>
    <t>32.768K-CFPX217</t>
  </si>
  <si>
    <t>https://www.tme.eu/hu/details/32.768k-cfpx217/smd-kvarcrezonatorok/iqd-frequency-products/lfxtal009678reel/</t>
  </si>
  <si>
    <t>ES2G+</t>
  </si>
  <si>
    <t>https://hu.farnell.com/multicomp/es2g/rectifier-single-2a-400v-do-214aa/dp/2674992</t>
  </si>
  <si>
    <t>https://hu.farnell.com/nexperia/pmeg4030er-115/diode-schott-rect-40v-3a-sod123w/dp/1829202</t>
  </si>
  <si>
    <t>https://hu.farnell.com/kemet/c1206c106k3pactu/cap-10-f-25v-10-x5r-1206/dp/1288206</t>
  </si>
  <si>
    <t>A759KS475M2EAAE496</t>
  </si>
  <si>
    <t>https://hu.farnell.com/kemet/a759ks475m2eaae496/cap-4-7-f-250v-20/dp/2614117</t>
  </si>
  <si>
    <t>Polymer Aluminium Electrolytic Capacitor, 4.7 µF, 250 V, Radial Leaded, A759 Series, 0.496 ohm</t>
  </si>
  <si>
    <t>https://hu.farnell.com/panasonic/eca1cm471b/cap-470-f-16v-20/dp/2805533?st=eca1cm471</t>
  </si>
  <si>
    <t>https://hu.farnell.com/multicomp/mcpwr12ftea1504/res-1m5-1-1-5w-2512-thick-film/dp/1887873</t>
  </si>
  <si>
    <t>https://hu.farnell.com/kemet/c0603c103k5ractu/cap-0-01-f-50v-10-x7r-0603/dp/1414609</t>
  </si>
  <si>
    <t>https://hu.farnell.com/kemet/c0603c200j1gactu/cap-20pf-100v-5-c0g-np0-0603/dp/2821240?st=c0603c200j1gactu</t>
  </si>
  <si>
    <t>https://hu.farnell.com/vishay/crcw06032k00fkea/res-2k-1-0-1w-0603-thick-film/dp/1469764</t>
  </si>
  <si>
    <t>https://hu.farnell.com/kemet/c0603c120j5gactu/cap-12pf-50v-5-c0g-np0-0603/dp/1414612?st=c0603c120j5gactu</t>
  </si>
  <si>
    <t>https://hu.farnell.com/tdk/cga4j1x7r1e335k125ac/cap-aec-q200-3-3uf-25v-mlcc-0805/dp/3416377</t>
  </si>
  <si>
    <t>CGA4J1X7R1E335K125AC</t>
  </si>
  <si>
    <t>https://hu.farnell.com/samsung-electro-mechanics/cl10a105ka8nnnc/cap-1uf-25v-mlcc-0603/dp/3013382</t>
  </si>
  <si>
    <t>C0603C104K5RACTU</t>
  </si>
  <si>
    <t>https://hu.farnell.com/kemet/c0603c104k5ractu/cap-0-1-f-50v-10-x7r-0603/dp/1288255</t>
  </si>
  <si>
    <t>https://hu.farnell.com/vishay/crcw121010k0fkeahp/res-aec-q200-10k-1-0-75w-1210/dp/3546484</t>
  </si>
  <si>
    <t>https://hu.farnell.com/multicomp/mcwr06x3301ftl/res-3k3-1-0-1w-0603-thick-film/dp/2447359</t>
  </si>
  <si>
    <t>https://hu.farnell.com/vishay/crcw0603100kfkea/res-100k-1-0-1w-0603-thick-film/dp/1469649</t>
  </si>
  <si>
    <t>https://hu.farnell.com/tt-electronics-bi-technologies/22ar5klftr/trimmer-cermet-3mm-5k/dp/1520624?st=22ar5k</t>
  </si>
  <si>
    <t>https://hu.farnell.com/panasonic/erj8cwfr050v/current-sense-res-0r05-1-1-w-1206/dp/2253991</t>
  </si>
  <si>
    <t>https://hu.farnell.com/nexperia/bas321-8f/small-signal-diode-250v-0-25a/dp/3439589?st=bas321/8f</t>
  </si>
  <si>
    <t>https://hu.farnell.com/on-semiconductor/fqd16n25ctm/mosfet-n-ch-250v-16a-to-252/dp/2101411</t>
  </si>
  <si>
    <t>Panel count</t>
  </si>
  <si>
    <t>https://hu.farnell.com/multicomp/mcsjk-7u-16-00-10-10-80-b-10/crystal-16mhz-10pf-3-2mm-x-2-5mm/dp/2853934</t>
  </si>
  <si>
    <t>https://hu.farnell.com/on-semiconductor/mmsz5270bt1g/zener-diode-500mw-91v-sod-123/dp/2463595</t>
  </si>
  <si>
    <t>https://hu.farnell.com/texas-instruments/sn74hc595dr/ic-8bit-sipo-shift-register-soic/dp/3006739</t>
  </si>
  <si>
    <t>https://hu.farnell.com/osram-opto-semiconductors/sfh-3310/photo-trans-npn-570nm-radial-leaded/dp/2981743</t>
  </si>
  <si>
    <t>Phototransistor, 570 nm, 150 °, 2 Pins, Radial Leaded</t>
  </si>
  <si>
    <t>PEC11R-4220K-S0024</t>
  </si>
  <si>
    <t>Rotary Encoder, Mechanical, Incremental, 24 PPR, 24 Detents, Vertical, With Momentary Push Switch</t>
  </si>
  <si>
    <t>https://hu.farnell.com/bourns/pec11r-4220k-s0024/incremental-encoder-12mm-60rpm/dp/2663528</t>
  </si>
  <si>
    <t>IC &amp; Component Socket, 20 Contacts, SIP Socket, 2.54 mm, D01 Series, Beryllium Copper</t>
  </si>
  <si>
    <t>D01-9972042</t>
  </si>
  <si>
    <t>https://hu.farnell.com/harwin/d01-9972042/socket-sil-20way/dp/1023034</t>
  </si>
  <si>
    <t>VEL12US090-EU-JA</t>
  </si>
  <si>
    <t>AC/DC Power Supply, ITE, 1 Output, 12 W, 9 V, 1.28 A</t>
  </si>
  <si>
    <t>https://hu.farnell.com/xp-power/vel12us090-eu-ja/adaptor-ac-dc-9v-1-28a/dp/2524419</t>
  </si>
  <si>
    <t>x</t>
  </si>
  <si>
    <t>https://hu.farnell.com/vishay/crcw060356r0fkea/res-56r-1-0-1w-0603-thick-film/dp/2141248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</si>
</sst>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/>
    <xf numFmtId="0" fontId="1" fillId="0" borderId="0" xfId="0" applyNumberFormat="1" applyFont="1"/>
  </cellXfs>
  <cellStyles count="1">
    <cellStyle name="Normal" xfId="0" builtinId="0"/>
  </cellStyles>
  <dxfs count="21">
    <dxf>
      <numFmt numFmtId="0" formatCode="General"/>
    </dxf>
    <dxf>
      <font>
        <b/>
      </font>
      <numFmt numFmtId="0" formatCode="General"/>
    </dxf>
    <dxf>
      <numFmt numFmtId="0" formatCode="General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60A71F-9A98-44F7-9CEA-3D15CF084C2C}" autoFormatId="16" applyNumberFormats="0" applyBorderFormats="0" applyFontFormats="0" applyPatternFormats="0" applyAlignmentFormats="0" applyWidthHeightFormats="0">
  <queryTableRefresh nextId="13">
    <queryTableFields count="12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MANUFACTURER" tableColumnId="7"/>
      <queryTableField id="8" name="PACKAGE.1" tableColumnId="8"/>
      <queryTableField id="9" name="PARAMETER" tableColumnId="9"/>
      <queryTableField id="10" name="PARTNUMBER" tableColumnId="10"/>
      <queryTableField id="11" name="VALUE.1" tableColumnId="11"/>
      <queryTableField id="12" name="Column1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21F5A9-A6DC-4433-ACF6-E0C89D8B5D38}" autoFormatId="16" applyNumberFormats="0" applyBorderFormats="0" applyFontFormats="0" applyPatternFormats="0" applyAlignmentFormats="0" applyWidthHeightFormats="0">
  <queryTableRefresh nextId="19" unboundColumnsRight="6">
    <queryTableFields count="8">
      <queryTableField id="6" name="Description" tableColumnId="6"/>
      <queryTableField id="10" name="PARTNUMBER" tableColumnId="10"/>
      <queryTableField id="13" dataBound="0" tableColumnId="13"/>
      <queryTableField id="14" dataBound="0" tableColumnId="1"/>
      <queryTableField id="15" dataBound="0" tableColumnId="2"/>
      <queryTableField id="16" dataBound="0" tableColumnId="3"/>
      <queryTableField id="17" dataBound="0" tableColumnId="4"/>
      <queryTableField id="18" dataBound="0" tableColumnId="5"/>
    </queryTableFields>
    <queryTableDeletedFields count="10">
      <deletedField name="VALUE.1"/>
      <deletedField name="Column1"/>
      <deletedField name="PARAMETER"/>
      <deletedField name="PACKAGE.1"/>
      <deletedField name="Package"/>
      <deletedField name="Parts"/>
      <deletedField name="Device"/>
      <deletedField name="Qty"/>
      <deletedField name="MANUFACTURER"/>
      <deletedField name="Val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E2E28-DC5A-4351-8B3E-54C8A8F4DDCC}" name="BOM" displayName="BOM" ref="A1:L41" tableType="queryTable" totalsRowShown="0">
  <autoFilter ref="A1:L41" xr:uid="{5E44629F-0672-4555-8377-A7403DE54349}"/>
  <tableColumns count="12">
    <tableColumn id="1" xr3:uid="{970E23A4-5FC5-4748-9A6F-68D93264B216}" uniqueName="1" name="Qty" queryTableFieldId="1"/>
    <tableColumn id="2" xr3:uid="{6D968945-F504-4018-BD15-8399BA34A2D1}" uniqueName="2" name="Value" queryTableFieldId="2" dataDxfId="20"/>
    <tableColumn id="3" xr3:uid="{92F8A649-73D2-4A9F-B1E2-916D4B96737F}" uniqueName="3" name="Device" queryTableFieldId="3" dataDxfId="19"/>
    <tableColumn id="4" xr3:uid="{F41E20A6-BE01-4D65-A3A2-46D31DB2F9CE}" uniqueName="4" name="Package" queryTableFieldId="4" dataDxfId="18"/>
    <tableColumn id="5" xr3:uid="{DC52B5D5-4848-4F4B-A2A5-A381C3ECEEF3}" uniqueName="5" name="Parts" queryTableFieldId="5" dataDxfId="17"/>
    <tableColumn id="6" xr3:uid="{21F0180C-74EF-4A10-B8F5-301E9B89099B}" uniqueName="6" name="Description" queryTableFieldId="6" dataDxfId="16"/>
    <tableColumn id="7" xr3:uid="{532BB157-CAA3-4B07-B865-AC44DEB8604B}" uniqueName="7" name="MANUFACTURER" queryTableFieldId="7" dataDxfId="15"/>
    <tableColumn id="8" xr3:uid="{1CA22CD1-39A4-44DD-AA82-7DE0E6C9962D}" uniqueName="8" name="PACKAGE.1" queryTableFieldId="8" dataDxfId="14"/>
    <tableColumn id="9" xr3:uid="{E4EDF2FA-5689-4B62-BCF1-6670687F8FB0}" uniqueName="9" name="PARAMETER" queryTableFieldId="9" dataDxfId="13"/>
    <tableColumn id="10" xr3:uid="{4D761F95-302A-4B4C-A577-DC3D66AD7BCD}" uniqueName="10" name="PARTNUMBER" queryTableFieldId="10" dataDxfId="12"/>
    <tableColumn id="11" xr3:uid="{D70CDD32-0ED2-436F-BB4B-3F5B631B17BC}" uniqueName="11" name="VALUE.1" queryTableFieldId="11" dataDxfId="11"/>
    <tableColumn id="12" xr3:uid="{E4B7585A-947E-4C3E-8B1F-AB11F40CE1D3}" uniqueName="12" name="Column1" queryTableFieldId="12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D9145-36D1-4258-A0CE-743014689D20}" name="BOM_3" displayName="BOM_3" ref="A1:H45" tableType="queryTable" totalsRowShown="0">
  <autoFilter ref="A1:H45" xr:uid="{5E44629F-0672-4555-8377-A7403DE54349}"/>
  <tableColumns count="8">
    <tableColumn id="6" xr3:uid="{11A2E499-B464-40E2-B7EF-03CDF3643994}" uniqueName="6" name="Description" queryTableFieldId="6" dataDxfId="9"/>
    <tableColumn id="10" xr3:uid="{05841F07-F7E3-4FD9-ADED-26EC2156B686}" uniqueName="10" name="Partnumber" queryTableFieldId="10" dataDxfId="8"/>
    <tableColumn id="13" xr3:uid="{851A4366-5156-47B4-9C23-4325CD669878}" uniqueName="13" name="Link" queryTableFieldId="13" dataDxfId="7"/>
    <tableColumn id="1" xr3:uid="{699CB8BC-6DD6-40F5-85E0-D2DF4ECBB571}" uniqueName="1" name="QtyPerBoard" queryTableFieldId="14" dataDxfId="6"/>
    <tableColumn id="2" xr3:uid="{D3FB0052-E126-477C-8030-57F416DA1D9D}" uniqueName="2" name="Stock" queryTableFieldId="15" dataDxfId="5"/>
    <tableColumn id="3" xr3:uid="{1F0B9A4D-0C7C-42E1-BC79-D932D5CA2D0D}" uniqueName="3" name="MinOrderAmount" queryTableFieldId="16" dataDxfId="2"/>
    <tableColumn id="4" xr3:uid="{C97AAF79-C8D7-445D-B1A0-E448F2695C47}" uniqueName="4" name="AmountToBeOrdered" queryTableFieldId="17" dataDxfId="1">
      <calculatedColumnFormula>CEILING(MAX(0, $L$5*D2-E2) / F2,1)*F2</calculatedColumnFormula>
    </tableColumn>
    <tableColumn id="5" xr3:uid="{B351136B-946D-4205-BCF4-AE57D5DB5FE9}" uniqueName="5" name="Column1" queryTableFieldId="1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F8C2-6559-431B-BE4A-270FAFCDC94B}">
  <dimension ref="A1:L41"/>
  <sheetViews>
    <sheetView topLeftCell="F1" workbookViewId="0">
      <selection activeCell="C22" sqref="C22"/>
    </sheetView>
  </sheetViews>
  <sheetFormatPr defaultRowHeight="14.5" x14ac:dyDescent="0.35"/>
  <cols>
    <col min="1" max="1" width="6.08984375" bestFit="1" customWidth="1"/>
    <col min="2" max="4" width="27.90625" bestFit="1" customWidth="1"/>
    <col min="5" max="5" width="39.54296875" bestFit="1" customWidth="1"/>
    <col min="6" max="6" width="80.7265625" bestFit="1" customWidth="1"/>
    <col min="7" max="7" width="28.26953125" bestFit="1" customWidth="1"/>
    <col min="8" max="8" width="18.54296875" bestFit="1" customWidth="1"/>
    <col min="9" max="9" width="16.26953125" bestFit="1" customWidth="1"/>
    <col min="10" max="10" width="26.90625" bestFit="1" customWidth="1"/>
    <col min="11" max="11" width="11.906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13</v>
      </c>
      <c r="K2" s="1" t="s">
        <v>12</v>
      </c>
      <c r="L2" s="1" t="s">
        <v>20</v>
      </c>
    </row>
    <row r="3" spans="1:12" x14ac:dyDescent="0.35">
      <c r="A3">
        <v>2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22</v>
      </c>
      <c r="K3" s="1" t="s">
        <v>21</v>
      </c>
      <c r="L3" s="1" t="s">
        <v>20</v>
      </c>
    </row>
    <row r="4" spans="1:12" x14ac:dyDescent="0.35">
      <c r="A4">
        <v>3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30</v>
      </c>
      <c r="K4" s="1" t="s">
        <v>29</v>
      </c>
      <c r="L4" s="1" t="s">
        <v>20</v>
      </c>
    </row>
    <row r="5" spans="1:12" x14ac:dyDescent="0.35">
      <c r="A5">
        <v>11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35</v>
      </c>
      <c r="I5" s="1" t="s">
        <v>43</v>
      </c>
      <c r="J5" s="1" t="s">
        <v>38</v>
      </c>
      <c r="K5" s="1" t="s">
        <v>37</v>
      </c>
      <c r="L5" s="1" t="s">
        <v>20</v>
      </c>
    </row>
    <row r="6" spans="1:12" x14ac:dyDescent="0.35">
      <c r="A6">
        <v>10</v>
      </c>
      <c r="B6" s="1" t="s">
        <v>44</v>
      </c>
      <c r="C6" s="1" t="s">
        <v>45</v>
      </c>
      <c r="D6" s="1" t="s">
        <v>31</v>
      </c>
      <c r="E6" s="1" t="s">
        <v>46</v>
      </c>
      <c r="F6" s="1" t="s">
        <v>47</v>
      </c>
      <c r="G6" s="1" t="s">
        <v>34</v>
      </c>
      <c r="H6" s="1" t="s">
        <v>35</v>
      </c>
      <c r="I6" s="1" t="s">
        <v>36</v>
      </c>
      <c r="J6" s="1" t="s">
        <v>45</v>
      </c>
      <c r="K6" s="1" t="s">
        <v>44</v>
      </c>
      <c r="L6" s="1" t="s">
        <v>20</v>
      </c>
    </row>
    <row r="7" spans="1:12" x14ac:dyDescent="0.35">
      <c r="A7">
        <v>4</v>
      </c>
      <c r="B7" s="1" t="s">
        <v>44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34</v>
      </c>
      <c r="H7" s="1" t="s">
        <v>52</v>
      </c>
      <c r="I7" s="1" t="s">
        <v>53</v>
      </c>
      <c r="J7" s="1" t="s">
        <v>48</v>
      </c>
      <c r="K7" s="1" t="s">
        <v>44</v>
      </c>
      <c r="L7" s="1" t="s">
        <v>20</v>
      </c>
    </row>
    <row r="8" spans="1:12" x14ac:dyDescent="0.35">
      <c r="A8">
        <v>4</v>
      </c>
      <c r="B8" s="1" t="s">
        <v>54</v>
      </c>
      <c r="C8" s="1" t="s">
        <v>55</v>
      </c>
      <c r="D8" s="1" t="s">
        <v>39</v>
      </c>
      <c r="E8" s="1" t="s">
        <v>56</v>
      </c>
      <c r="F8" s="1" t="s">
        <v>57</v>
      </c>
      <c r="G8" s="1" t="s">
        <v>42</v>
      </c>
      <c r="H8" s="1" t="s">
        <v>35</v>
      </c>
      <c r="I8" s="1" t="s">
        <v>58</v>
      </c>
      <c r="J8" s="1" t="s">
        <v>55</v>
      </c>
      <c r="K8" s="1" t="s">
        <v>54</v>
      </c>
      <c r="L8" s="1" t="s">
        <v>20</v>
      </c>
    </row>
    <row r="9" spans="1:12" x14ac:dyDescent="0.35">
      <c r="A9">
        <v>1</v>
      </c>
      <c r="B9" s="1" t="s">
        <v>59</v>
      </c>
      <c r="C9" s="1" t="s">
        <v>60</v>
      </c>
      <c r="D9" s="1" t="s">
        <v>61</v>
      </c>
      <c r="E9" s="1" t="s">
        <v>62</v>
      </c>
      <c r="F9" s="1" t="s">
        <v>63</v>
      </c>
      <c r="G9" s="1" t="s">
        <v>42</v>
      </c>
      <c r="H9" s="1" t="s">
        <v>18</v>
      </c>
      <c r="I9" s="1" t="s">
        <v>64</v>
      </c>
      <c r="J9" s="1" t="s">
        <v>60</v>
      </c>
      <c r="K9" s="1" t="s">
        <v>59</v>
      </c>
      <c r="L9" s="1" t="s">
        <v>20</v>
      </c>
    </row>
    <row r="10" spans="1:12" x14ac:dyDescent="0.35">
      <c r="A10">
        <v>2</v>
      </c>
      <c r="B10" s="1" t="s">
        <v>65</v>
      </c>
      <c r="C10" s="1" t="s">
        <v>66</v>
      </c>
      <c r="D10" s="1" t="s">
        <v>39</v>
      </c>
      <c r="E10" s="1" t="s">
        <v>67</v>
      </c>
      <c r="F10" s="1" t="s">
        <v>68</v>
      </c>
      <c r="G10" s="1" t="s">
        <v>42</v>
      </c>
      <c r="H10" s="1" t="s">
        <v>35</v>
      </c>
      <c r="I10" s="1" t="s">
        <v>69</v>
      </c>
      <c r="J10" s="1" t="s">
        <v>66</v>
      </c>
      <c r="K10" s="1" t="s">
        <v>65</v>
      </c>
      <c r="L10" s="1" t="s">
        <v>20</v>
      </c>
    </row>
    <row r="11" spans="1:12" x14ac:dyDescent="0.35">
      <c r="A11">
        <v>1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  <c r="J11" s="1" t="s">
        <v>71</v>
      </c>
      <c r="K11" s="1" t="s">
        <v>70</v>
      </c>
      <c r="L11" s="1" t="s">
        <v>20</v>
      </c>
    </row>
    <row r="12" spans="1:12" x14ac:dyDescent="0.35">
      <c r="A12">
        <v>2</v>
      </c>
      <c r="B12" s="1" t="s">
        <v>78</v>
      </c>
      <c r="C12" s="1" t="s">
        <v>79</v>
      </c>
      <c r="D12" s="1" t="s">
        <v>39</v>
      </c>
      <c r="E12" s="1" t="s">
        <v>80</v>
      </c>
      <c r="F12" s="1" t="s">
        <v>81</v>
      </c>
      <c r="G12" s="1" t="s">
        <v>82</v>
      </c>
      <c r="H12" s="1" t="s">
        <v>35</v>
      </c>
      <c r="I12" s="1" t="s">
        <v>58</v>
      </c>
      <c r="J12" s="1" t="s">
        <v>79</v>
      </c>
      <c r="K12" s="1" t="s">
        <v>78</v>
      </c>
      <c r="L12" s="1" t="s">
        <v>20</v>
      </c>
    </row>
    <row r="13" spans="1:12" x14ac:dyDescent="0.35">
      <c r="A13">
        <v>2</v>
      </c>
      <c r="B13" s="1" t="s">
        <v>83</v>
      </c>
      <c r="C13" s="1" t="s">
        <v>84</v>
      </c>
      <c r="D13" s="1" t="s">
        <v>39</v>
      </c>
      <c r="E13" s="1" t="s">
        <v>85</v>
      </c>
      <c r="F13" s="1" t="s">
        <v>86</v>
      </c>
      <c r="G13" s="1" t="s">
        <v>42</v>
      </c>
      <c r="H13" s="1" t="s">
        <v>35</v>
      </c>
      <c r="I13" s="1" t="s">
        <v>69</v>
      </c>
      <c r="J13" s="1" t="s">
        <v>84</v>
      </c>
      <c r="K13" s="1" t="s">
        <v>83</v>
      </c>
      <c r="L13" s="1" t="s">
        <v>20</v>
      </c>
    </row>
    <row r="14" spans="1:12" x14ac:dyDescent="0.35">
      <c r="A14">
        <v>1</v>
      </c>
      <c r="B14" s="1" t="s">
        <v>87</v>
      </c>
      <c r="C14" s="1" t="s">
        <v>88</v>
      </c>
      <c r="D14" s="1" t="s">
        <v>31</v>
      </c>
      <c r="E14" s="1" t="s">
        <v>89</v>
      </c>
      <c r="F14" s="1" t="s">
        <v>90</v>
      </c>
      <c r="G14" s="1" t="s">
        <v>34</v>
      </c>
      <c r="H14" s="1" t="s">
        <v>35</v>
      </c>
      <c r="I14" s="1" t="s">
        <v>36</v>
      </c>
      <c r="J14" s="1" t="s">
        <v>88</v>
      </c>
      <c r="K14" s="1" t="s">
        <v>87</v>
      </c>
      <c r="L14" s="1" t="s">
        <v>20</v>
      </c>
    </row>
    <row r="15" spans="1:12" x14ac:dyDescent="0.35">
      <c r="A15">
        <v>1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75</v>
      </c>
      <c r="H15" s="1" t="s">
        <v>96</v>
      </c>
      <c r="I15" s="1" t="s">
        <v>97</v>
      </c>
      <c r="J15" s="1" t="s">
        <v>92</v>
      </c>
      <c r="K15" s="1" t="s">
        <v>91</v>
      </c>
      <c r="L15" s="1" t="s">
        <v>20</v>
      </c>
    </row>
    <row r="16" spans="1:12" x14ac:dyDescent="0.35">
      <c r="A16">
        <v>2</v>
      </c>
      <c r="B16" s="1" t="s">
        <v>98</v>
      </c>
      <c r="C16" s="1" t="s">
        <v>99</v>
      </c>
      <c r="D16" s="1" t="s">
        <v>31</v>
      </c>
      <c r="E16" s="1" t="s">
        <v>100</v>
      </c>
      <c r="F16" s="1" t="s">
        <v>101</v>
      </c>
      <c r="G16" s="1" t="s">
        <v>26</v>
      </c>
      <c r="H16" s="1" t="s">
        <v>35</v>
      </c>
      <c r="I16" s="1" t="s">
        <v>36</v>
      </c>
      <c r="J16" s="1" t="s">
        <v>99</v>
      </c>
      <c r="K16" s="1" t="s">
        <v>98</v>
      </c>
      <c r="L16" s="1" t="s">
        <v>20</v>
      </c>
    </row>
    <row r="17" spans="1:12" x14ac:dyDescent="0.35">
      <c r="A17">
        <v>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  <c r="G17" s="1" t="s">
        <v>107</v>
      </c>
      <c r="H17" s="1" t="s">
        <v>108</v>
      </c>
      <c r="I17" s="1" t="s">
        <v>58</v>
      </c>
      <c r="J17" s="1" t="s">
        <v>109</v>
      </c>
      <c r="K17" s="1" t="s">
        <v>102</v>
      </c>
      <c r="L17" s="1" t="s">
        <v>20</v>
      </c>
    </row>
    <row r="18" spans="1:12" x14ac:dyDescent="0.35">
      <c r="A18">
        <v>1</v>
      </c>
      <c r="B18" s="1" t="s">
        <v>110</v>
      </c>
      <c r="C18" s="1" t="s">
        <v>111</v>
      </c>
      <c r="D18" s="1" t="s">
        <v>112</v>
      </c>
      <c r="E18" s="1" t="s">
        <v>113</v>
      </c>
      <c r="F18" s="1" t="s">
        <v>114</v>
      </c>
      <c r="G18" s="1" t="s">
        <v>17</v>
      </c>
      <c r="H18" s="1" t="s">
        <v>115</v>
      </c>
      <c r="I18" s="1" t="s">
        <v>116</v>
      </c>
      <c r="J18" s="1" t="s">
        <v>111</v>
      </c>
      <c r="K18" s="1" t="s">
        <v>110</v>
      </c>
      <c r="L18" s="1" t="s">
        <v>20</v>
      </c>
    </row>
    <row r="19" spans="1:12" x14ac:dyDescent="0.35">
      <c r="A19">
        <v>1</v>
      </c>
      <c r="B19" s="1" t="s">
        <v>117</v>
      </c>
      <c r="C19" s="1" t="s">
        <v>118</v>
      </c>
      <c r="D19" s="1" t="s">
        <v>112</v>
      </c>
      <c r="E19" s="1" t="s">
        <v>119</v>
      </c>
      <c r="F19" s="1" t="s">
        <v>120</v>
      </c>
      <c r="G19" s="1" t="s">
        <v>17</v>
      </c>
      <c r="H19" s="1" t="s">
        <v>115</v>
      </c>
      <c r="I19" s="1" t="s">
        <v>116</v>
      </c>
      <c r="J19" s="1" t="s">
        <v>118</v>
      </c>
      <c r="K19" s="1" t="s">
        <v>117</v>
      </c>
      <c r="L19" s="1" t="s">
        <v>20</v>
      </c>
    </row>
    <row r="20" spans="1:12" x14ac:dyDescent="0.35">
      <c r="A20">
        <v>1</v>
      </c>
      <c r="B20" s="1" t="s">
        <v>121</v>
      </c>
      <c r="C20" s="1" t="s">
        <v>122</v>
      </c>
      <c r="D20" s="1" t="s">
        <v>122</v>
      </c>
      <c r="E20" s="1" t="s">
        <v>123</v>
      </c>
      <c r="F20" s="1" t="s">
        <v>124</v>
      </c>
      <c r="G20" s="1" t="s">
        <v>125</v>
      </c>
      <c r="H20" s="1" t="s">
        <v>20</v>
      </c>
      <c r="I20" s="1" t="s">
        <v>20</v>
      </c>
      <c r="J20" s="1" t="s">
        <v>121</v>
      </c>
      <c r="K20" s="1" t="s">
        <v>121</v>
      </c>
      <c r="L20" s="1" t="s">
        <v>20</v>
      </c>
    </row>
    <row r="21" spans="1:12" x14ac:dyDescent="0.35">
      <c r="A21">
        <v>1</v>
      </c>
      <c r="B21" s="1" t="s">
        <v>126</v>
      </c>
      <c r="C21" s="1" t="s">
        <v>127</v>
      </c>
      <c r="D21" s="1" t="s">
        <v>31</v>
      </c>
      <c r="E21" s="1" t="s">
        <v>128</v>
      </c>
      <c r="F21" s="1" t="s">
        <v>129</v>
      </c>
      <c r="G21" s="1" t="s">
        <v>34</v>
      </c>
      <c r="H21" s="1" t="s">
        <v>35</v>
      </c>
      <c r="I21" s="1" t="s">
        <v>36</v>
      </c>
      <c r="J21" s="1" t="s">
        <v>130</v>
      </c>
      <c r="K21" s="1" t="s">
        <v>126</v>
      </c>
      <c r="L21" s="1" t="s">
        <v>20</v>
      </c>
    </row>
    <row r="22" spans="1:12" x14ac:dyDescent="0.35">
      <c r="A22">
        <v>1</v>
      </c>
      <c r="B22" s="1" t="s">
        <v>131</v>
      </c>
      <c r="C22" s="1" t="s">
        <v>132</v>
      </c>
      <c r="D22" s="1" t="s">
        <v>133</v>
      </c>
      <c r="E22" s="1" t="s">
        <v>134</v>
      </c>
      <c r="F22" s="1" t="s">
        <v>135</v>
      </c>
      <c r="G22" s="1" t="s">
        <v>136</v>
      </c>
      <c r="H22" s="1" t="s">
        <v>137</v>
      </c>
      <c r="I22" s="1" t="s">
        <v>20</v>
      </c>
      <c r="J22" s="1" t="s">
        <v>20</v>
      </c>
      <c r="K22" s="1" t="s">
        <v>131</v>
      </c>
      <c r="L22" s="1" t="s">
        <v>20</v>
      </c>
    </row>
    <row r="23" spans="1:12" x14ac:dyDescent="0.35">
      <c r="A23">
        <v>1</v>
      </c>
      <c r="B23" s="1" t="s">
        <v>138</v>
      </c>
      <c r="C23" s="1" t="s">
        <v>139</v>
      </c>
      <c r="D23" s="1" t="s">
        <v>140</v>
      </c>
      <c r="E23" s="1" t="s">
        <v>141</v>
      </c>
      <c r="F23" s="1" t="s">
        <v>142</v>
      </c>
      <c r="G23" s="1" t="s">
        <v>143</v>
      </c>
      <c r="H23" s="1" t="s">
        <v>144</v>
      </c>
      <c r="I23" s="1" t="s">
        <v>53</v>
      </c>
      <c r="J23" s="1" t="s">
        <v>139</v>
      </c>
      <c r="K23" s="1" t="s">
        <v>138</v>
      </c>
      <c r="L23" s="1" t="s">
        <v>20</v>
      </c>
    </row>
    <row r="24" spans="1:12" x14ac:dyDescent="0.35">
      <c r="A24">
        <v>1</v>
      </c>
      <c r="B24" s="1" t="s">
        <v>145</v>
      </c>
      <c r="C24" s="1" t="s">
        <v>145</v>
      </c>
      <c r="D24" s="1" t="s">
        <v>146</v>
      </c>
      <c r="E24" s="1" t="s">
        <v>147</v>
      </c>
      <c r="F24" s="1" t="s">
        <v>148</v>
      </c>
      <c r="G24" s="1" t="s">
        <v>149</v>
      </c>
      <c r="H24" s="1" t="s">
        <v>150</v>
      </c>
      <c r="I24" s="1" t="s">
        <v>151</v>
      </c>
      <c r="J24" s="1" t="s">
        <v>152</v>
      </c>
      <c r="K24" s="1" t="s">
        <v>145</v>
      </c>
      <c r="L24" s="1" t="s">
        <v>20</v>
      </c>
    </row>
    <row r="25" spans="1:12" x14ac:dyDescent="0.35">
      <c r="A25">
        <v>1</v>
      </c>
      <c r="B25" s="1" t="s">
        <v>153</v>
      </c>
      <c r="C25" s="1" t="s">
        <v>153</v>
      </c>
      <c r="D25" s="1" t="s">
        <v>154</v>
      </c>
      <c r="E25" s="1" t="s">
        <v>155</v>
      </c>
      <c r="F25" s="1" t="s">
        <v>156</v>
      </c>
      <c r="G25" s="1" t="s">
        <v>149</v>
      </c>
      <c r="H25" s="1" t="s">
        <v>157</v>
      </c>
      <c r="I25" s="1" t="s">
        <v>20</v>
      </c>
      <c r="J25" s="1" t="s">
        <v>153</v>
      </c>
      <c r="K25" s="1" t="s">
        <v>20</v>
      </c>
      <c r="L25" s="1" t="s">
        <v>20</v>
      </c>
    </row>
    <row r="26" spans="1:12" x14ac:dyDescent="0.35">
      <c r="A26">
        <v>4</v>
      </c>
      <c r="B26" s="1" t="s">
        <v>158</v>
      </c>
      <c r="C26" s="1" t="s">
        <v>158</v>
      </c>
      <c r="D26" s="1" t="s">
        <v>158</v>
      </c>
      <c r="E26" s="1" t="s">
        <v>159</v>
      </c>
      <c r="F26" s="1" t="s">
        <v>160</v>
      </c>
      <c r="G26" s="1" t="s">
        <v>161</v>
      </c>
      <c r="H26" s="1" t="s">
        <v>162</v>
      </c>
      <c r="I26" s="1" t="s">
        <v>20</v>
      </c>
      <c r="J26" s="1" t="s">
        <v>163</v>
      </c>
      <c r="K26" s="1" t="s">
        <v>158</v>
      </c>
      <c r="L26" s="1" t="s">
        <v>20</v>
      </c>
    </row>
    <row r="27" spans="1:12" x14ac:dyDescent="0.35">
      <c r="A27">
        <v>1</v>
      </c>
      <c r="B27" s="1" t="s">
        <v>164</v>
      </c>
      <c r="C27" s="1" t="s">
        <v>164</v>
      </c>
      <c r="D27" s="1" t="s">
        <v>165</v>
      </c>
      <c r="E27" s="1" t="s">
        <v>166</v>
      </c>
      <c r="F27" s="1" t="s">
        <v>167</v>
      </c>
      <c r="G27" s="1" t="s">
        <v>34</v>
      </c>
      <c r="H27" s="1" t="s">
        <v>168</v>
      </c>
      <c r="I27" s="1" t="s">
        <v>169</v>
      </c>
      <c r="J27" s="1" t="s">
        <v>164</v>
      </c>
      <c r="K27" s="1" t="s">
        <v>164</v>
      </c>
      <c r="L27" s="1" t="s">
        <v>20</v>
      </c>
    </row>
    <row r="28" spans="1:12" x14ac:dyDescent="0.35">
      <c r="A28">
        <v>1</v>
      </c>
      <c r="B28" s="1" t="s">
        <v>170</v>
      </c>
      <c r="C28" s="1" t="s">
        <v>170</v>
      </c>
      <c r="D28" s="1" t="s">
        <v>171</v>
      </c>
      <c r="E28" s="1" t="s">
        <v>172</v>
      </c>
      <c r="F28" s="1" t="s">
        <v>173</v>
      </c>
      <c r="G28" s="1" t="s">
        <v>143</v>
      </c>
      <c r="H28" s="1" t="s">
        <v>174</v>
      </c>
      <c r="I28" s="1" t="s">
        <v>20</v>
      </c>
      <c r="J28" s="1" t="s">
        <v>170</v>
      </c>
      <c r="K28" s="1" t="s">
        <v>20</v>
      </c>
      <c r="L28" s="1" t="s">
        <v>20</v>
      </c>
    </row>
    <row r="29" spans="1:12" x14ac:dyDescent="0.35">
      <c r="A29">
        <v>1</v>
      </c>
      <c r="B29" s="1" t="s">
        <v>175</v>
      </c>
      <c r="C29" s="1" t="s">
        <v>175</v>
      </c>
      <c r="D29" s="1" t="s">
        <v>175</v>
      </c>
      <c r="E29" s="1" t="s">
        <v>176</v>
      </c>
      <c r="F29" s="1" t="s">
        <v>177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</row>
    <row r="30" spans="1:12" x14ac:dyDescent="0.35">
      <c r="A30">
        <v>1</v>
      </c>
      <c r="B30" s="1" t="s">
        <v>178</v>
      </c>
      <c r="C30" s="1" t="s">
        <v>178</v>
      </c>
      <c r="D30" s="1" t="s">
        <v>179</v>
      </c>
      <c r="E30" s="1" t="s">
        <v>180</v>
      </c>
      <c r="F30" s="1" t="s">
        <v>181</v>
      </c>
      <c r="G30" s="1" t="s">
        <v>182</v>
      </c>
      <c r="H30" s="1" t="s">
        <v>183</v>
      </c>
      <c r="I30" s="1" t="s">
        <v>20</v>
      </c>
      <c r="J30" s="1" t="s">
        <v>178</v>
      </c>
      <c r="K30" s="1" t="s">
        <v>20</v>
      </c>
      <c r="L30" s="1" t="s">
        <v>20</v>
      </c>
    </row>
    <row r="31" spans="1:12" x14ac:dyDescent="0.35">
      <c r="A31">
        <v>1</v>
      </c>
      <c r="B31" s="1" t="s">
        <v>184</v>
      </c>
      <c r="C31" s="1" t="s">
        <v>184</v>
      </c>
      <c r="D31" s="1" t="s">
        <v>185</v>
      </c>
      <c r="E31" s="1" t="s">
        <v>186</v>
      </c>
      <c r="F31" s="1" t="s">
        <v>187</v>
      </c>
      <c r="G31" s="1" t="s">
        <v>188</v>
      </c>
      <c r="H31" s="1" t="s">
        <v>189</v>
      </c>
      <c r="I31" s="1" t="s">
        <v>20</v>
      </c>
      <c r="J31" s="1" t="s">
        <v>184</v>
      </c>
      <c r="K31" s="1" t="s">
        <v>20</v>
      </c>
      <c r="L31" s="1" t="s">
        <v>20</v>
      </c>
    </row>
    <row r="32" spans="1:12" x14ac:dyDescent="0.35">
      <c r="A32">
        <v>1</v>
      </c>
      <c r="B32" s="1" t="s">
        <v>190</v>
      </c>
      <c r="C32" s="1" t="s">
        <v>190</v>
      </c>
      <c r="D32" s="1" t="s">
        <v>191</v>
      </c>
      <c r="E32" s="1" t="s">
        <v>192</v>
      </c>
      <c r="F32" s="1" t="s">
        <v>193</v>
      </c>
      <c r="G32" s="1" t="s">
        <v>194</v>
      </c>
      <c r="H32" s="1" t="s">
        <v>195</v>
      </c>
      <c r="I32" s="1" t="s">
        <v>20</v>
      </c>
      <c r="J32" s="1" t="s">
        <v>190</v>
      </c>
      <c r="K32" s="1" t="s">
        <v>20</v>
      </c>
      <c r="L32" s="1" t="s">
        <v>20</v>
      </c>
    </row>
    <row r="33" spans="1:12" x14ac:dyDescent="0.35">
      <c r="A33">
        <v>4</v>
      </c>
      <c r="B33" s="1" t="s">
        <v>196</v>
      </c>
      <c r="C33" s="1" t="s">
        <v>196</v>
      </c>
      <c r="D33" s="1" t="s">
        <v>196</v>
      </c>
      <c r="E33" s="1" t="s">
        <v>197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 x14ac:dyDescent="0.35">
      <c r="A34">
        <v>4</v>
      </c>
      <c r="B34" s="1" t="s">
        <v>198</v>
      </c>
      <c r="C34" s="1" t="s">
        <v>198</v>
      </c>
      <c r="D34" s="1" t="s">
        <v>198</v>
      </c>
      <c r="E34" s="1" t="s">
        <v>199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 x14ac:dyDescent="0.35">
      <c r="A35">
        <v>2</v>
      </c>
      <c r="B35" s="1" t="s">
        <v>200</v>
      </c>
      <c r="C35" s="1" t="s">
        <v>201</v>
      </c>
      <c r="D35" s="1" t="s">
        <v>201</v>
      </c>
      <c r="E35" s="1" t="s">
        <v>202</v>
      </c>
      <c r="F35" s="1" t="s">
        <v>20</v>
      </c>
      <c r="G35" s="1" t="s">
        <v>20</v>
      </c>
      <c r="H35" s="1" t="s">
        <v>20</v>
      </c>
      <c r="I35" s="1" t="s">
        <v>203</v>
      </c>
      <c r="J35" s="1" t="s">
        <v>20</v>
      </c>
      <c r="K35" s="1" t="s">
        <v>200</v>
      </c>
      <c r="L35" s="1" t="s">
        <v>20</v>
      </c>
    </row>
    <row r="36" spans="1:12" x14ac:dyDescent="0.35">
      <c r="A36">
        <v>1</v>
      </c>
      <c r="B36" s="1" t="s">
        <v>204</v>
      </c>
      <c r="C36" s="1" t="s">
        <v>205</v>
      </c>
      <c r="D36" s="1" t="s">
        <v>206</v>
      </c>
      <c r="E36" s="1" t="s">
        <v>207</v>
      </c>
      <c r="F36" s="1" t="s">
        <v>208</v>
      </c>
      <c r="G36" s="1" t="s">
        <v>149</v>
      </c>
      <c r="H36" s="1" t="s">
        <v>209</v>
      </c>
      <c r="I36" s="1" t="s">
        <v>210</v>
      </c>
      <c r="J36" s="1" t="s">
        <v>211</v>
      </c>
      <c r="K36" s="1" t="s">
        <v>204</v>
      </c>
      <c r="L36" s="1" t="s">
        <v>20</v>
      </c>
    </row>
    <row r="37" spans="1:12" x14ac:dyDescent="0.35">
      <c r="A37">
        <v>1</v>
      </c>
      <c r="B37" s="1" t="s">
        <v>212</v>
      </c>
      <c r="C37" s="1" t="s">
        <v>212</v>
      </c>
      <c r="D37" s="1" t="s">
        <v>212</v>
      </c>
      <c r="E37" s="1" t="s">
        <v>213</v>
      </c>
      <c r="F37" s="1" t="s">
        <v>214</v>
      </c>
      <c r="G37" s="1" t="s">
        <v>215</v>
      </c>
      <c r="H37" s="1" t="s">
        <v>20</v>
      </c>
      <c r="I37" s="1" t="s">
        <v>20</v>
      </c>
      <c r="J37" s="1" t="s">
        <v>212</v>
      </c>
      <c r="K37" s="1" t="s">
        <v>212</v>
      </c>
      <c r="L37" s="1" t="s">
        <v>20</v>
      </c>
    </row>
    <row r="38" spans="1:12" x14ac:dyDescent="0.35">
      <c r="A38">
        <v>4</v>
      </c>
      <c r="B38" s="1" t="s">
        <v>216</v>
      </c>
      <c r="C38" s="1" t="s">
        <v>216</v>
      </c>
      <c r="D38" s="1" t="s">
        <v>217</v>
      </c>
      <c r="E38" s="1" t="s">
        <v>218</v>
      </c>
      <c r="F38" s="1" t="s">
        <v>219</v>
      </c>
      <c r="G38" s="1" t="s">
        <v>220</v>
      </c>
      <c r="H38" s="1" t="s">
        <v>221</v>
      </c>
      <c r="I38" s="1" t="s">
        <v>20</v>
      </c>
      <c r="J38" s="1" t="s">
        <v>216</v>
      </c>
      <c r="K38" s="1" t="s">
        <v>20</v>
      </c>
      <c r="L38" s="1" t="s">
        <v>20</v>
      </c>
    </row>
    <row r="39" spans="1:12" x14ac:dyDescent="0.35">
      <c r="A39">
        <v>4</v>
      </c>
      <c r="B39" s="1" t="s">
        <v>222</v>
      </c>
      <c r="C39" s="1" t="s">
        <v>222</v>
      </c>
      <c r="D39" s="1" t="s">
        <v>217</v>
      </c>
      <c r="E39" s="1" t="s">
        <v>223</v>
      </c>
      <c r="F39" s="1" t="s">
        <v>224</v>
      </c>
      <c r="G39" s="1" t="s">
        <v>220</v>
      </c>
      <c r="H39" s="1" t="s">
        <v>225</v>
      </c>
      <c r="I39" s="1" t="s">
        <v>20</v>
      </c>
      <c r="J39" s="1" t="s">
        <v>226</v>
      </c>
      <c r="K39" s="1" t="s">
        <v>20</v>
      </c>
      <c r="L39" s="1" t="s">
        <v>20</v>
      </c>
    </row>
    <row r="40" spans="1:12" x14ac:dyDescent="0.35">
      <c r="A40">
        <v>2</v>
      </c>
      <c r="B40" s="1" t="s">
        <v>227</v>
      </c>
      <c r="C40" s="1" t="s">
        <v>227</v>
      </c>
      <c r="D40" s="1" t="s">
        <v>179</v>
      </c>
      <c r="E40" s="1" t="s">
        <v>228</v>
      </c>
      <c r="F40" s="1" t="s">
        <v>229</v>
      </c>
      <c r="G40" s="1" t="s">
        <v>220</v>
      </c>
      <c r="H40" s="1" t="s">
        <v>183</v>
      </c>
      <c r="I40" s="1" t="s">
        <v>20</v>
      </c>
      <c r="J40" s="1" t="s">
        <v>227</v>
      </c>
      <c r="K40" s="1" t="s">
        <v>227</v>
      </c>
      <c r="L40" s="1" t="s">
        <v>20</v>
      </c>
    </row>
    <row r="41" spans="1:12" x14ac:dyDescent="0.35">
      <c r="A41">
        <v>1</v>
      </c>
      <c r="B41" s="1" t="s">
        <v>230</v>
      </c>
      <c r="C41" s="1" t="s">
        <v>230</v>
      </c>
      <c r="D41" s="1" t="s">
        <v>231</v>
      </c>
      <c r="E41" s="1" t="s">
        <v>232</v>
      </c>
      <c r="F41" s="1" t="s">
        <v>20</v>
      </c>
      <c r="G41" s="1" t="s">
        <v>220</v>
      </c>
      <c r="H41" s="1" t="s">
        <v>233</v>
      </c>
      <c r="I41" s="1" t="s">
        <v>20</v>
      </c>
      <c r="J41" s="1" t="s">
        <v>230</v>
      </c>
      <c r="K41" s="1" t="s">
        <v>20</v>
      </c>
      <c r="L4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FB5A-8B30-4D8E-A833-1661E3E17715}">
  <dimension ref="A1:L45"/>
  <sheetViews>
    <sheetView tabSelected="1" workbookViewId="0">
      <selection activeCell="A54" sqref="A54"/>
    </sheetView>
  </sheetViews>
  <sheetFormatPr defaultRowHeight="14.5" x14ac:dyDescent="0.35"/>
  <cols>
    <col min="1" max="1" width="56.81640625" customWidth="1"/>
    <col min="2" max="2" width="26.90625" bestFit="1" customWidth="1"/>
    <col min="3" max="3" width="31.453125" customWidth="1"/>
    <col min="4" max="4" width="11.453125" bestFit="1" customWidth="1"/>
    <col min="6" max="6" width="15.81640625" bestFit="1" customWidth="1"/>
    <col min="7" max="7" width="10.08984375" customWidth="1"/>
    <col min="11" max="11" width="10.54296875" bestFit="1" customWidth="1"/>
  </cols>
  <sheetData>
    <row r="1" spans="1:12" x14ac:dyDescent="0.35">
      <c r="A1" t="s">
        <v>5</v>
      </c>
      <c r="B1" t="s">
        <v>235</v>
      </c>
      <c r="C1" t="s">
        <v>234</v>
      </c>
      <c r="D1" t="s">
        <v>236</v>
      </c>
      <c r="E1" t="s">
        <v>237</v>
      </c>
      <c r="F1" t="s">
        <v>238</v>
      </c>
      <c r="G1" t="s">
        <v>239</v>
      </c>
      <c r="H1" t="s">
        <v>11</v>
      </c>
    </row>
    <row r="2" spans="1:12" x14ac:dyDescent="0.35">
      <c r="A2" s="1" t="s">
        <v>16</v>
      </c>
      <c r="B2" s="1" t="s">
        <v>13</v>
      </c>
      <c r="C2" s="2" t="s">
        <v>286</v>
      </c>
      <c r="D2" s="1">
        <v>1</v>
      </c>
      <c r="E2" s="1">
        <v>10</v>
      </c>
      <c r="F2" s="1">
        <v>10</v>
      </c>
      <c r="G2" s="3">
        <f>CEILING(MAX(0, $L$5*D2-E2) / F2,1)*F2</f>
        <v>0</v>
      </c>
      <c r="H2" s="1"/>
    </row>
    <row r="3" spans="1:12" x14ac:dyDescent="0.35">
      <c r="A3" s="1" t="s">
        <v>25</v>
      </c>
      <c r="B3" s="1" t="s">
        <v>22</v>
      </c>
      <c r="C3" s="2" t="s">
        <v>272</v>
      </c>
      <c r="D3" s="1">
        <v>2</v>
      </c>
      <c r="E3" s="1">
        <v>10</v>
      </c>
      <c r="F3" s="1">
        <v>10</v>
      </c>
      <c r="G3" s="3">
        <f t="shared" ref="G3:G43" si="0">CEILING(MAX(0, $L$5*D3-E3) / F3,1)*F3</f>
        <v>10</v>
      </c>
      <c r="H3" s="1"/>
    </row>
    <row r="4" spans="1:12" x14ac:dyDescent="0.35">
      <c r="A4" s="1" t="s">
        <v>33</v>
      </c>
      <c r="B4" s="1" t="s">
        <v>30</v>
      </c>
      <c r="C4" s="2" t="s">
        <v>284</v>
      </c>
      <c r="D4" s="1">
        <v>3</v>
      </c>
      <c r="E4" s="1">
        <v>5</v>
      </c>
      <c r="F4" s="1">
        <v>10</v>
      </c>
      <c r="G4" s="3">
        <f t="shared" si="0"/>
        <v>20</v>
      </c>
      <c r="H4" s="1"/>
    </row>
    <row r="5" spans="1:12" x14ac:dyDescent="0.35">
      <c r="A5" s="1" t="s">
        <v>41</v>
      </c>
      <c r="B5" s="1" t="s">
        <v>280</v>
      </c>
      <c r="C5" s="1" t="s">
        <v>281</v>
      </c>
      <c r="D5" s="1">
        <v>11</v>
      </c>
      <c r="E5" s="1">
        <v>20</v>
      </c>
      <c r="F5" s="1">
        <v>10</v>
      </c>
      <c r="G5" s="3">
        <f t="shared" si="0"/>
        <v>50</v>
      </c>
      <c r="H5" s="1"/>
      <c r="K5" t="s">
        <v>289</v>
      </c>
      <c r="L5">
        <v>6</v>
      </c>
    </row>
    <row r="6" spans="1:12" x14ac:dyDescent="0.35">
      <c r="A6" s="1" t="s">
        <v>47</v>
      </c>
      <c r="B6" s="1" t="s">
        <v>45</v>
      </c>
      <c r="C6" s="1" t="s">
        <v>241</v>
      </c>
      <c r="D6" s="1">
        <v>10</v>
      </c>
      <c r="E6" s="1">
        <v>5</v>
      </c>
      <c r="F6" s="1">
        <v>10</v>
      </c>
      <c r="G6" s="3">
        <f t="shared" si="0"/>
        <v>60</v>
      </c>
      <c r="H6" s="1"/>
    </row>
    <row r="7" spans="1:12" x14ac:dyDescent="0.35">
      <c r="A7" s="1" t="s">
        <v>51</v>
      </c>
      <c r="B7" s="1" t="s">
        <v>48</v>
      </c>
      <c r="C7" s="2" t="s">
        <v>282</v>
      </c>
      <c r="D7" s="1">
        <v>4</v>
      </c>
      <c r="E7" s="1">
        <v>10</v>
      </c>
      <c r="F7" s="1">
        <v>10</v>
      </c>
      <c r="G7" s="3">
        <f t="shared" si="0"/>
        <v>20</v>
      </c>
      <c r="H7" s="1"/>
    </row>
    <row r="8" spans="1:12" x14ac:dyDescent="0.35">
      <c r="A8" s="1" t="s">
        <v>57</v>
      </c>
      <c r="B8" s="1" t="s">
        <v>55</v>
      </c>
      <c r="C8" s="2" t="s">
        <v>273</v>
      </c>
      <c r="D8" s="1">
        <v>4</v>
      </c>
      <c r="E8" s="1">
        <v>10</v>
      </c>
      <c r="F8" s="1">
        <v>10</v>
      </c>
      <c r="G8" s="3">
        <f t="shared" si="0"/>
        <v>20</v>
      </c>
      <c r="H8" s="1"/>
    </row>
    <row r="9" spans="1:12" x14ac:dyDescent="0.35">
      <c r="A9" s="1" t="s">
        <v>63</v>
      </c>
      <c r="B9" s="1" t="s">
        <v>60</v>
      </c>
      <c r="C9" s="2" t="s">
        <v>267</v>
      </c>
      <c r="D9" s="1">
        <v>1</v>
      </c>
      <c r="E9" s="1">
        <v>5</v>
      </c>
      <c r="F9" s="1">
        <v>5</v>
      </c>
      <c r="G9" s="3">
        <f t="shared" si="0"/>
        <v>5</v>
      </c>
      <c r="H9" s="1"/>
    </row>
    <row r="10" spans="1:12" x14ac:dyDescent="0.35">
      <c r="A10" s="1" t="s">
        <v>68</v>
      </c>
      <c r="B10" s="1" t="s">
        <v>66</v>
      </c>
      <c r="C10" s="1" t="s">
        <v>276</v>
      </c>
      <c r="D10" s="1">
        <v>2</v>
      </c>
      <c r="E10" s="1">
        <v>10</v>
      </c>
      <c r="F10" s="1">
        <v>10</v>
      </c>
      <c r="G10" s="3">
        <f t="shared" si="0"/>
        <v>10</v>
      </c>
      <c r="H10" s="1"/>
    </row>
    <row r="11" spans="1:12" x14ac:dyDescent="0.35">
      <c r="A11" s="1" t="s">
        <v>74</v>
      </c>
      <c r="B11" s="1" t="s">
        <v>71</v>
      </c>
      <c r="C11" s="2" t="s">
        <v>290</v>
      </c>
      <c r="D11" s="1">
        <v>0</v>
      </c>
      <c r="E11" s="1">
        <v>5</v>
      </c>
      <c r="F11" s="1">
        <v>5</v>
      </c>
      <c r="G11" s="3">
        <f t="shared" si="0"/>
        <v>0</v>
      </c>
      <c r="H11" s="1"/>
    </row>
    <row r="12" spans="1:12" x14ac:dyDescent="0.35">
      <c r="A12" s="1" t="s">
        <v>81</v>
      </c>
      <c r="B12" s="1" t="s">
        <v>79</v>
      </c>
      <c r="C12" s="2" t="s">
        <v>279</v>
      </c>
      <c r="D12" s="1">
        <v>2</v>
      </c>
      <c r="E12" s="1">
        <v>10</v>
      </c>
      <c r="F12" s="1">
        <v>10</v>
      </c>
      <c r="G12" s="3">
        <f t="shared" si="0"/>
        <v>10</v>
      </c>
      <c r="H12" s="1"/>
    </row>
    <row r="13" spans="1:12" x14ac:dyDescent="0.35">
      <c r="A13" s="1" t="s">
        <v>86</v>
      </c>
      <c r="B13" s="1" t="s">
        <v>84</v>
      </c>
      <c r="C13" s="1" t="s">
        <v>274</v>
      </c>
      <c r="D13" s="1">
        <v>0</v>
      </c>
      <c r="E13" s="1">
        <v>10</v>
      </c>
      <c r="F13" s="1">
        <v>10</v>
      </c>
      <c r="G13" s="3">
        <f t="shared" si="0"/>
        <v>0</v>
      </c>
      <c r="H13" s="1"/>
    </row>
    <row r="14" spans="1:12" x14ac:dyDescent="0.35">
      <c r="A14" s="1" t="s">
        <v>90</v>
      </c>
      <c r="B14" s="1" t="s">
        <v>88</v>
      </c>
      <c r="C14" s="2" t="s">
        <v>275</v>
      </c>
      <c r="D14" s="1">
        <v>1</v>
      </c>
      <c r="E14" s="1">
        <v>10</v>
      </c>
      <c r="F14" s="1">
        <v>10</v>
      </c>
      <c r="G14" s="3">
        <f t="shared" si="0"/>
        <v>0</v>
      </c>
      <c r="H14" s="1"/>
    </row>
    <row r="15" spans="1:12" x14ac:dyDescent="0.35">
      <c r="A15" s="1" t="s">
        <v>95</v>
      </c>
      <c r="B15" s="1" t="s">
        <v>262</v>
      </c>
      <c r="C15" s="1" t="s">
        <v>263</v>
      </c>
      <c r="D15" s="1">
        <v>1</v>
      </c>
      <c r="E15" s="1">
        <v>2</v>
      </c>
      <c r="F15" s="1">
        <v>2</v>
      </c>
      <c r="G15" s="3">
        <f t="shared" si="0"/>
        <v>4</v>
      </c>
      <c r="H15" s="1" t="s">
        <v>304</v>
      </c>
    </row>
    <row r="16" spans="1:12" x14ac:dyDescent="0.35">
      <c r="A16" s="1" t="s">
        <v>101</v>
      </c>
      <c r="B16" s="1" t="s">
        <v>99</v>
      </c>
      <c r="C16" s="2" t="s">
        <v>283</v>
      </c>
      <c r="D16" s="1">
        <v>2</v>
      </c>
      <c r="E16" s="1">
        <v>10</v>
      </c>
      <c r="F16" s="1">
        <v>10</v>
      </c>
      <c r="G16" s="3">
        <f t="shared" si="0"/>
        <v>10</v>
      </c>
      <c r="H16" s="1"/>
    </row>
    <row r="17" spans="1:8" x14ac:dyDescent="0.35">
      <c r="A17" s="1" t="s">
        <v>106</v>
      </c>
      <c r="B17" s="1" t="s">
        <v>278</v>
      </c>
      <c r="C17" s="1" t="s">
        <v>277</v>
      </c>
      <c r="D17" s="1">
        <v>1</v>
      </c>
      <c r="E17" s="1">
        <v>5</v>
      </c>
      <c r="F17" s="1">
        <v>5</v>
      </c>
      <c r="G17" s="3">
        <f t="shared" si="0"/>
        <v>5</v>
      </c>
      <c r="H17" s="1"/>
    </row>
    <row r="18" spans="1:8" x14ac:dyDescent="0.35">
      <c r="A18" s="1" t="s">
        <v>114</v>
      </c>
      <c r="B18" s="1" t="s">
        <v>111</v>
      </c>
      <c r="C18" s="1" t="s">
        <v>271</v>
      </c>
      <c r="D18" s="1">
        <v>1</v>
      </c>
      <c r="E18" s="1">
        <v>0</v>
      </c>
      <c r="F18" s="1">
        <v>1</v>
      </c>
      <c r="G18" s="3">
        <f t="shared" si="0"/>
        <v>6</v>
      </c>
      <c r="H18" s="1"/>
    </row>
    <row r="19" spans="1:8" x14ac:dyDescent="0.35">
      <c r="A19" s="1" t="s">
        <v>270</v>
      </c>
      <c r="B19" s="1" t="s">
        <v>268</v>
      </c>
      <c r="C19" s="1" t="s">
        <v>269</v>
      </c>
      <c r="D19" s="1">
        <v>1</v>
      </c>
      <c r="E19" s="1">
        <v>2</v>
      </c>
      <c r="F19" s="1">
        <v>1</v>
      </c>
      <c r="G19" s="3">
        <f t="shared" si="0"/>
        <v>4</v>
      </c>
      <c r="H19" s="1"/>
    </row>
    <row r="20" spans="1:8" x14ac:dyDescent="0.35">
      <c r="A20" s="1" t="s">
        <v>124</v>
      </c>
      <c r="B20" s="1" t="s">
        <v>121</v>
      </c>
      <c r="C20" t="s">
        <v>242</v>
      </c>
      <c r="D20" s="1">
        <v>1</v>
      </c>
      <c r="E20" s="1">
        <v>2</v>
      </c>
      <c r="F20" s="1">
        <v>1</v>
      </c>
      <c r="G20" s="3">
        <f t="shared" si="0"/>
        <v>4</v>
      </c>
      <c r="H20" s="1"/>
    </row>
    <row r="21" spans="1:8" x14ac:dyDescent="0.35">
      <c r="A21" s="1" t="s">
        <v>129</v>
      </c>
      <c r="B21" s="1" t="s">
        <v>127</v>
      </c>
      <c r="C21" s="2" t="s">
        <v>305</v>
      </c>
      <c r="D21" s="1">
        <v>1</v>
      </c>
      <c r="E21" s="1">
        <v>0</v>
      </c>
      <c r="F21" s="1">
        <v>10</v>
      </c>
      <c r="G21" s="3">
        <f t="shared" si="0"/>
        <v>10</v>
      </c>
      <c r="H21" s="1"/>
    </row>
    <row r="22" spans="1:8" x14ac:dyDescent="0.35">
      <c r="A22" s="1" t="s">
        <v>135</v>
      </c>
      <c r="B22" s="1" t="s">
        <v>132</v>
      </c>
      <c r="C22" s="1" t="s">
        <v>285</v>
      </c>
      <c r="D22" s="1">
        <v>1</v>
      </c>
      <c r="E22" s="1">
        <v>0</v>
      </c>
      <c r="F22" s="1">
        <v>5</v>
      </c>
      <c r="G22" s="3">
        <f t="shared" si="0"/>
        <v>10</v>
      </c>
      <c r="H22" s="1"/>
    </row>
    <row r="23" spans="1:8" x14ac:dyDescent="0.35">
      <c r="A23" s="1" t="s">
        <v>142</v>
      </c>
      <c r="B23" s="1" t="s">
        <v>139</v>
      </c>
      <c r="C23" s="2" t="s">
        <v>291</v>
      </c>
      <c r="D23" s="1">
        <v>1</v>
      </c>
      <c r="E23" s="1">
        <v>5</v>
      </c>
      <c r="F23" s="1">
        <v>5</v>
      </c>
      <c r="G23" s="3">
        <f t="shared" si="0"/>
        <v>5</v>
      </c>
      <c r="H23" s="1"/>
    </row>
    <row r="24" spans="1:8" x14ac:dyDescent="0.35">
      <c r="A24" s="1" t="s">
        <v>148</v>
      </c>
      <c r="B24" s="1" t="s">
        <v>152</v>
      </c>
      <c r="C24" s="1" t="s">
        <v>287</v>
      </c>
      <c r="D24" s="1">
        <v>1</v>
      </c>
      <c r="E24" s="1">
        <v>0</v>
      </c>
      <c r="F24" s="1">
        <v>5</v>
      </c>
      <c r="G24" s="3">
        <f t="shared" si="0"/>
        <v>10</v>
      </c>
      <c r="H24" s="1"/>
    </row>
    <row r="25" spans="1:8" x14ac:dyDescent="0.35">
      <c r="A25" s="1" t="s">
        <v>156</v>
      </c>
      <c r="B25" s="1" t="s">
        <v>258</v>
      </c>
      <c r="C25" s="2" t="s">
        <v>259</v>
      </c>
      <c r="D25" s="1">
        <v>1</v>
      </c>
      <c r="E25" s="1">
        <v>5</v>
      </c>
      <c r="F25" s="1">
        <v>5</v>
      </c>
      <c r="G25" s="3">
        <f t="shared" si="0"/>
        <v>5</v>
      </c>
      <c r="H25" s="1"/>
    </row>
    <row r="26" spans="1:8" x14ac:dyDescent="0.35">
      <c r="A26" s="1" t="s">
        <v>160</v>
      </c>
      <c r="B26" s="1" t="s">
        <v>163</v>
      </c>
      <c r="C26" s="2" t="s">
        <v>246</v>
      </c>
      <c r="D26" s="1">
        <v>4</v>
      </c>
      <c r="E26" s="1">
        <v>8</v>
      </c>
      <c r="F26" s="1">
        <v>1</v>
      </c>
      <c r="G26" s="3">
        <f t="shared" si="0"/>
        <v>16</v>
      </c>
      <c r="H26" s="1"/>
    </row>
    <row r="27" spans="1:8" x14ac:dyDescent="0.35">
      <c r="A27" s="1" t="s">
        <v>167</v>
      </c>
      <c r="B27" s="1" t="s">
        <v>264</v>
      </c>
      <c r="C27" s="1" t="s">
        <v>265</v>
      </c>
      <c r="D27" s="1">
        <v>1</v>
      </c>
      <c r="E27" s="1">
        <v>5</v>
      </c>
      <c r="F27" s="1">
        <v>5</v>
      </c>
      <c r="G27" s="3">
        <f t="shared" si="0"/>
        <v>5</v>
      </c>
      <c r="H27" s="1"/>
    </row>
    <row r="28" spans="1:8" x14ac:dyDescent="0.35">
      <c r="A28" s="1" t="s">
        <v>173</v>
      </c>
      <c r="B28" s="1" t="s">
        <v>170</v>
      </c>
      <c r="C28" s="1" t="s">
        <v>288</v>
      </c>
      <c r="D28" s="1">
        <v>1</v>
      </c>
      <c r="E28" s="1">
        <v>0</v>
      </c>
      <c r="F28" s="1">
        <v>1</v>
      </c>
      <c r="G28" s="3">
        <f t="shared" si="0"/>
        <v>6</v>
      </c>
      <c r="H28" s="1"/>
    </row>
    <row r="29" spans="1:8" x14ac:dyDescent="0.35">
      <c r="A29" s="1" t="s">
        <v>181</v>
      </c>
      <c r="B29" s="1" t="s">
        <v>178</v>
      </c>
      <c r="C29" s="1" t="s">
        <v>260</v>
      </c>
      <c r="D29" s="1">
        <v>1</v>
      </c>
      <c r="E29" s="1">
        <v>2</v>
      </c>
      <c r="F29" s="1">
        <v>1</v>
      </c>
      <c r="G29" s="3">
        <f t="shared" si="0"/>
        <v>4</v>
      </c>
      <c r="H29" s="1"/>
    </row>
    <row r="30" spans="1:8" x14ac:dyDescent="0.35">
      <c r="A30" s="1" t="s">
        <v>187</v>
      </c>
      <c r="B30" s="1" t="s">
        <v>184</v>
      </c>
      <c r="C30" s="2" t="s">
        <v>257</v>
      </c>
      <c r="D30" s="1">
        <v>1</v>
      </c>
      <c r="E30" s="1">
        <v>2</v>
      </c>
      <c r="F30" s="1">
        <v>1</v>
      </c>
      <c r="G30" s="3">
        <f t="shared" si="0"/>
        <v>4</v>
      </c>
      <c r="H30" s="1"/>
    </row>
    <row r="31" spans="1:8" x14ac:dyDescent="0.35">
      <c r="A31" s="1" t="s">
        <v>193</v>
      </c>
      <c r="B31" s="1" t="s">
        <v>190</v>
      </c>
      <c r="C31" s="2" t="s">
        <v>256</v>
      </c>
      <c r="D31" s="1">
        <v>1</v>
      </c>
      <c r="E31" s="1">
        <v>5</v>
      </c>
      <c r="F31" s="1">
        <v>5</v>
      </c>
      <c r="G31" s="3">
        <f t="shared" si="0"/>
        <v>5</v>
      </c>
      <c r="H31" s="1"/>
    </row>
    <row r="32" spans="1:8" x14ac:dyDescent="0.35">
      <c r="A32" s="1" t="s">
        <v>208</v>
      </c>
      <c r="B32" s="1" t="s">
        <v>211</v>
      </c>
      <c r="C32" s="2" t="s">
        <v>266</v>
      </c>
      <c r="D32" s="1">
        <v>1</v>
      </c>
      <c r="E32" s="1">
        <v>5</v>
      </c>
      <c r="F32" s="1">
        <v>5</v>
      </c>
      <c r="G32" s="3">
        <f t="shared" si="0"/>
        <v>5</v>
      </c>
      <c r="H32" s="1"/>
    </row>
    <row r="33" spans="1:8" x14ac:dyDescent="0.35">
      <c r="A33" s="1" t="s">
        <v>214</v>
      </c>
      <c r="B33" s="1" t="s">
        <v>212</v>
      </c>
      <c r="C33" s="2" t="s">
        <v>243</v>
      </c>
      <c r="D33" s="1">
        <v>1</v>
      </c>
      <c r="E33" s="1">
        <v>2</v>
      </c>
      <c r="F33" s="1">
        <v>1</v>
      </c>
      <c r="G33" s="3">
        <f t="shared" si="0"/>
        <v>4</v>
      </c>
      <c r="H33" s="1"/>
    </row>
    <row r="34" spans="1:8" x14ac:dyDescent="0.35">
      <c r="A34" s="1" t="s">
        <v>219</v>
      </c>
      <c r="B34" s="1" t="s">
        <v>216</v>
      </c>
      <c r="C34" s="2" t="s">
        <v>292</v>
      </c>
      <c r="D34" s="1">
        <v>4</v>
      </c>
      <c r="E34" s="1">
        <v>10</v>
      </c>
      <c r="F34" s="1">
        <v>5</v>
      </c>
      <c r="G34" s="3">
        <f t="shared" si="0"/>
        <v>15</v>
      </c>
      <c r="H34" s="1"/>
    </row>
    <row r="35" spans="1:8" x14ac:dyDescent="0.35">
      <c r="A35" s="1" t="s">
        <v>224</v>
      </c>
      <c r="B35" s="1" t="s">
        <v>226</v>
      </c>
      <c r="C35" s="1" t="s">
        <v>261</v>
      </c>
      <c r="D35" s="1">
        <v>4</v>
      </c>
      <c r="E35" s="1">
        <v>8</v>
      </c>
      <c r="F35" s="1">
        <v>1</v>
      </c>
      <c r="G35" s="3">
        <f t="shared" si="0"/>
        <v>16</v>
      </c>
      <c r="H35" s="1"/>
    </row>
    <row r="36" spans="1:8" x14ac:dyDescent="0.35">
      <c r="A36" s="1" t="s">
        <v>229</v>
      </c>
      <c r="B36" s="1" t="s">
        <v>227</v>
      </c>
      <c r="C36" s="2" t="s">
        <v>244</v>
      </c>
      <c r="D36" s="1">
        <v>2</v>
      </c>
      <c r="E36" s="1">
        <v>0</v>
      </c>
      <c r="F36" s="1">
        <v>1</v>
      </c>
      <c r="G36" s="3">
        <f t="shared" si="0"/>
        <v>12</v>
      </c>
      <c r="H36" s="1"/>
    </row>
    <row r="37" spans="1:8" x14ac:dyDescent="0.35">
      <c r="A37" s="1" t="s">
        <v>20</v>
      </c>
      <c r="B37" s="1" t="s">
        <v>230</v>
      </c>
      <c r="C37" s="1" t="s">
        <v>245</v>
      </c>
      <c r="D37" s="1">
        <v>1</v>
      </c>
      <c r="E37" s="1">
        <v>2</v>
      </c>
      <c r="F37" s="1">
        <v>1</v>
      </c>
      <c r="G37" s="3">
        <f t="shared" si="0"/>
        <v>4</v>
      </c>
      <c r="H37" s="1"/>
    </row>
    <row r="38" spans="1:8" x14ac:dyDescent="0.35">
      <c r="A38" s="1"/>
      <c r="B38" s="1"/>
      <c r="C38" s="1"/>
      <c r="D38" s="1"/>
      <c r="E38" s="1"/>
      <c r="F38" s="1"/>
      <c r="G38" s="3"/>
      <c r="H38" s="1"/>
    </row>
    <row r="39" spans="1:8" x14ac:dyDescent="0.35">
      <c r="A39" s="1" t="s">
        <v>294</v>
      </c>
      <c r="B39" s="1" t="s">
        <v>240</v>
      </c>
      <c r="C39" s="1" t="s">
        <v>293</v>
      </c>
      <c r="D39" s="1">
        <v>1</v>
      </c>
      <c r="E39" s="1">
        <v>5</v>
      </c>
      <c r="F39" s="1">
        <v>5</v>
      </c>
      <c r="G39" s="3">
        <f t="shared" si="0"/>
        <v>5</v>
      </c>
      <c r="H39" s="1"/>
    </row>
    <row r="40" spans="1:8" x14ac:dyDescent="0.35">
      <c r="A40" s="1" t="s">
        <v>247</v>
      </c>
      <c r="B40" s="1" t="s">
        <v>248</v>
      </c>
      <c r="C40" s="1" t="s">
        <v>249</v>
      </c>
      <c r="D40" s="1">
        <v>6</v>
      </c>
      <c r="E40" s="1">
        <v>60</v>
      </c>
      <c r="F40" s="1">
        <v>10</v>
      </c>
      <c r="G40" s="3">
        <f t="shared" si="0"/>
        <v>0</v>
      </c>
      <c r="H40" s="1"/>
    </row>
    <row r="41" spans="1:8" x14ac:dyDescent="0.35">
      <c r="A41" s="1" t="s">
        <v>250</v>
      </c>
      <c r="B41" s="1" t="s">
        <v>251</v>
      </c>
      <c r="C41" s="1" t="s">
        <v>252</v>
      </c>
      <c r="D41" s="1">
        <v>1</v>
      </c>
      <c r="E41" s="1">
        <v>2</v>
      </c>
      <c r="F41" s="1">
        <v>1</v>
      </c>
      <c r="G41" s="3">
        <f t="shared" si="0"/>
        <v>4</v>
      </c>
      <c r="H41" s="1"/>
    </row>
    <row r="42" spans="1:8" x14ac:dyDescent="0.35">
      <c r="A42" s="1" t="s">
        <v>296</v>
      </c>
      <c r="B42" s="1" t="s">
        <v>295</v>
      </c>
      <c r="C42" s="1" t="s">
        <v>297</v>
      </c>
      <c r="D42" s="1">
        <v>1</v>
      </c>
      <c r="E42" s="1">
        <v>5</v>
      </c>
      <c r="F42" s="1">
        <v>1</v>
      </c>
      <c r="G42" s="3">
        <f t="shared" si="0"/>
        <v>1</v>
      </c>
      <c r="H42" s="1" t="s">
        <v>304</v>
      </c>
    </row>
    <row r="43" spans="1:8" x14ac:dyDescent="0.35">
      <c r="A43" s="1" t="s">
        <v>254</v>
      </c>
      <c r="B43" s="1" t="s">
        <v>255</v>
      </c>
      <c r="C43" s="1" t="s">
        <v>253</v>
      </c>
      <c r="D43" s="1">
        <v>1</v>
      </c>
      <c r="E43" s="1">
        <v>5</v>
      </c>
      <c r="F43" s="1">
        <v>1</v>
      </c>
      <c r="G43" s="3">
        <f t="shared" si="0"/>
        <v>1</v>
      </c>
      <c r="H43" s="1" t="s">
        <v>304</v>
      </c>
    </row>
    <row r="44" spans="1:8" x14ac:dyDescent="0.35">
      <c r="A44" s="1" t="s">
        <v>298</v>
      </c>
      <c r="B44" s="1" t="s">
        <v>299</v>
      </c>
      <c r="C44" s="2" t="s">
        <v>300</v>
      </c>
      <c r="D44" s="1">
        <v>44</v>
      </c>
      <c r="E44" s="1">
        <v>0</v>
      </c>
      <c r="F44" s="1">
        <v>20</v>
      </c>
      <c r="G44" s="3">
        <f>CEILING(MAX(0, $L$5*D44-E44) / F44,1)*F44</f>
        <v>280</v>
      </c>
      <c r="H44" s="1"/>
    </row>
    <row r="45" spans="1:8" x14ac:dyDescent="0.35">
      <c r="A45" s="1" t="s">
        <v>302</v>
      </c>
      <c r="B45" s="1" t="s">
        <v>301</v>
      </c>
      <c r="C45" s="1" t="s">
        <v>303</v>
      </c>
      <c r="D45" s="1">
        <v>1</v>
      </c>
      <c r="E45" s="1">
        <v>0</v>
      </c>
      <c r="F45" s="1">
        <v>1</v>
      </c>
      <c r="G45" s="3">
        <f>CEILING(MAX(0, $L$5*D45-E45) / F45,1)*F45</f>
        <v>6</v>
      </c>
      <c r="H45" s="1"/>
    </row>
  </sheetData>
  <conditionalFormatting sqref="A2:G45">
    <cfRule type="expression" dxfId="4" priority="1">
      <formula>$G2&gt;0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h l 5 u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G X m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5 u U j M A 8 C m Q A Q A A C g Y A A B M A H A B G b 3 J t d W x h c y 9 T Z W N 0 a W 9 u M S 5 t I K I Y A C i g F A A A A A A A A A A A A A A A A A A A A A A A A A A A A O 2 S Q U / C M B T H 7 y R 8 h 6 Z e R r I s g a g H z Q 5 z D D U K 6 h h 4 c B 5 q e W K l a 0 3 b E Q n h u 9 u 5 m Y H M T y C 7 r O / 3 2 v 9 7 f f 1 r o I Z J g c b l v 3 v e b r V b + o 0 o m K G L u y H y E Q f T b i H 7 j W W u K F g S 6 q X X l z T P Q B h n w D h 4 o R T G B t r B / b P 0 U a p F G p E 5 h / R e y X c r r N M R + 2 Q Q c k k X q V X 1 q F 7 i j v v U B 8 4 y Z k D 5 + B y 7 K J Q 8 z 4 T 2 u z 0 X R Y L K G R N z G 5 z Y 8 C G X B s Z m x c G v l 9 5 I C n j u u G V 7 R 9 h W y 2 x u h q 6 A z E B p b H t N y I v d W G U q 7 p Q 3 c d F T x Q P O x 5 R w o r R v V L 4 t G b 4 R M b e K y e o D a r l E E a F f p c r K j o u k d h r q u + s 1 f j A r e 7 V r Y U 6 P v W L j x k V r P C U 8 B 4 u N B c j A p / m m f V g y u o / v C V 2 Q e R N X R j e I a K r Y R / G Y e 7 l h M J o M g j C Z x F G 8 L x e E N 8 F l 1 M D j Y B g l j S f i Z D Q Z X j S k p s H t Z F 9 q B 2 z q K c c g S G b n V h m g H n S Z q L D z 6 z m K 6 d Z N / y y 9 L t 7 p o F w U d N N p t 5 j 4 q + a 2 8 Y 9 w Y X 2 n 1 8 E H / x / 8 / 0 / 8 / w V Q S w E C L Q A U A A I A C A C G X m 5 S 6 p 1 D c 6 M A A A D 1 A A A A E g A A A A A A A A A A A A A A A A A A A A A A Q 2 9 u Z m l n L 1 B h Y 2 t h Z 2 U u e G 1 s U E s B A i 0 A F A A C A A g A h l 5 u U g / K 6 a u k A A A A 6 Q A A A B M A A A A A A A A A A A A A A A A A 7 w A A A F t D b 2 5 0 Z W 5 0 X 1 R 5 c G V z X S 5 4 b W x Q S w E C L Q A U A A I A C A C G X m 5 S M w D w K Z A B A A A K B g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H A A A A A A A A N 8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0 V D E w O j M 3 O j U x L j c 2 N z A y N T h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T U F O V U Z B Q 1 R V U k V S J n F 1 b 3 Q 7 L C Z x d W 9 0 O 1 B B Q 0 t B R 0 U u M S Z x d W 9 0 O y w m c X V v d D t Q Q V J B T U V U R V I m c X V v d D s s J n F 1 b 3 Q 7 U E F S V E 5 V T U J F U i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9 N L 0 F 1 d G 9 S Z W 1 v d m V k Q 2 9 s d W 1 u c z E u e 1 F 0 e S w w f S Z x d W 9 0 O y w m c X V v d D t T Z W N 0 a W 9 u M S 9 C T 0 0 v Q X V 0 b 1 J l b W 9 2 Z W R D b 2 x 1 b W 5 z M S 5 7 V m F s d W U s M X 0 m c X V v d D s s J n F 1 b 3 Q 7 U 2 V j d G l v b j E v Q k 9 N L 0 F 1 d G 9 S Z W 1 v d m V k Q 2 9 s d W 1 u c z E u e 0 R l d m l j Z S w y f S Z x d W 9 0 O y w m c X V v d D t T Z W N 0 a W 9 u M S 9 C T 0 0 v Q X V 0 b 1 J l b W 9 2 Z W R D b 2 x 1 b W 5 z M S 5 7 U G F j a 2 F n Z S w z f S Z x d W 9 0 O y w m c X V v d D t T Z W N 0 a W 9 u M S 9 C T 0 0 v Q X V 0 b 1 J l b W 9 2 Z W R D b 2 x 1 b W 5 z M S 5 7 U G F y d H M s N H 0 m c X V v d D s s J n F 1 b 3 Q 7 U 2 V j d G l v b j E v Q k 9 N L 0 F 1 d G 9 S Z W 1 v d m V k Q 2 9 s d W 1 u c z E u e 0 R l c 2 N y a X B 0 a W 9 u L D V 9 J n F 1 b 3 Q 7 L C Z x d W 9 0 O 1 N l Y 3 R p b 2 4 x L 0 J P T S 9 B d X R v U m V t b 3 Z l Z E N v b H V t b n M x L n t N Q U 5 V R k F D V F V S R V I s N n 0 m c X V v d D s s J n F 1 b 3 Q 7 U 2 V j d G l v b j E v Q k 9 N L 0 F 1 d G 9 S Z W 1 v d m V k Q 2 9 s d W 1 u c z E u e 1 B B Q 0 t B R 0 U u M S w 3 f S Z x d W 9 0 O y w m c X V v d D t T Z W N 0 a W 9 u M S 9 C T 0 0 v Q X V 0 b 1 J l b W 9 2 Z W R D b 2 x 1 b W 5 z M S 5 7 U E F S Q U 1 F V E V S L D h 9 J n F 1 b 3 Q 7 L C Z x d W 9 0 O 1 N l Y 3 R p b 2 4 x L 0 J P T S 9 B d X R v U m V t b 3 Z l Z E N v b H V t b n M x L n t Q Q V J U T l V N Q k V S L D l 9 J n F 1 b 3 Q 7 L C Z x d W 9 0 O 1 N l Y 3 R p b 2 4 x L 0 J P T S 9 B d X R v U m V t b 3 Z l Z E N v b H V t b n M x L n t W Q U x V R S 4 x L D E w f S Z x d W 9 0 O y w m c X V v d D t T Z W N 0 a W 9 u M S 9 C T 0 0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J P T S 9 B d X R v U m V t b 3 Z l Z E N v b H V t b n M x L n t R d H k s M H 0 m c X V v d D s s J n F 1 b 3 Q 7 U 2 V j d G l v b j E v Q k 9 N L 0 F 1 d G 9 S Z W 1 v d m V k Q 2 9 s d W 1 u c z E u e 1 Z h b H V l L D F 9 J n F 1 b 3 Q 7 L C Z x d W 9 0 O 1 N l Y 3 R p b 2 4 x L 0 J P T S 9 B d X R v U m V t b 3 Z l Z E N v b H V t b n M x L n t E Z X Z p Y 2 U s M n 0 m c X V v d D s s J n F 1 b 3 Q 7 U 2 V j d G l v b j E v Q k 9 N L 0 F 1 d G 9 S Z W 1 v d m V k Q 2 9 s d W 1 u c z E u e 1 B h Y 2 t h Z 2 U s M 3 0 m c X V v d D s s J n F 1 b 3 Q 7 U 2 V j d G l v b j E v Q k 9 N L 0 F 1 d G 9 S Z W 1 v d m V k Q 2 9 s d W 1 u c z E u e 1 B h c n R z L D R 9 J n F 1 b 3 Q 7 L C Z x d W 9 0 O 1 N l Y 3 R p b 2 4 x L 0 J P T S 9 B d X R v U m V t b 3 Z l Z E N v b H V t b n M x L n t E Z X N j c m l w d G l v b i w 1 f S Z x d W 9 0 O y w m c X V v d D t T Z W N 0 a W 9 u M S 9 C T 0 0 v Q X V 0 b 1 J l b W 9 2 Z W R D b 2 x 1 b W 5 z M S 5 7 T U F O V U Z B Q 1 R V U k V S L D Z 9 J n F 1 b 3 Q 7 L C Z x d W 9 0 O 1 N l Y 3 R p b 2 4 x L 0 J P T S 9 B d X R v U m V t b 3 Z l Z E N v b H V t b n M x L n t Q Q U N L Q U d F L j E s N 3 0 m c X V v d D s s J n F 1 b 3 Q 7 U 2 V j d G l v b j E v Q k 9 N L 0 F 1 d G 9 S Z W 1 v d m V k Q 2 9 s d W 1 u c z E u e 1 B B U k F N R V R F U i w 4 f S Z x d W 9 0 O y w m c X V v d D t T Z W N 0 a W 9 u M S 9 C T 0 0 v Q X V 0 b 1 J l b W 9 2 Z W R D b 2 x 1 b W 5 z M S 5 7 U E F S V E 5 V T U J F U i w 5 f S Z x d W 9 0 O y w m c X V v d D t T Z W N 0 a W 9 u M S 9 C T 0 0 v Q X V 0 b 1 J l b W 9 2 Z W R D b 2 x 1 b W 5 z M S 5 7 V k F M V U U u M S w x M H 0 m c X V v d D s s J n F 1 b 3 Q 7 U 2 V j d G l v b j E v Q k 9 N L 0 F 1 d G 9 S Z W 1 v d m V k Q 2 9 s d W 1 u c z E u e 0 N v b H V t b j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P T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F Q x M D o z N z o 1 M S 4 3 N j c w M j U 4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1 B T l V G Q U N U V V J F U i Z x d W 9 0 O y w m c X V v d D t Q Q U N L Q U d F L j E m c X V v d D s s J n F 1 b 3 Q 7 U E F S Q U 1 F V E V S J n F 1 b 3 Q 7 L C Z x d W 9 0 O 1 B B U l R O V U 1 C R V I m c X V v d D s s J n F 1 b 3 Q 7 V k F M V U U u M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9 N L 0 F 1 d G 9 S Z W 1 v d m V k Q 2 9 s d W 1 u c z E u e 1 F 0 e S w w f S Z x d W 9 0 O y w m c X V v d D t T Z W N 0 a W 9 u M S 9 C T 0 0 v Q X V 0 b 1 J l b W 9 2 Z W R D b 2 x 1 b W 5 z M S 5 7 V m F s d W U s M X 0 m c X V v d D s s J n F 1 b 3 Q 7 U 2 V j d G l v b j E v Q k 9 N L 0 F 1 d G 9 S Z W 1 v d m V k Q 2 9 s d W 1 u c z E u e 0 R l d m l j Z S w y f S Z x d W 9 0 O y w m c X V v d D t T Z W N 0 a W 9 u M S 9 C T 0 0 v Q X V 0 b 1 J l b W 9 2 Z W R D b 2 x 1 b W 5 z M S 5 7 U G F j a 2 F n Z S w z f S Z x d W 9 0 O y w m c X V v d D t T Z W N 0 a W 9 u M S 9 C T 0 0 v Q X V 0 b 1 J l b W 9 2 Z W R D b 2 x 1 b W 5 z M S 5 7 U G F y d H M s N H 0 m c X V v d D s s J n F 1 b 3 Q 7 U 2 V j d G l v b j E v Q k 9 N L 0 F 1 d G 9 S Z W 1 v d m V k Q 2 9 s d W 1 u c z E u e 0 R l c 2 N y a X B 0 a W 9 u L D V 9 J n F 1 b 3 Q 7 L C Z x d W 9 0 O 1 N l Y 3 R p b 2 4 x L 0 J P T S 9 B d X R v U m V t b 3 Z l Z E N v b H V t b n M x L n t N Q U 5 V R k F D V F V S R V I s N n 0 m c X V v d D s s J n F 1 b 3 Q 7 U 2 V j d G l v b j E v Q k 9 N L 0 F 1 d G 9 S Z W 1 v d m V k Q 2 9 s d W 1 u c z E u e 1 B B Q 0 t B R 0 U u M S w 3 f S Z x d W 9 0 O y w m c X V v d D t T Z W N 0 a W 9 u M S 9 C T 0 0 v Q X V 0 b 1 J l b W 9 2 Z W R D b 2 x 1 b W 5 z M S 5 7 U E F S Q U 1 F V E V S L D h 9 J n F 1 b 3 Q 7 L C Z x d W 9 0 O 1 N l Y 3 R p b 2 4 x L 0 J P T S 9 B d X R v U m V t b 3 Z l Z E N v b H V t b n M x L n t Q Q V J U T l V N Q k V S L D l 9 J n F 1 b 3 Q 7 L C Z x d W 9 0 O 1 N l Y 3 R p b 2 4 x L 0 J P T S 9 B d X R v U m V t b 3 Z l Z E N v b H V t b n M x L n t W Q U x V R S 4 x L D E w f S Z x d W 9 0 O y w m c X V v d D t T Z W N 0 a W 9 u M S 9 C T 0 0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J P T S 9 B d X R v U m V t b 3 Z l Z E N v b H V t b n M x L n t R d H k s M H 0 m c X V v d D s s J n F 1 b 3 Q 7 U 2 V j d G l v b j E v Q k 9 N L 0 F 1 d G 9 S Z W 1 v d m V k Q 2 9 s d W 1 u c z E u e 1 Z h b H V l L D F 9 J n F 1 b 3 Q 7 L C Z x d W 9 0 O 1 N l Y 3 R p b 2 4 x L 0 J P T S 9 B d X R v U m V t b 3 Z l Z E N v b H V t b n M x L n t E Z X Z p Y 2 U s M n 0 m c X V v d D s s J n F 1 b 3 Q 7 U 2 V j d G l v b j E v Q k 9 N L 0 F 1 d G 9 S Z W 1 v d m V k Q 2 9 s d W 1 u c z E u e 1 B h Y 2 t h Z 2 U s M 3 0 m c X V v d D s s J n F 1 b 3 Q 7 U 2 V j d G l v b j E v Q k 9 N L 0 F 1 d G 9 S Z W 1 v d m V k Q 2 9 s d W 1 u c z E u e 1 B h c n R z L D R 9 J n F 1 b 3 Q 7 L C Z x d W 9 0 O 1 N l Y 3 R p b 2 4 x L 0 J P T S 9 B d X R v U m V t b 3 Z l Z E N v b H V t b n M x L n t E Z X N j c m l w d G l v b i w 1 f S Z x d W 9 0 O y w m c X V v d D t T Z W N 0 a W 9 u M S 9 C T 0 0 v Q X V 0 b 1 J l b W 9 2 Z W R D b 2 x 1 b W 5 z M S 5 7 T U F O V U Z B Q 1 R V U k V S L D Z 9 J n F 1 b 3 Q 7 L C Z x d W 9 0 O 1 N l Y 3 R p b 2 4 x L 0 J P T S 9 B d X R v U m V t b 3 Z l Z E N v b H V t b n M x L n t Q Q U N L Q U d F L j E s N 3 0 m c X V v d D s s J n F 1 b 3 Q 7 U 2 V j d G l v b j E v Q k 9 N L 0 F 1 d G 9 S Z W 1 v d m V k Q 2 9 s d W 1 u c z E u e 1 B B U k F N R V R F U i w 4 f S Z x d W 9 0 O y w m c X V v d D t T Z W N 0 a W 9 u M S 9 C T 0 0 v Q X V 0 b 1 J l b W 9 2 Z W R D b 2 x 1 b W 5 z M S 5 7 U E F S V E 5 V T U J F U i w 5 f S Z x d W 9 0 O y w m c X V v d D t T Z W N 0 a W 9 u M S 9 C T 0 0 v Q X V 0 b 1 J l b W 9 2 Z W R D b 2 x 1 b W 5 z M S 5 7 V k F M V U U u M S w x M H 0 m c X V v d D s s J n F 1 b 3 Q 7 U 2 V j d G l v b j E v Q k 9 N L 0 F 1 d G 9 S Z W 1 v d m V k Q 2 9 s d W 1 u c z E u e 0 N v b H V t b j E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9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l M j A o M i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K 3 s 2 h l i K 0 S r O J x l S d 3 B B A A A A A A C A A A A A A A Q Z g A A A A E A A C A A A A C c V L P e J N P E S P h B C 5 1 q / 1 P o h Z + f O 3 5 Q b D / t O k A V a A H a I w A A A A A O g A A A A A I A A C A A A A A q e / 8 0 H j K B F 9 m p q p x 2 5 z M E r g 8 Q a i j P E U j f + M O / y e V H i V A A A A C P d 3 o y U B c 0 0 c P 2 c J 0 9 N u H T k u d 4 + b 2 7 j 4 0 Z t u M 4 M G N k 5 U i 8 S B x W 5 e 4 N h Q 9 G m k H Y D o p 5 + P 1 + Q Z q r t Q i X Z + c t t s o W C u N b 9 A L P L m s S s f N / O 2 4 T L U A A A A B G g 1 j l 8 P J f G b f 3 b S I m O g 1 R 5 m d e U j u I K Q n a 1 l U e L 4 d h 8 k U R a h P Y g 0 r r 0 5 x 4 4 c D N E q x L 4 v U N Y e z A G A z z t w O Z h c f I < / D a t a M a s h u p > 
</file>

<file path=customXml/itemProps1.xml><?xml version="1.0" encoding="utf-8"?>
<ds:datastoreItem xmlns:ds="http://schemas.openxmlformats.org/officeDocument/2006/customXml" ds:itemID="{EAC34FA6-4338-411A-A196-30BCA61707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Ferenczy</dc:creator>
  <cp:lastModifiedBy>Gergely Ferenczy</cp:lastModifiedBy>
  <dcterms:created xsi:type="dcterms:W3CDTF">2021-03-14T10:36:47Z</dcterms:created>
  <dcterms:modified xsi:type="dcterms:W3CDTF">2021-03-21T14:27:43Z</dcterms:modified>
</cp:coreProperties>
</file>