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odszertan\KGA\GASP\output\"/>
    </mc:Choice>
  </mc:AlternateContent>
  <xr:revisionPtr revIDLastSave="0" documentId="13_ncr:40009_{01CFBCDB-1779-4A0E-8EBD-2DA6C86723BD}" xr6:coauthVersionLast="36" xr6:coauthVersionMax="36" xr10:uidLastSave="{00000000-0000-0000-0000-000000000000}"/>
  <bookViews>
    <workbookView xWindow="0" yWindow="0" windowWidth="28800" windowHeight="12510"/>
  </bookViews>
  <sheets>
    <sheet name="errors" sheetId="1" r:id="rId1"/>
  </sheets>
  <calcPr calcId="0"/>
</workbook>
</file>

<file path=xl/calcChain.xml><?xml version="1.0" encoding="utf-8"?>
<calcChain xmlns="http://schemas.openxmlformats.org/spreadsheetml/2006/main">
  <c r="C14" i="1" l="1"/>
  <c r="J15" i="1"/>
  <c r="J14" i="1"/>
  <c r="V10" i="1"/>
  <c r="V9" i="1"/>
  <c r="I15" i="1"/>
  <c r="H15" i="1"/>
  <c r="H14" i="1"/>
  <c r="I14" i="1"/>
  <c r="D15" i="1"/>
  <c r="C15" i="1"/>
  <c r="D1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</calcChain>
</file>

<file path=xl/sharedStrings.xml><?xml version="1.0" encoding="utf-8"?>
<sst xmlns="http://schemas.openxmlformats.org/spreadsheetml/2006/main" count="40" uniqueCount="35">
  <si>
    <t>nov</t>
  </si>
  <si>
    <t>dec</t>
  </si>
  <si>
    <t>entry_1_error</t>
  </si>
  <si>
    <t>entry_1_error_w</t>
  </si>
  <si>
    <t>entry_1_rel_error</t>
  </si>
  <si>
    <t>entry_2_error</t>
  </si>
  <si>
    <t>entry_2_error_w</t>
  </si>
  <si>
    <t>entry_2_rel_error</t>
  </si>
  <si>
    <t>entry_2_rel_error_w</t>
  </si>
  <si>
    <t>entry_3_error</t>
  </si>
  <si>
    <t>entry_3_error_w</t>
  </si>
  <si>
    <t>entry_3_rel_error</t>
  </si>
  <si>
    <t>entry_3_rel_error_w</t>
  </si>
  <si>
    <t>entry_4_error</t>
  </si>
  <si>
    <t>entry_4_error_w</t>
  </si>
  <si>
    <t>entry_4_rel_error</t>
  </si>
  <si>
    <t>entry_4_rel_error_w</t>
  </si>
  <si>
    <t>entry_5_error</t>
  </si>
  <si>
    <t>entry_5_error_w</t>
  </si>
  <si>
    <t>entry_5_rel_error</t>
  </si>
  <si>
    <t>entry_5_rel_error_w</t>
  </si>
  <si>
    <t>entry_1_rel_error_w</t>
  </si>
  <si>
    <t>jan</t>
  </si>
  <si>
    <t>feb</t>
  </si>
  <si>
    <t>mar</t>
  </si>
  <si>
    <t>apr</t>
  </si>
  <si>
    <t>átlag</t>
  </si>
  <si>
    <t>szórás</t>
  </si>
  <si>
    <t>nyers</t>
  </si>
  <si>
    <t xml:space="preserve">súlyozott </t>
  </si>
  <si>
    <t>RMSE</t>
  </si>
  <si>
    <t>MSRE</t>
  </si>
  <si>
    <t>súlyozott</t>
  </si>
  <si>
    <t>súlyoztott top 5</t>
  </si>
  <si>
    <t>súlyozott 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</si>
</sst>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30303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N18" sqref="N18"/>
    </sheetView>
  </sheetViews>
  <sheetFormatPr defaultRowHeight="15" x14ac:dyDescent="0.25"/>
  <cols>
    <col min="10" max="10" width="12" bestFit="1" customWidth="1"/>
  </cols>
  <sheetData>
    <row r="1" spans="1:22" x14ac:dyDescent="0.25">
      <c r="B1" t="s">
        <v>2</v>
      </c>
      <c r="C1" t="s">
        <v>3</v>
      </c>
      <c r="D1" t="s">
        <v>4</v>
      </c>
      <c r="E1" t="s">
        <v>21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</row>
    <row r="2" spans="1:22" ht="15.75" x14ac:dyDescent="0.25">
      <c r="A2" t="s">
        <v>0</v>
      </c>
      <c r="B2">
        <v>9.3133898645568802</v>
      </c>
      <c r="C2">
        <v>9.7929391753603596</v>
      </c>
      <c r="D2">
        <v>5.1240416906488402E-2</v>
      </c>
      <c r="E2">
        <v>5.3784716970885098E-2</v>
      </c>
      <c r="F2">
        <v>9.3882086437435692</v>
      </c>
      <c r="G2">
        <v>9.9590393806137403</v>
      </c>
      <c r="H2">
        <v>5.1640142557364002E-2</v>
      </c>
      <c r="I2">
        <v>5.4926242719300501E-2</v>
      </c>
      <c r="J2">
        <v>10.393877635786</v>
      </c>
      <c r="K2">
        <v>10.9399231821237</v>
      </c>
      <c r="L2">
        <v>5.7283643911471401E-2</v>
      </c>
      <c r="M2">
        <v>6.0077003633749002E-2</v>
      </c>
      <c r="N2">
        <v>10.3943216746896</v>
      </c>
      <c r="O2">
        <v>10.8870800281095</v>
      </c>
      <c r="P2">
        <v>5.9365180084431798E-2</v>
      </c>
      <c r="Q2">
        <v>6.2135207059057902E-2</v>
      </c>
      <c r="R2">
        <v>10.8189246431788</v>
      </c>
      <c r="S2">
        <v>11.194328727180199</v>
      </c>
      <c r="T2">
        <v>6.0720705105141402E-2</v>
      </c>
      <c r="U2">
        <v>6.24818238498051E-2</v>
      </c>
      <c r="V2" s="1">
        <v>9.2999999999999997E-5</v>
      </c>
    </row>
    <row r="3" spans="1:22" ht="15.75" x14ac:dyDescent="0.25">
      <c r="A3" t="s">
        <v>1</v>
      </c>
      <c r="B3">
        <v>17.051201175825099</v>
      </c>
      <c r="C3">
        <v>18.1102340383297</v>
      </c>
      <c r="D3">
        <v>8.0566791258009696E-2</v>
      </c>
      <c r="E3">
        <v>8.5739815927733901E-2</v>
      </c>
      <c r="F3">
        <v>16.692824345070601</v>
      </c>
      <c r="G3">
        <v>17.791807319446399</v>
      </c>
      <c r="H3">
        <v>7.9289517955785593E-2</v>
      </c>
      <c r="I3">
        <v>8.4942603342414102E-2</v>
      </c>
      <c r="J3">
        <v>18.7770113129367</v>
      </c>
      <c r="K3">
        <v>19.960154539250599</v>
      </c>
      <c r="L3">
        <v>8.81490791093055E-2</v>
      </c>
      <c r="M3">
        <v>9.3861970434773706E-2</v>
      </c>
      <c r="N3">
        <v>19.528854391544598</v>
      </c>
      <c r="O3">
        <v>20.725207988192601</v>
      </c>
      <c r="P3">
        <v>9.1617751786212495E-2</v>
      </c>
      <c r="Q3">
        <v>9.7434242039134006E-2</v>
      </c>
      <c r="R3">
        <v>20.4184379592478</v>
      </c>
      <c r="S3">
        <v>21.551746827214401</v>
      </c>
      <c r="T3">
        <v>9.4652400891303404E-2</v>
      </c>
      <c r="U3">
        <v>9.9646611610775093E-2</v>
      </c>
      <c r="V3" s="1">
        <v>3.8000000000000002E-5</v>
      </c>
    </row>
    <row r="4" spans="1:22" ht="15.75" x14ac:dyDescent="0.25">
      <c r="A4" t="s">
        <v>22</v>
      </c>
      <c r="B4">
        <v>10.1132624272821</v>
      </c>
      <c r="C4">
        <v>10.9918520522458</v>
      </c>
      <c r="D4">
        <v>5.81944124753579E-2</v>
      </c>
      <c r="E4">
        <v>6.3697525559597706E-2</v>
      </c>
      <c r="F4">
        <v>10.3793989747443</v>
      </c>
      <c r="G4">
        <v>11.2755847537261</v>
      </c>
      <c r="H4">
        <v>6.0161184805446397E-2</v>
      </c>
      <c r="I4">
        <v>6.5968900837147196E-2</v>
      </c>
      <c r="J4">
        <v>11.401248244752001</v>
      </c>
      <c r="K4">
        <v>12.3125968953625</v>
      </c>
      <c r="L4">
        <v>6.60516650511528E-2</v>
      </c>
      <c r="M4">
        <v>7.1778057974505496E-2</v>
      </c>
      <c r="N4">
        <v>11.910273522661599</v>
      </c>
      <c r="O4">
        <v>12.8509594074647</v>
      </c>
      <c r="P4">
        <v>6.9771282323667E-2</v>
      </c>
      <c r="Q4">
        <v>7.5691934549209403E-2</v>
      </c>
      <c r="R4">
        <v>11.9030138675225</v>
      </c>
      <c r="S4">
        <v>12.614199900526099</v>
      </c>
      <c r="T4">
        <v>6.8292621427981703E-2</v>
      </c>
      <c r="U4">
        <v>7.2402146684679494E-2</v>
      </c>
      <c r="V4" s="1">
        <v>4.6999999999999997E-5</v>
      </c>
    </row>
    <row r="5" spans="1:22" ht="15.75" x14ac:dyDescent="0.25">
      <c r="A5" t="s">
        <v>23</v>
      </c>
      <c r="B5">
        <v>13.883955876090599</v>
      </c>
      <c r="C5">
        <v>15.0517311807798</v>
      </c>
      <c r="D5">
        <v>7.9038510799160605E-2</v>
      </c>
      <c r="E5">
        <v>8.5494610405852295E-2</v>
      </c>
      <c r="F5">
        <v>14.076507980428801</v>
      </c>
      <c r="G5">
        <v>15.2393578251538</v>
      </c>
      <c r="H5">
        <v>8.0677471727299693E-2</v>
      </c>
      <c r="I5">
        <v>8.7274475785000402E-2</v>
      </c>
      <c r="J5">
        <v>14.91486094213</v>
      </c>
      <c r="K5">
        <v>16.0948836829978</v>
      </c>
      <c r="L5">
        <v>8.5486872908863407E-2</v>
      </c>
      <c r="M5">
        <v>9.2051145853552105E-2</v>
      </c>
      <c r="N5">
        <v>15.2727761820728</v>
      </c>
      <c r="O5">
        <v>16.477778626427099</v>
      </c>
      <c r="P5">
        <v>8.8398526977490802E-2</v>
      </c>
      <c r="Q5">
        <v>9.5180767959551701E-2</v>
      </c>
      <c r="R5">
        <v>15.727350864573101</v>
      </c>
      <c r="S5">
        <v>16.868179458995201</v>
      </c>
      <c r="T5">
        <v>8.9925370725974604E-2</v>
      </c>
      <c r="U5">
        <v>9.6058054259777204E-2</v>
      </c>
      <c r="V5" s="1">
        <v>4.1E-5</v>
      </c>
    </row>
    <row r="6" spans="1:22" x14ac:dyDescent="0.25">
      <c r="A6" t="s">
        <v>24</v>
      </c>
      <c r="B6">
        <v>15.372527943855401</v>
      </c>
      <c r="C6">
        <v>16.628503679386899</v>
      </c>
      <c r="D6">
        <v>9.1642168179291106E-2</v>
      </c>
      <c r="E6">
        <v>9.8791969084886494E-2</v>
      </c>
      <c r="F6">
        <v>15.602514590233801</v>
      </c>
      <c r="G6">
        <v>16.870987272191901</v>
      </c>
      <c r="H6">
        <v>9.3484228336614197E-2</v>
      </c>
      <c r="I6">
        <v>0.100925432537391</v>
      </c>
      <c r="J6">
        <v>16.293474389838</v>
      </c>
      <c r="K6">
        <v>17.558591037744701</v>
      </c>
      <c r="L6">
        <v>9.7745325673470801E-2</v>
      </c>
      <c r="M6">
        <v>0.10503589419879</v>
      </c>
      <c r="N6">
        <v>16.479859502761801</v>
      </c>
      <c r="O6">
        <v>17.774250065322398</v>
      </c>
      <c r="P6">
        <v>9.9565802872473103E-2</v>
      </c>
      <c r="Q6">
        <v>0.107099291028001</v>
      </c>
      <c r="R6">
        <v>16.855575777249701</v>
      </c>
      <c r="S6">
        <v>18.019988780578402</v>
      </c>
      <c r="T6">
        <v>0.10042448146503501</v>
      </c>
      <c r="U6">
        <v>0.106810518914825</v>
      </c>
      <c r="V6">
        <v>5.097999999999999E-5</v>
      </c>
    </row>
    <row r="7" spans="1:22" x14ac:dyDescent="0.25">
      <c r="A7" t="s">
        <v>25</v>
      </c>
      <c r="B7">
        <v>12.331981907940699</v>
      </c>
      <c r="C7">
        <v>13.7342212496134</v>
      </c>
      <c r="D7">
        <v>7.4963033862723794E-2</v>
      </c>
      <c r="E7">
        <v>8.3531016403313396E-2</v>
      </c>
      <c r="F7">
        <v>12.5127490540204</v>
      </c>
      <c r="G7">
        <v>13.8963036652037</v>
      </c>
      <c r="H7">
        <v>7.6656978803702494E-2</v>
      </c>
      <c r="I7">
        <v>8.5368706138317096E-2</v>
      </c>
      <c r="J7">
        <v>12.435879989414101</v>
      </c>
      <c r="K7">
        <v>13.586912003018799</v>
      </c>
      <c r="L7">
        <v>7.69570608569769E-2</v>
      </c>
      <c r="M7">
        <v>8.4534692076857904E-2</v>
      </c>
      <c r="N7">
        <v>13.9299038841702</v>
      </c>
      <c r="O7">
        <v>15.3211223116614</v>
      </c>
      <c r="P7">
        <v>8.6853150359439496E-2</v>
      </c>
      <c r="Q7">
        <v>9.5773048762874999E-2</v>
      </c>
      <c r="R7">
        <v>12.681394946052899</v>
      </c>
      <c r="S7">
        <v>14.072776714083201</v>
      </c>
      <c r="T7">
        <v>7.7891389502220895E-2</v>
      </c>
      <c r="U7">
        <v>8.6335691935229802E-2</v>
      </c>
    </row>
    <row r="9" spans="1:22" x14ac:dyDescent="0.25">
      <c r="A9" t="s">
        <v>26</v>
      </c>
      <c r="B9">
        <f>AVERAGE(B2:B7)</f>
        <v>13.011053199258464</v>
      </c>
      <c r="C9">
        <f>AVERAGE(C2:C7)</f>
        <v>14.051580229285991</v>
      </c>
      <c r="D9">
        <f>AVERAGE(D2:D7)</f>
        <v>7.2607555580171915E-2</v>
      </c>
      <c r="E9">
        <f>AVERAGE(E2:E7)</f>
        <v>7.8506609058711485E-2</v>
      </c>
      <c r="F9">
        <f>AVERAGE(F2:F7)</f>
        <v>13.108700598040246</v>
      </c>
      <c r="G9">
        <f>AVERAGE(G2:G7)</f>
        <v>14.17218003605594</v>
      </c>
      <c r="H9">
        <f>AVERAGE(H2:H7)</f>
        <v>7.365158736436872E-2</v>
      </c>
      <c r="I9">
        <f>AVERAGE(I2:I7)</f>
        <v>7.9901060226595058E-2</v>
      </c>
      <c r="J9">
        <f>AVERAGE(J2:J7)</f>
        <v>14.036058752476135</v>
      </c>
      <c r="K9">
        <f>AVERAGE(K2:K7)</f>
        <v>15.07551022341635</v>
      </c>
      <c r="L9">
        <f>AVERAGE(L2:L7)</f>
        <v>7.8612274585206796E-2</v>
      </c>
      <c r="M9">
        <f>AVERAGE(M2:M7)</f>
        <v>8.4556460695371372E-2</v>
      </c>
      <c r="N9">
        <f>AVERAGE(N2:N7)</f>
        <v>14.585998192983432</v>
      </c>
      <c r="O9">
        <f>AVERAGE(O2:O7)</f>
        <v>15.672733071196284</v>
      </c>
      <c r="P9">
        <f>AVERAGE(P2:P7)</f>
        <v>8.2595282400619127E-2</v>
      </c>
      <c r="Q9">
        <f>AVERAGE(Q2:Q7)</f>
        <v>8.8885748566304823E-2</v>
      </c>
      <c r="R9">
        <f>AVERAGE(R2:R7)</f>
        <v>14.7341163429708</v>
      </c>
      <c r="S9">
        <f>AVERAGE(S2:S7)</f>
        <v>15.720203401429584</v>
      </c>
      <c r="T9">
        <f>AVERAGE(T2:T7)</f>
        <v>8.1984494852942832E-2</v>
      </c>
      <c r="U9">
        <f>AVERAGE(U2:U7)</f>
        <v>8.728914120918195E-2</v>
      </c>
      <c r="V9">
        <f>AVERAGE(V2:V7)</f>
        <v>5.3995999999999989E-5</v>
      </c>
    </row>
    <row r="10" spans="1:22" x14ac:dyDescent="0.25">
      <c r="A10" t="s">
        <v>27</v>
      </c>
      <c r="B10">
        <f>STDEVA(B2:B7)</f>
        <v>3.0064051968683372</v>
      </c>
      <c r="C10">
        <f>STDEVA(C2:C7)</f>
        <v>3.2159659202377369</v>
      </c>
      <c r="D10">
        <f>STDEVA(D2:D7)</f>
        <v>1.5078890420733177E-2</v>
      </c>
      <c r="E10">
        <f>STDEVA(E2:E7)</f>
        <v>1.6543112448868864E-2</v>
      </c>
      <c r="F10">
        <f>STDEVA(F2:F7)</f>
        <v>2.8861049311078268</v>
      </c>
      <c r="G10">
        <f>STDEVA(G2:G7)</f>
        <v>3.0900180189176307</v>
      </c>
      <c r="H10">
        <f>STDEVA(H2:H7)</f>
        <v>1.5165816837652465E-2</v>
      </c>
      <c r="I10">
        <f>STDEVA(I2:I7)</f>
        <v>1.6550228830080713E-2</v>
      </c>
      <c r="J10">
        <f>STDEVA(J2:J7)</f>
        <v>3.1972842101078989</v>
      </c>
      <c r="K10">
        <f>STDEVA(K2:K7)</f>
        <v>3.406383935172681</v>
      </c>
      <c r="L10">
        <f>STDEVA(L2:L7)</f>
        <v>1.4964648458004676E-2</v>
      </c>
      <c r="M10">
        <f>STDEVA(M2:M7)</f>
        <v>1.6276989167241643E-2</v>
      </c>
      <c r="N10">
        <f>STDEVA(N2:N7)</f>
        <v>3.2756775285143584</v>
      </c>
      <c r="O10">
        <f>STDEVA(O2:O7)</f>
        <v>3.5094297711688172</v>
      </c>
      <c r="P10">
        <f>STDEVA(P2:P7)</f>
        <v>1.5002021448241738E-2</v>
      </c>
      <c r="Q10">
        <f>STDEVA(Q2:Q7)</f>
        <v>1.6622516308108713E-2</v>
      </c>
      <c r="R10">
        <f>STDEVA(R2:R7)</f>
        <v>3.6154155940760573</v>
      </c>
      <c r="S10">
        <f>STDEVA(S2:S7)</f>
        <v>3.8329772905803288</v>
      </c>
      <c r="T10">
        <f>STDEVA(T2:T7)</f>
        <v>1.5620090415985003E-2</v>
      </c>
      <c r="U10">
        <f>STDEVA(U2:U7)</f>
        <v>1.702127941372757E-2</v>
      </c>
      <c r="V10">
        <f>STDEVA(V2:V7)</f>
        <v>2.2383701213159541E-5</v>
      </c>
    </row>
    <row r="13" spans="1:22" x14ac:dyDescent="0.25">
      <c r="B13" t="s">
        <v>30</v>
      </c>
      <c r="C13" t="s">
        <v>28</v>
      </c>
      <c r="D13" t="s">
        <v>29</v>
      </c>
      <c r="G13" t="s">
        <v>31</v>
      </c>
      <c r="H13" t="s">
        <v>28</v>
      </c>
      <c r="I13" t="s">
        <v>32</v>
      </c>
      <c r="J13" t="s">
        <v>33</v>
      </c>
    </row>
    <row r="14" spans="1:22" x14ac:dyDescent="0.25">
      <c r="B14" t="s">
        <v>26</v>
      </c>
      <c r="C14">
        <f>AVERAGE(B2:B7,F2:F7,J2:J7,N2:N7,R2:R7)</f>
        <v>13.895185417145814</v>
      </c>
      <c r="D14">
        <f>AVERAGE(C2:C7,G2:G7,K2:K7,O2:O7,S2:S7)</f>
        <v>14.938441392276831</v>
      </c>
      <c r="G14" t="s">
        <v>26</v>
      </c>
      <c r="H14">
        <f>AVERAGE(D2:D7,H2:H7,L2:L7,P2:P7,T2:T7)</f>
        <v>7.7890238956661847E-2</v>
      </c>
      <c r="I14">
        <f>AVERAGE(E2:E7,I2:I7,M2:M7,Q2:Q7,U2:U7)</f>
        <v>8.3827803951232946E-2</v>
      </c>
      <c r="J14">
        <f>V9</f>
        <v>5.3995999999999989E-5</v>
      </c>
    </row>
    <row r="15" spans="1:22" x14ac:dyDescent="0.25">
      <c r="B15" t="s">
        <v>27</v>
      </c>
      <c r="C15">
        <f>STDEV(B2:B7,F2:F7,J2:J7,N2:N7,R2:R7)</f>
        <v>3.0657546292908271</v>
      </c>
      <c r="D15">
        <f>STDEV(C2:C7,G2:G7,K2:K7,O2:O7,S2:S7)</f>
        <v>3.2577037526977008</v>
      </c>
      <c r="G15" t="s">
        <v>27</v>
      </c>
      <c r="H15">
        <f>STDEVA(D2:D7,H2:H7,L2:L7,P2:P7,T2:T7)</f>
        <v>1.4696451871690603E-2</v>
      </c>
      <c r="I15">
        <f>STDEVA(E2:E7,I2:I7,M2:M7,Q2:Q7,U2:U7)</f>
        <v>1.5956578251594012E-2</v>
      </c>
      <c r="J15">
        <f>V10</f>
        <v>2.2383701213159541E-5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Gergely Attila</dc:creator>
  <cp:lastModifiedBy>Kiss Gergely Attila</cp:lastModifiedBy>
  <dcterms:created xsi:type="dcterms:W3CDTF">2023-05-25T11:01:19Z</dcterms:created>
  <dcterms:modified xsi:type="dcterms:W3CDTF">2023-05-25T12:29:21Z</dcterms:modified>
</cp:coreProperties>
</file>