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lastEdited="4" lowestEdited="4" rupBuild="3820"/>
  <workbookPr/>
  <bookViews>
    <workbookView activeTab="1"/>
  </bookViews>
  <sheets>
    <sheet name="Sheet1" sheetId="1" r:id="rId1"/>
    <sheet name="Sheet2" sheetId="2" r:id="rId2"/>
  </sheets>
  <calcPr calcMode="auto" iterate="1" iterateCount="100" iterateDelta="0.001"/>
  <webPublishing codePage="1252"/>
</workbook>
</file>

<file path=xl/sharedStrings.xml><?xml version="1.0" encoding="utf-8"?>
<sst xmlns="http://schemas.openxmlformats.org/spreadsheetml/2006/main" xml:space="preserve" uniqueCount="89" count="89">
  <si>
    <t>[</t>
  </si>
  <si>
    <t>]</t>
  </si>
  <si>
    <t>[</t>
  </si>
  <si>
    <t>DEC SP</t>
  </si>
  <si>
    <t>INC LC</t>
  </si>
  <si>
    <t>STORE *DP</t>
  </si>
  <si>
    <t>STORE SP</t>
  </si>
  <si>
    <t>STORE LC</t>
  </si>
  <si>
    <t>STORE PC</t>
  </si>
  <si>
    <t>NOP PC</t>
  </si>
  <si>
    <t>INC SP</t>
  </si>
  <si>
    <t>STORE *SP</t>
  </si>
  <si>
    <t>INC PC</t>
  </si>
  <si>
    <t>DEC</t>
  </si>
  <si>
    <t>*DP</t>
  </si>
  <si>
    <t>0</t>
  </si>
  <si>
    <t>1</t>
  </si>
  <si>
    <t>011</t>
  </si>
  <si>
    <t>01</t>
  </si>
  <si>
    <t>010110110000</t>
  </si>
  <si>
    <t>5</t>
  </si>
  <si>
    <t>B0</t>
  </si>
  <si>
    <t>5B0</t>
  </si>
  <si>
    <t>DP</t>
  </si>
  <si>
    <t>010</t>
  </si>
  <si>
    <t>010100110000</t>
  </si>
  <si>
    <t>30</t>
  </si>
  <si>
    <t>530</t>
  </si>
  <si>
    <t>LC</t>
  </si>
  <si>
    <t>101</t>
  </si>
  <si>
    <t>011010110000</t>
  </si>
  <si>
    <t>6</t>
  </si>
  <si>
    <t>6B0</t>
  </si>
  <si>
    <t>SP</t>
  </si>
  <si>
    <t>110</t>
  </si>
  <si>
    <t>011100110000</t>
  </si>
  <si>
    <t>7</t>
  </si>
  <si>
    <t>730</t>
  </si>
  <si>
    <t>INC</t>
  </si>
  <si>
    <t>010110100000</t>
  </si>
  <si>
    <t>A0</t>
  </si>
  <si>
    <t>5A0</t>
  </si>
  <si>
    <t>010100100000</t>
  </si>
  <si>
    <t>20</t>
  </si>
  <si>
    <t>520</t>
  </si>
  <si>
    <t>PC</t>
  </si>
  <si>
    <t>001</t>
  </si>
  <si>
    <t>010010100000</t>
  </si>
  <si>
    <t>4</t>
  </si>
  <si>
    <t>4A0</t>
  </si>
  <si>
    <t>INC </t>
  </si>
  <si>
    <t>011010100000</t>
  </si>
  <si>
    <t>6A0</t>
  </si>
  <si>
    <t>011100100000</t>
  </si>
  <si>
    <t>720</t>
  </si>
  <si>
    <t>LOW</t>
  </si>
  <si>
    <t>*SP</t>
  </si>
  <si>
    <t>111</t>
  </si>
  <si>
    <t>11</t>
  </si>
  <si>
    <t>011111100000</t>
  </si>
  <si>
    <t>E0</t>
  </si>
  <si>
    <t>7E0</t>
  </si>
  <si>
    <t>NOP</t>
  </si>
  <si>
    <t>00</t>
  </si>
  <si>
    <t>010010000000</t>
  </si>
  <si>
    <t>80</t>
  </si>
  <si>
    <t>480</t>
  </si>
  <si>
    <t>STR</t>
  </si>
  <si>
    <t>100110000000</t>
  </si>
  <si>
    <t>9</t>
  </si>
  <si>
    <t>980</t>
  </si>
  <si>
    <t>101110000000</t>
  </si>
  <si>
    <t>B</t>
  </si>
  <si>
    <t>B80</t>
  </si>
  <si>
    <t>100100000000</t>
  </si>
  <si>
    <t>900</t>
  </si>
  <si>
    <t>101010000000</t>
  </si>
  <si>
    <t>A</t>
  </si>
  <si>
    <t>A80</t>
  </si>
  <si>
    <t>100010000000</t>
  </si>
  <si>
    <t>8</t>
  </si>
  <si>
    <t>880</t>
  </si>
  <si>
    <t>101100000000</t>
  </si>
  <si>
    <t>B00</t>
  </si>
  <si>
    <t>SWP</t>
  </si>
  <si>
    <t>10</t>
  </si>
  <si>
    <t>010011000000</t>
  </si>
  <si>
    <t>C0</t>
  </si>
  <si>
    <t>4C0</t>
  </si>
</sst>
</file>

<file path=xl/styles.xml><?xml version="1.0" encoding="utf-8"?>
<styleSheet xmlns="http://schemas.openxmlformats.org/spreadsheetml/2006/main" xml:space="preserve"/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6:M20"/>
  <sheetViews>
    <sheetView workbookViewId="0">
      <selection activeCell="F12" sqref="F12"/>
    </sheetView>
  </sheetViews>
  <sheetFormatPr defaultRowHeight="12.75"/>
  <cols>
    <col min="1" max="2" width="9.140625"/>
    <col min="3" max="3" width="11" bestFit="1" customWidth="1"/>
    <col min="4" max="4" width="10" bestFit="1" customWidth="1"/>
    <col min="5" max="5" width="10" customWidth="1"/>
    <col min="6" max="6" width="12.14062" customWidth="1"/>
    <col min="7" max="7" width="11.71094" customWidth="1"/>
    <col min="8" max="8" width="11.28516" bestFit="1" customWidth="1"/>
    <col min="9" max="9" width="11" customWidth="1"/>
    <col min="10" max="10" width="13.28516" bestFit="1" customWidth="1"/>
    <col min="11" max="11" width="8.285156" customWidth="1"/>
    <col min="12" max="12" width="10.71094" customWidth="1"/>
    <col min="13" max="13" width="9.140625"/>
  </cols>
  <sheetData>
    <row r="6" spans="2:13">
      <c r="B6"/>
      <c r="C6" t="str">
        <v>+-</v>
      </c>
      <c r="D6" t="str">
        <v>&gt;&lt;</v>
      </c>
      <c r="E6" t="str">
        <v>,</v>
      </c>
      <c r="F6" t="s">
        <v>0</v>
      </c>
      <c r="G6"/>
      <c r="H6" t="s">
        <v>1</v>
      </c>
      <c r="I6" t="str">
        <v>+-&gt;&lt;.,</v>
      </c>
      <c r="J6" t="s">
        <v>2</v>
      </c>
      <c r="K6" t="s">
        <v>1</v>
      </c>
      <c r="L6"/>
      <c r="M6"/>
    </row>
    <row r="7" spans="2:13">
      <c r="C7"/>
      <c r="D7"/>
      <c r="E7"/>
      <c r="F7" t="str">
        <v>CMP *DP</v>
      </c>
      <c r="G7"/>
      <c r="H7"/>
      <c r="I7"/>
      <c r="J7"/>
      <c r="K7"/>
      <c r="L7"/>
    </row>
    <row r="8" spans="2:13">
      <c r="B8">
        <v>0</v>
      </c>
      <c r="C8" t="str">
        <v>INC *DP</v>
      </c>
      <c r="D8" t="str">
        <v>INC DP</v>
      </c>
      <c r="E8" t="str">
        <v>HLT</v>
      </c>
      <c r="F8" t="s">
        <v>3</v>
      </c>
      <c r="G8" t="s">
        <v>4</v>
      </c>
      <c r="H8" t="str">
        <v>SWP *SP</v>
      </c>
      <c r="I8"/>
      <c r="J8" t="s">
        <v>4</v>
      </c>
      <c r="K8" t="str">
        <v>DEC LC</v>
      </c>
      <c r="L8"/>
      <c r="M8">
        <v>0</v>
      </c>
    </row>
    <row r="9" spans="2:13">
      <c r="B9">
        <v>1</v>
      </c>
      <c r="C9" t="s">
        <v>5</v>
      </c>
      <c r="D9" t="str">
        <v>STORE DP</v>
      </c>
      <c r="E9" t="str">
        <v>NOP INPUT</v>
      </c>
      <c r="F9" t="s">
        <v>6</v>
      </c>
      <c r="G9" t="s">
        <v>7</v>
      </c>
      <c r="H9" t="s">
        <v>8</v>
      </c>
      <c r="I9"/>
      <c r="J9" t="s">
        <v>7</v>
      </c>
      <c r="K9" t="s">
        <v>7</v>
      </c>
      <c r="L9"/>
      <c r="M9">
        <v>1</v>
      </c>
    </row>
    <row r="10" spans="2:13">
      <c r="C10"/>
      <c r="D10"/>
      <c r="F10"/>
      <c r="G10"/>
      <c r="I10"/>
      <c r="J10"/>
      <c r="K10" t="str">
        <v>CMP LC</v>
      </c>
      <c r="L10"/>
      <c r="M10"/>
    </row>
    <row r="11" spans="2:13">
      <c r="B11">
        <v>2</v>
      </c>
      <c r="C11"/>
      <c r="D11"/>
      <c r="E11" t="s">
        <v>5</v>
      </c>
      <c r="F11" t="s">
        <v>9</v>
      </c>
      <c r="G11" t="str">
        <v>SET SKIP</v>
      </c>
      <c r="H11" t="s">
        <v>10</v>
      </c>
      <c r="I11"/>
      <c r="J11"/>
      <c r="K11"/>
      <c r="L11" t="str">
        <v>RESET SKIP</v>
      </c>
      <c r="M11">
        <v>2</v>
      </c>
    </row>
    <row r="12" spans="2:13">
      <c r="B12">
        <v>3</v>
      </c>
      <c r="C12"/>
      <c r="D12"/>
      <c r="E12"/>
      <c r="F12" t="s">
        <v>11</v>
      </c>
      <c r="G12"/>
      <c r="H12" t="s">
        <v>6</v>
      </c>
      <c r="I12"/>
      <c r="J12"/>
      <c r="K12"/>
      <c r="L12"/>
      <c r="M12">
        <v>3</v>
      </c>
    </row>
    <row r="13" spans="2:13">
      <c r="B13">
        <v>4</v>
      </c>
      <c r="C13"/>
      <c r="D13"/>
      <c r="E13"/>
      <c r="F13" t="s">
        <v>3</v>
      </c>
      <c r="G13"/>
      <c r="H13" t="s">
        <v>9</v>
      </c>
      <c r="I13"/>
      <c r="J13"/>
      <c r="K13"/>
      <c r="L13"/>
      <c r="M13">
        <v>4</v>
      </c>
    </row>
    <row r="14" spans="2:13">
      <c r="B14">
        <v>5</v>
      </c>
      <c r="C14"/>
      <c r="D14"/>
      <c r="E14"/>
      <c r="F14" t="s">
        <v>6</v>
      </c>
      <c r="G14"/>
      <c r="H14" t="str">
        <v>LOW *SP</v>
      </c>
      <c r="I14"/>
      <c r="J14"/>
      <c r="K14"/>
      <c r="L14"/>
      <c r="M14">
        <v>5</v>
      </c>
    </row>
    <row r="15" spans="2:13">
      <c r="B15">
        <v>6</v>
      </c>
      <c r="C15"/>
      <c r="D15"/>
      <c r="E15"/>
      <c r="F15" t="str">
        <v>SWP PC</v>
      </c>
      <c r="G15"/>
      <c r="H15" t="s">
        <v>8</v>
      </c>
      <c r="I15"/>
      <c r="J15"/>
      <c r="K15"/>
      <c r="L15"/>
      <c r="M15">
        <v>6</v>
      </c>
    </row>
    <row r="16" spans="2:13">
      <c r="B16">
        <v>7</v>
      </c>
      <c r="C16"/>
      <c r="D16"/>
      <c r="E16"/>
      <c r="F16" t="s">
        <v>11</v>
      </c>
      <c r="G16"/>
      <c r="H16" t="str">
        <v>NOP *SP</v>
      </c>
      <c r="I16"/>
      <c r="J16"/>
      <c r="K16"/>
      <c r="L16"/>
      <c r="M16"/>
    </row>
    <row r="17" spans="2:13">
      <c r="B17">
        <v>8</v>
      </c>
      <c r="C17"/>
      <c r="D17"/>
      <c r="E17"/>
      <c r="F17"/>
      <c r="G17"/>
      <c r="H17" t="s">
        <v>10</v>
      </c>
      <c r="I17"/>
      <c r="J17"/>
      <c r="K17"/>
      <c r="L17"/>
      <c r="M17">
        <v>7</v>
      </c>
    </row>
    <row r="18" spans="2:13">
      <c r="B18">
        <v>9</v>
      </c>
      <c r="C18" t="s">
        <v>12</v>
      </c>
      <c r="D18" t="s">
        <v>12</v>
      </c>
      <c r="E18" t="s">
        <v>12</v>
      </c>
      <c r="F18" t="s">
        <v>12</v>
      </c>
      <c r="G18"/>
      <c r="H18" t="s">
        <v>6</v>
      </c>
      <c r="I18" t="s">
        <v>12</v>
      </c>
      <c r="J18" t="s">
        <v>12</v>
      </c>
      <c r="K18" t="s">
        <v>12</v>
      </c>
      <c r="L18"/>
      <c r="M18">
        <v>10</v>
      </c>
    </row>
    <row r="19" spans="2:13" ht="12.75" customHeight="1">
      <c r="B19">
        <v>10</v>
      </c>
      <c r="C19" t="s">
        <v>8</v>
      </c>
      <c r="D19" t="s">
        <v>8</v>
      </c>
      <c r="E19" t="s">
        <v>8</v>
      </c>
      <c r="F19" t="s">
        <v>8</v>
      </c>
      <c r="G19"/>
      <c r="H19"/>
      <c r="I19" t="s">
        <v>8</v>
      </c>
      <c r="J19" t="s">
        <v>8</v>
      </c>
      <c r="K19" t="s">
        <v>8</v>
      </c>
      <c r="L19"/>
      <c r="M19">
        <v>11</v>
      </c>
    </row>
    <row r="20" spans="2:13">
      <c r="C2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F19:G19"/>
    <mergeCell ref="K19:L19"/>
    <mergeCell ref="F18:G18"/>
    <mergeCell ref="K18:L18"/>
    <mergeCell ref="K10:L10"/>
    <mergeCell ref="K9:L9"/>
    <mergeCell ref="K8:L8"/>
    <mergeCell ref="F7:G7"/>
    <mergeCell ref="F6:G6"/>
    <mergeCell ref="K6:L6"/>
  </mergeCells>
  <printOptions/>
  <pageMargins left="1" right="1" top="1.667" bottom="1.667" header="1" footer="1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5:P23"/>
  <sheetViews>
    <sheetView workbookViewId="0" tabSelected="1">
      <selection activeCell="P15" sqref="P15"/>
    </sheetView>
  </sheetViews>
  <sheetFormatPr defaultRowHeight="12.75"/>
  <cols>
    <col min="1" max="11" width="9.142308"/>
    <col min="12" max="12" width="14.4277" bestFit="1" customWidth="1"/>
    <col min="13" max="13" width="1.857031" bestFit="1" customWidth="1"/>
    <col min="14" max="14" width="3.142668" bestFit="1" customWidth="1"/>
    <col min="15" max="16" width="9.142308"/>
  </cols>
  <sheetData>
    <row r="5" spans="1:16">
      <c r="C5" t="str">
        <v>W</v>
      </c>
      <c r="D5" t="str">
        <v>R</v>
      </c>
      <c r="E5" t="str">
        <v>Opnd</v>
      </c>
      <c r="F5" t="str">
        <v>Opr</v>
      </c>
      <c r="G5" t="str">
        <v>fDec</v>
      </c>
      <c r="H5" t="str">
        <v>Hlt</v>
      </c>
      <c r="I5" t="str">
        <v>Skip</v>
      </c>
      <c r="J5" t="str">
        <v>JNZ</v>
      </c>
      <c r="K5" t="str">
        <v>End</v>
      </c>
    </row>
    <row r="6" spans="1:16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16</v>
      </c>
      <c r="H6" t="s">
        <v>15</v>
      </c>
      <c r="I6" t="s">
        <v>15</v>
      </c>
      <c r="J6" t="s">
        <v>15</v>
      </c>
      <c r="K6" t="s">
        <v>15</v>
      </c>
      <c r="L6" t="s">
        <f>concatenate($C6:$K6)</f>
        <v>19</v>
      </c>
      <c r="M6" t="s">
        <f>bin2hex(value(left($L6,4)))</f>
        <v>20</v>
      </c>
      <c r="N6" t="s">
        <f>bin2hex(value(right($L6,8)))</f>
        <v>21</v>
      </c>
      <c r="O6" t="s">
        <f>if(len($N6)=1,"0"&amp;$N6,$N6)</f>
        <v>21</v>
      </c>
      <c r="P6" t="s">
        <f>$M6&amp;$O6</f>
        <v>22</v>
      </c>
    </row>
    <row r="7" spans="1:16">
      <c r="A7" t="s">
        <v>13</v>
      </c>
      <c r="B7" t="s">
        <v>23</v>
      </c>
      <c r="C7" t="s">
        <v>15</v>
      </c>
      <c r="D7" t="s">
        <v>16</v>
      </c>
      <c r="E7" t="s">
        <v>24</v>
      </c>
      <c r="F7" t="s">
        <v>18</v>
      </c>
      <c r="G7" t="s">
        <v>16</v>
      </c>
      <c r="H7" t="s">
        <v>15</v>
      </c>
      <c r="I7" t="s">
        <v>15</v>
      </c>
      <c r="J7" t="s">
        <v>15</v>
      </c>
      <c r="K7" t="s">
        <v>15</v>
      </c>
      <c r="L7" t="s">
        <f>concatenate($C7:$K7)</f>
        <v>25</v>
      </c>
      <c r="M7" t="s">
        <f>bin2hex(value(left($L7,4)))</f>
        <v>20</v>
      </c>
      <c r="N7" t="s">
        <f>bin2hex(value(right($L7,8)))</f>
        <v>26</v>
      </c>
      <c r="O7" t="s">
        <f>if(len($N7)=1,"0"&amp;$N7,$N7)</f>
        <v>26</v>
      </c>
      <c r="P7" t="s">
        <f>$M7&amp;$O7</f>
        <v>27</v>
      </c>
    </row>
    <row r="8" spans="1:16">
      <c r="A8" t="s">
        <v>13</v>
      </c>
      <c r="B8" t="s">
        <v>28</v>
      </c>
      <c r="C8" t="s">
        <v>15</v>
      </c>
      <c r="D8" t="s">
        <v>16</v>
      </c>
      <c r="E8" t="s">
        <v>29</v>
      </c>
      <c r="F8" t="s">
        <v>18</v>
      </c>
      <c r="G8" t="s">
        <v>16</v>
      </c>
      <c r="H8" t="s">
        <v>15</v>
      </c>
      <c r="I8" t="s">
        <v>15</v>
      </c>
      <c r="J8" t="s">
        <v>15</v>
      </c>
      <c r="K8" t="s">
        <v>15</v>
      </c>
      <c r="L8" t="s">
        <f>concatenate($C8:$K8)</f>
        <v>30</v>
      </c>
      <c r="M8" t="s">
        <f>bin2hex(value(left($L8,4)))</f>
        <v>31</v>
      </c>
      <c r="N8" t="s">
        <f>bin2hex(value(right($L8,8)))</f>
        <v>21</v>
      </c>
      <c r="O8" t="s">
        <f>if(len($N8)=1,"0"&amp;$N8,$N8)</f>
        <v>21</v>
      </c>
      <c r="P8" t="s">
        <f>$M8&amp;$O8</f>
        <v>32</v>
      </c>
    </row>
    <row r="9" spans="1:16">
      <c r="A9" t="s">
        <v>13</v>
      </c>
      <c r="B9" t="s">
        <v>33</v>
      </c>
      <c r="C9" t="s">
        <v>15</v>
      </c>
      <c r="D9" t="s">
        <v>16</v>
      </c>
      <c r="E9" t="s">
        <v>34</v>
      </c>
      <c r="F9" t="s">
        <v>18</v>
      </c>
      <c r="G9" t="s">
        <v>16</v>
      </c>
      <c r="H9" t="s">
        <v>15</v>
      </c>
      <c r="I9" t="s">
        <v>15</v>
      </c>
      <c r="J9" t="s">
        <v>15</v>
      </c>
      <c r="K9" t="s">
        <v>15</v>
      </c>
      <c r="L9" t="s">
        <f>concatenate($C9:$K9)</f>
        <v>35</v>
      </c>
      <c r="M9" t="s">
        <f>bin2hex(value(left($L9,4)))</f>
        <v>36</v>
      </c>
      <c r="N9" t="s">
        <f>bin2hex(value(right($L9,8)))</f>
        <v>26</v>
      </c>
      <c r="O9" t="s">
        <f>if(len($N9)=1,"0"&amp;$N9,$N9)</f>
        <v>26</v>
      </c>
      <c r="P9" t="s">
        <f>$M9&amp;$O9</f>
        <v>37</v>
      </c>
    </row>
    <row r="10" spans="1:16">
      <c r="A10" t="s">
        <v>38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f>concatenate($C10:$K10)</f>
        <v>39</v>
      </c>
      <c r="M10" t="s">
        <f>bin2hex(value(left($L10,4)))</f>
        <v>20</v>
      </c>
      <c r="N10" t="s">
        <f>bin2hex(value(right($L10,8)))</f>
        <v>40</v>
      </c>
      <c r="O10" t="s">
        <f>if(len($N10)=1,"0"&amp;$N10,$N10)</f>
        <v>40</v>
      </c>
      <c r="P10" t="s">
        <f>$M10&amp;$O10</f>
        <v>41</v>
      </c>
    </row>
    <row r="11" spans="1:16">
      <c r="A11" t="s">
        <v>38</v>
      </c>
      <c r="B11" t="s">
        <v>23</v>
      </c>
      <c r="C11" t="s">
        <v>15</v>
      </c>
      <c r="D11" t="s">
        <v>16</v>
      </c>
      <c r="E11" t="s">
        <v>24</v>
      </c>
      <c r="F11" t="s">
        <v>18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f>concatenate($C11:$K11)</f>
        <v>42</v>
      </c>
      <c r="M11" t="s">
        <f>bin2hex(value(left($L11,4)))</f>
        <v>20</v>
      </c>
      <c r="N11" t="s">
        <f>bin2hex(value(right($L11,8)))</f>
        <v>43</v>
      </c>
      <c r="O11" t="s">
        <f>if(len($N11)=1,"0"&amp;$N11,$N11)</f>
        <v>43</v>
      </c>
      <c r="P11" t="s">
        <f>$M11&amp;$O11</f>
        <v>44</v>
      </c>
    </row>
    <row r="12" spans="1:16">
      <c r="A12" t="s">
        <v>38</v>
      </c>
      <c r="B12" t="s">
        <v>45</v>
      </c>
      <c r="C12" t="s">
        <v>15</v>
      </c>
      <c r="D12" t="s">
        <v>16</v>
      </c>
      <c r="E12" t="s">
        <v>46</v>
      </c>
      <c r="F12" t="s">
        <v>18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f>concatenate($C12:$K12)</f>
        <v>47</v>
      </c>
      <c r="M12" t="s">
        <f>bin2hex(value(left($L12,4)))</f>
        <v>48</v>
      </c>
      <c r="N12" t="s">
        <f>bin2hex(value(right($L12,8)))</f>
        <v>40</v>
      </c>
      <c r="O12" t="s">
        <f>if(len($N12)=1,"0"&amp;$N12,$N12)</f>
        <v>40</v>
      </c>
      <c r="P12" t="s">
        <f>$M12&amp;$O12</f>
        <v>49</v>
      </c>
    </row>
    <row r="13" spans="1:16">
      <c r="A13" t="s">
        <v>50</v>
      </c>
      <c r="B13" t="s">
        <v>28</v>
      </c>
      <c r="C13" t="s">
        <v>15</v>
      </c>
      <c r="D13" t="s">
        <v>16</v>
      </c>
      <c r="E13" t="s">
        <v>29</v>
      </c>
      <c r="F13" t="s">
        <v>18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f>concatenate($C13:$K13)</f>
        <v>51</v>
      </c>
      <c r="M13" t="s">
        <f>bin2hex(value(left($L13,4)))</f>
        <v>31</v>
      </c>
      <c r="N13" t="s">
        <f>bin2hex(value(right($L13,8)))</f>
        <v>40</v>
      </c>
      <c r="O13" t="s">
        <f>if(len($N13)=1,"0"&amp;$N13,$N13)</f>
        <v>40</v>
      </c>
      <c r="P13" t="s">
        <f>$M13&amp;$O13</f>
        <v>52</v>
      </c>
    </row>
    <row r="14" spans="1:16">
      <c r="A14" t="s">
        <v>50</v>
      </c>
      <c r="B14" t="s">
        <v>33</v>
      </c>
      <c r="C14" t="s">
        <v>15</v>
      </c>
      <c r="D14" t="s">
        <v>16</v>
      </c>
      <c r="E14" t="s">
        <v>34</v>
      </c>
      <c r="F14" t="s">
        <v>18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f>concatenate($C14:$K14)</f>
        <v>53</v>
      </c>
      <c r="M14" t="s">
        <f>bin2hex(value(left($L14,4)))</f>
        <v>36</v>
      </c>
      <c r="N14" t="s">
        <f>bin2hex(value(right($L14,8)))</f>
        <v>43</v>
      </c>
      <c r="O14" t="s">
        <f>if(len($N14)=1,"0"&amp;$N14,$N14)</f>
        <v>43</v>
      </c>
      <c r="P14" t="s">
        <f>$M14&amp;$O14</f>
        <v>54</v>
      </c>
    </row>
    <row r="15" spans="1:16">
      <c r="A15" t="s">
        <v>55</v>
      </c>
      <c r="B15" t="s">
        <v>56</v>
      </c>
      <c r="C15" t="s">
        <v>15</v>
      </c>
      <c r="D15" t="s">
        <v>16</v>
      </c>
      <c r="E15" t="s">
        <v>57</v>
      </c>
      <c r="F15" t="s">
        <v>58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f>concatenate($C15:$K15)</f>
        <v>59</v>
      </c>
      <c r="M15" t="s">
        <f>bin2hex(value(left($L15,4)))</f>
        <v>36</v>
      </c>
      <c r="N15" t="s">
        <f>bin2hex(value(right($L15,8)))</f>
        <v>60</v>
      </c>
      <c r="O15" t="s">
        <f>if(len($N15)=1,"0"&amp;$N15,$N15)</f>
        <v>60</v>
      </c>
      <c r="P15" t="s">
        <f>$M15&amp;$O15</f>
        <v>61</v>
      </c>
    </row>
    <row r="16" spans="1:16">
      <c r="A16" t="s">
        <v>62</v>
      </c>
      <c r="B16" t="s">
        <v>45</v>
      </c>
      <c r="C16" t="s">
        <v>15</v>
      </c>
      <c r="D16" t="s">
        <v>16</v>
      </c>
      <c r="E16" t="s">
        <v>46</v>
      </c>
      <c r="F16" t="s">
        <v>63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f>concatenate($C16:$K16)</f>
        <v>64</v>
      </c>
      <c r="M16" t="s">
        <f>bin2hex(value(left($L16,4)))</f>
        <v>48</v>
      </c>
      <c r="N16" t="s">
        <f>bin2hex(value(right($L16,8)))</f>
        <v>65</v>
      </c>
      <c r="O16" t="s">
        <f>if(len($N16)=1,"0"&amp;$N16,$N16)</f>
        <v>65</v>
      </c>
      <c r="P16" t="s">
        <f>$M16&amp;$O16</f>
        <v>66</v>
      </c>
    </row>
    <row r="17" spans="1:16">
      <c r="A17" t="s">
        <v>67</v>
      </c>
      <c r="B17" t="s">
        <v>14</v>
      </c>
      <c r="C17" t="s">
        <v>16</v>
      </c>
      <c r="D17" t="s">
        <v>15</v>
      </c>
      <c r="E17" t="s">
        <v>17</v>
      </c>
      <c r="F17" t="s">
        <v>63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f>concatenate($C17:$K17)</f>
        <v>68</v>
      </c>
      <c r="M17" t="s">
        <f>bin2hex(value(left($L17,4)))</f>
        <v>69</v>
      </c>
      <c r="N17" t="s">
        <f>bin2hex(value(right($L17,8)))</f>
        <v>65</v>
      </c>
      <c r="O17" t="s">
        <f>if(len($N17)=1,"0"&amp;$N17,$N17)</f>
        <v>65</v>
      </c>
      <c r="P17" t="s">
        <f>$M17&amp;$O17</f>
        <v>70</v>
      </c>
    </row>
    <row r="18" spans="1:16">
      <c r="A18" t="s">
        <v>67</v>
      </c>
      <c r="B18" t="s">
        <v>56</v>
      </c>
      <c r="C18" t="s">
        <v>16</v>
      </c>
      <c r="D18" t="s">
        <v>15</v>
      </c>
      <c r="E18" t="s">
        <v>57</v>
      </c>
      <c r="F18" t="s">
        <v>63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f>concatenate($C18:$K18)</f>
        <v>71</v>
      </c>
      <c r="M18" t="s">
        <f>bin2hex(value(left($L18,4)))</f>
        <v>72</v>
      </c>
      <c r="N18" t="s">
        <f>bin2hex(value(right($L18,8)))</f>
        <v>65</v>
      </c>
      <c r="O18" t="s">
        <f>if(len($N18)=1,"0"&amp;$N18,$N18)</f>
        <v>65</v>
      </c>
      <c r="P18" t="s">
        <f>$M18&amp;$O18</f>
        <v>73</v>
      </c>
    </row>
    <row r="19" spans="1:16">
      <c r="A19" t="s">
        <v>67</v>
      </c>
      <c r="B19" t="s">
        <v>23</v>
      </c>
      <c r="C19" t="s">
        <v>16</v>
      </c>
      <c r="D19" t="s">
        <v>15</v>
      </c>
      <c r="E19" t="s">
        <v>24</v>
      </c>
      <c r="F19" t="s">
        <v>63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f>concatenate($C19:$K19)</f>
        <v>74</v>
      </c>
      <c r="M19" t="s">
        <f>bin2hex(value(left($L19,4)))</f>
        <v>69</v>
      </c>
      <c r="N19" t="s">
        <f>bin2hex(value(right($L19,8)))</f>
        <v>15</v>
      </c>
      <c r="O19" t="s">
        <f>if(len($N19)=1,"0"&amp;$N19,$N19)</f>
        <v>63</v>
      </c>
      <c r="P19" t="s">
        <f>$M19&amp;$O19</f>
        <v>75</v>
      </c>
    </row>
    <row r="20" spans="1:16">
      <c r="A20" t="s">
        <v>67</v>
      </c>
      <c r="B20" t="s">
        <v>28</v>
      </c>
      <c r="C20" t="s">
        <v>16</v>
      </c>
      <c r="D20" t="s">
        <v>15</v>
      </c>
      <c r="E20" t="s">
        <v>29</v>
      </c>
      <c r="F20" t="s">
        <v>63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f>concatenate($C20:$K20)</f>
        <v>76</v>
      </c>
      <c r="M20" t="s">
        <f>bin2hex(value(left($L20,4)))</f>
        <v>77</v>
      </c>
      <c r="N20" t="s">
        <f>bin2hex(value(right($L20,8)))</f>
        <v>65</v>
      </c>
      <c r="O20" t="s">
        <f>if(len($N20)=1,"0"&amp;$N20,$N20)</f>
        <v>65</v>
      </c>
      <c r="P20" t="s">
        <f>$M20&amp;$O20</f>
        <v>78</v>
      </c>
    </row>
    <row r="21" spans="1:16">
      <c r="A21" t="s">
        <v>67</v>
      </c>
      <c r="B21" t="s">
        <v>45</v>
      </c>
      <c r="C21" t="s">
        <v>16</v>
      </c>
      <c r="D21" t="s">
        <v>15</v>
      </c>
      <c r="E21" t="s">
        <v>46</v>
      </c>
      <c r="F21" t="s">
        <v>63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f>concatenate($C21:$K21)</f>
        <v>79</v>
      </c>
      <c r="M21" t="s">
        <f>bin2hex(value(left($L21,4)))</f>
        <v>80</v>
      </c>
      <c r="N21" t="s">
        <f>bin2hex(value(right($L21,8)))</f>
        <v>65</v>
      </c>
      <c r="O21" t="s">
        <f>if(len($N21)=1,"0"&amp;$N21,$N21)</f>
        <v>65</v>
      </c>
      <c r="P21" t="s">
        <f>$M21&amp;$O21</f>
        <v>81</v>
      </c>
    </row>
    <row r="22" spans="1:16">
      <c r="A22" t="s">
        <v>67</v>
      </c>
      <c r="B22" t="s">
        <v>33</v>
      </c>
      <c r="C22" t="s">
        <v>16</v>
      </c>
      <c r="D22" t="s">
        <v>15</v>
      </c>
      <c r="E22" t="s">
        <v>34</v>
      </c>
      <c r="F22" t="s">
        <v>63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f>concatenate($C22:$K22)</f>
        <v>82</v>
      </c>
      <c r="M22" t="s">
        <f>bin2hex(value(left($L22,4)))</f>
        <v>72</v>
      </c>
      <c r="N22" t="s">
        <f>bin2hex(value(right($L22,8)))</f>
        <v>15</v>
      </c>
      <c r="O22" t="s">
        <f>if(len($N22)=1,"0"&amp;$N22,$N22)</f>
        <v>63</v>
      </c>
      <c r="P22" t="s">
        <f>$M22&amp;$O22</f>
        <v>83</v>
      </c>
    </row>
    <row r="23" spans="1:16">
      <c r="A23" t="s">
        <v>84</v>
      </c>
      <c r="B23" t="s">
        <v>45</v>
      </c>
      <c r="C23" t="s">
        <v>15</v>
      </c>
      <c r="D23" t="s">
        <v>16</v>
      </c>
      <c r="E23" t="s">
        <v>46</v>
      </c>
      <c r="F23" t="s">
        <v>85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f>concatenate($C23:$K23)</f>
        <v>86</v>
      </c>
      <c r="M23" t="s">
        <f>bin2hex(value(left($L23,4)))</f>
        <v>48</v>
      </c>
      <c r="N23" t="s">
        <f>bin2hex(value(right($L23,8)))</f>
        <v>87</v>
      </c>
      <c r="O23" t="s">
        <f>if(len($N23)=1,"0"&amp;$N23,$N23)</f>
        <v>87</v>
      </c>
      <c r="P23" t="s">
        <f>$M23&amp;$O23</f>
        <v>88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