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GitHub\RenewEV-Heat-Loss-Code\"/>
    </mc:Choice>
  </mc:AlternateContent>
  <xr:revisionPtr revIDLastSave="0" documentId="13_ncr:1_{605659A6-A469-42D3-B973-5127367F4723}" xr6:coauthVersionLast="47" xr6:coauthVersionMax="47" xr10:uidLastSave="{00000000-0000-0000-0000-000000000000}"/>
  <bookViews>
    <workbookView xWindow="-110" yWindow="-110" windowWidth="19420" windowHeight="10420" xr2:uid="{F7AB01C9-9591-4175-8402-68F676A903F8}"/>
  </bookViews>
  <sheets>
    <sheet name="Inputs" sheetId="4" r:id="rId1"/>
    <sheet name="Elements" sheetId="2" r:id="rId2"/>
    <sheet name="Room Key" sheetId="1" r:id="rId3"/>
    <sheet name="Materials" sheetId="5" r:id="rId4"/>
    <sheet name="Element Types" sheetId="3" r:id="rId5"/>
    <sheet name="Effective Area" sheetId="7" r:id="rId6"/>
    <sheet name="CO2 Conversion Factor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7" l="1"/>
  <c r="B23" i="4"/>
  <c r="B8" i="4" l="1"/>
</calcChain>
</file>

<file path=xl/sharedStrings.xml><?xml version="1.0" encoding="utf-8"?>
<sst xmlns="http://schemas.openxmlformats.org/spreadsheetml/2006/main" count="258" uniqueCount="154">
  <si>
    <t>Element_Code</t>
  </si>
  <si>
    <t>Element_Type</t>
  </si>
  <si>
    <t>Material_1</t>
  </si>
  <si>
    <t>Material_2</t>
  </si>
  <si>
    <t>Material_3</t>
  </si>
  <si>
    <t>Thickness_1</t>
  </si>
  <si>
    <t>Thickness_2</t>
  </si>
  <si>
    <t>Thickness_3</t>
  </si>
  <si>
    <t>Surface</t>
  </si>
  <si>
    <t>Volume</t>
  </si>
  <si>
    <t>Slope</t>
  </si>
  <si>
    <t>Azimuth</t>
  </si>
  <si>
    <t>Mesh_1</t>
  </si>
  <si>
    <t>Mesh_2</t>
  </si>
  <si>
    <t>Mesh_3</t>
  </si>
  <si>
    <t>Variable Name</t>
  </si>
  <si>
    <t>Kpc</t>
  </si>
  <si>
    <t>Kpf</t>
  </si>
  <si>
    <t>Kph</t>
  </si>
  <si>
    <t>dt</t>
  </si>
  <si>
    <t>T_cooling</t>
  </si>
  <si>
    <t>T_heating</t>
  </si>
  <si>
    <t>Tm</t>
  </si>
  <si>
    <t>ACH</t>
  </si>
  <si>
    <t>h_in</t>
  </si>
  <si>
    <t>h_out</t>
  </si>
  <si>
    <t>Albedo_sur</t>
  </si>
  <si>
    <t>Latitude</t>
  </si>
  <si>
    <t>Qa</t>
  </si>
  <si>
    <t>Tisp</t>
  </si>
  <si>
    <t>DeltaT</t>
  </si>
  <si>
    <t>DeltaBlind</t>
  </si>
  <si>
    <t>WF</t>
  </si>
  <si>
    <t>t_start</t>
  </si>
  <si>
    <t>t_end</t>
  </si>
  <si>
    <t>Tg</t>
  </si>
  <si>
    <t>Value</t>
  </si>
  <si>
    <t>Description</t>
  </si>
  <si>
    <t>cooling Kp value</t>
  </si>
  <si>
    <t>free cooling Kp value</t>
  </si>
  <si>
    <t>heating Kp value</t>
  </si>
  <si>
    <t>GBR_ENG_RAF.Lyneham.037400_TMYx.2004-2018.epw</t>
  </si>
  <si>
    <t>time step for solver (s)</t>
  </si>
  <si>
    <t>Mean temp for radiative exchange (K)</t>
  </si>
  <si>
    <t>cooling temperature set point (C)</t>
  </si>
  <si>
    <t>heating temperture set point (C)</t>
  </si>
  <si>
    <t>no. of air change in volume per hour (h^-1)</t>
  </si>
  <si>
    <t>internal convection coefficient (W/m^2K)</t>
  </si>
  <si>
    <t>external convection coefficient (W/m^2K)</t>
  </si>
  <si>
    <t>albedo for the surroundings</t>
  </si>
  <si>
    <t>latitude of the buildings location</t>
  </si>
  <si>
    <t>auxiliary heat flow (J/s)</t>
  </si>
  <si>
    <t>desired indoor temperature (C)</t>
  </si>
  <si>
    <t>max temperature difference for cooling</t>
  </si>
  <si>
    <t>max temperature difference for blinds controller</t>
  </si>
  <si>
    <t>name of weather file</t>
  </si>
  <si>
    <t>start date and time</t>
  </si>
  <si>
    <t>end date and time</t>
  </si>
  <si>
    <t>ground temperature (C)</t>
  </si>
  <si>
    <t>Material_4</t>
  </si>
  <si>
    <t>Material_5</t>
  </si>
  <si>
    <t>Thickness_4</t>
  </si>
  <si>
    <t>Thickness_5</t>
  </si>
  <si>
    <t>Window - SinG</t>
  </si>
  <si>
    <t>Window - SecG</t>
  </si>
  <si>
    <t>Window - DG</t>
  </si>
  <si>
    <t>Window - TG</t>
  </si>
  <si>
    <t>Door - Single</t>
  </si>
  <si>
    <t>Floor - 5 Layers</t>
  </si>
  <si>
    <t>Floor - 4 Layrs</t>
  </si>
  <si>
    <t>Floor - 3 Layers</t>
  </si>
  <si>
    <t>Floor - 2 Layers</t>
  </si>
  <si>
    <t>Floor - 1 Layer</t>
  </si>
  <si>
    <t>Roof - 5 Layers</t>
  </si>
  <si>
    <t>Roof - 4 Layers</t>
  </si>
  <si>
    <t>Roof - 3 Layers</t>
  </si>
  <si>
    <t>Roof - 2 Layers</t>
  </si>
  <si>
    <t>Roof - 1 Layer</t>
  </si>
  <si>
    <t>Wallin - 4 Layers</t>
  </si>
  <si>
    <t>Wallin - 5 Layers</t>
  </si>
  <si>
    <t>Wallex - 5 Layers</t>
  </si>
  <si>
    <t>Wallex - 4 Layers</t>
  </si>
  <si>
    <t>Wallex - 3 Layers</t>
  </si>
  <si>
    <t>Wallex - 2 Layers</t>
  </si>
  <si>
    <t>Wallex - 1 Layer</t>
  </si>
  <si>
    <t>Wallin - 3 Layers</t>
  </si>
  <si>
    <t>Wallin - 2 Layers</t>
  </si>
  <si>
    <t>Wallin - 1 Layer</t>
  </si>
  <si>
    <t>Element Type</t>
  </si>
  <si>
    <t>Material</t>
  </si>
  <si>
    <t>U-Value</t>
  </si>
  <si>
    <t>Mesh_4</t>
  </si>
  <si>
    <t>Mesh_5</t>
  </si>
  <si>
    <t>Density</t>
  </si>
  <si>
    <t>Specific Heat</t>
  </si>
  <si>
    <t>Conductivity</t>
  </si>
  <si>
    <t>LW_Emissivity</t>
  </si>
  <si>
    <t>SW_Transmittance</t>
  </si>
  <si>
    <t>SW_Absorptivity</t>
  </si>
  <si>
    <t>Albedo</t>
  </si>
  <si>
    <t>Concrete</t>
  </si>
  <si>
    <t>N</t>
  </si>
  <si>
    <t>Glass</t>
  </si>
  <si>
    <t>Air</t>
  </si>
  <si>
    <t>Property</t>
  </si>
  <si>
    <t>Unit</t>
  </si>
  <si>
    <t>kg/m^3</t>
  </si>
  <si>
    <t>J/(kg*k)</t>
  </si>
  <si>
    <t>(W/(m*K)</t>
  </si>
  <si>
    <t>-</t>
  </si>
  <si>
    <t>Useful links for materials</t>
  </si>
  <si>
    <t>Emissivity:</t>
  </si>
  <si>
    <t xml:space="preserve">https://www.engineeringtoolbox.com/emissivity-coefficients-d_447.html </t>
  </si>
  <si>
    <t>total building volume (m3)</t>
  </si>
  <si>
    <t>Building Volume</t>
  </si>
  <si>
    <t>Room</t>
  </si>
  <si>
    <t>Element 1</t>
  </si>
  <si>
    <t>Element 2</t>
  </si>
  <si>
    <t>Element 3</t>
  </si>
  <si>
    <t>Element 4</t>
  </si>
  <si>
    <t>Element 5</t>
  </si>
  <si>
    <t>Element 6</t>
  </si>
  <si>
    <t>Element 7</t>
  </si>
  <si>
    <t>Element 8</t>
  </si>
  <si>
    <t>Element 9</t>
  </si>
  <si>
    <t>Element 10</t>
  </si>
  <si>
    <t>Element 11</t>
  </si>
  <si>
    <t>Element 12</t>
  </si>
  <si>
    <t>Elements Reducing Total Area of Element</t>
  </si>
  <si>
    <t>EC</t>
  </si>
  <si>
    <t>ETA (m^2)</t>
  </si>
  <si>
    <t>Element Effective Area (m^2)</t>
  </si>
  <si>
    <t>Roof/Wall Element</t>
  </si>
  <si>
    <t>Fuel</t>
  </si>
  <si>
    <t>LPG (Gross CV)</t>
  </si>
  <si>
    <t>Oil (Gross CV)</t>
  </si>
  <si>
    <t>Electricity (Gross CV)</t>
  </si>
  <si>
    <t>Mains Gas (Gross CV)</t>
  </si>
  <si>
    <t>Scope 1 Emissions (kg CO2e/kWh)</t>
  </si>
  <si>
    <t>UK Gov Jan 2022</t>
  </si>
  <si>
    <t>W1</t>
  </si>
  <si>
    <t>W2</t>
  </si>
  <si>
    <t>W3</t>
  </si>
  <si>
    <t>W4</t>
  </si>
  <si>
    <t>R1</t>
  </si>
  <si>
    <t>F1</t>
  </si>
  <si>
    <t>Insulation</t>
  </si>
  <si>
    <t>https://www.acoustic-supplies.com/absorption-coefficient-chart/</t>
  </si>
  <si>
    <t>Absoprtion Coefficient</t>
  </si>
  <si>
    <t>IR_Surf</t>
  </si>
  <si>
    <t>number of indoor radiation surfaces</t>
  </si>
  <si>
    <t>Specific_Heat</t>
  </si>
  <si>
    <t>2000-01-03  12:00:00</t>
  </si>
  <si>
    <t>2000-01-04  18:00:00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</si>
</sst>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2" borderId="0" xfId="0" quotePrefix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2" fillId="0" borderId="0" xfId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2" fontId="0" fillId="2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toolbox.com/emissivity-coefficients-d_447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64AD-AA06-4F69-BB92-B7A97995746A}">
  <dimension ref="A1:C23"/>
  <sheetViews>
    <sheetView tabSelected="1" topLeftCell="A10" workbookViewId="0">
      <selection activeCell="B21" sqref="B21"/>
    </sheetView>
  </sheetViews>
  <sheetFormatPr defaultRowHeight="14.5" x14ac:dyDescent="0.35"/>
  <cols>
    <col min="1" max="1" width="13.08984375" bestFit="1" customWidth="1"/>
    <col min="2" max="2" width="15.54296875" bestFit="1" customWidth="1"/>
    <col min="3" max="3" width="10.36328125" bestFit="1" customWidth="1"/>
  </cols>
  <sheetData>
    <row r="1" spans="1:3" x14ac:dyDescent="0.35">
      <c r="A1" s="1" t="s">
        <v>15</v>
      </c>
      <c r="B1" s="1" t="s">
        <v>36</v>
      </c>
      <c r="C1" s="1" t="s">
        <v>37</v>
      </c>
    </row>
    <row r="2" spans="1:3" x14ac:dyDescent="0.35">
      <c r="A2" t="s">
        <v>16</v>
      </c>
      <c r="B2" s="2">
        <v>300</v>
      </c>
      <c r="C2" t="s">
        <v>38</v>
      </c>
    </row>
    <row r="3" spans="1:3" x14ac:dyDescent="0.35">
      <c r="A3" t="s">
        <v>17</v>
      </c>
      <c r="B3" s="3">
        <v>1E-3</v>
      </c>
      <c r="C3" t="s">
        <v>39</v>
      </c>
    </row>
    <row r="4" spans="1:3" x14ac:dyDescent="0.35">
      <c r="A4" t="s">
        <v>18</v>
      </c>
      <c r="B4" s="3">
        <v>10000</v>
      </c>
      <c r="C4" t="s">
        <v>40</v>
      </c>
    </row>
    <row r="5" spans="1:3" x14ac:dyDescent="0.35">
      <c r="A5" t="s">
        <v>19</v>
      </c>
      <c r="B5" s="2">
        <v>40</v>
      </c>
      <c r="C5" t="s">
        <v>42</v>
      </c>
    </row>
    <row r="6" spans="1:3" x14ac:dyDescent="0.35">
      <c r="A6" t="s">
        <v>20</v>
      </c>
      <c r="B6" s="2">
        <v>26</v>
      </c>
      <c r="C6" t="s">
        <v>44</v>
      </c>
    </row>
    <row r="7" spans="1:3" x14ac:dyDescent="0.35">
      <c r="A7" t="s">
        <v>21</v>
      </c>
      <c r="B7" s="2">
        <v>20</v>
      </c>
      <c r="C7" t="s">
        <v>45</v>
      </c>
    </row>
    <row r="8" spans="1:3" x14ac:dyDescent="0.35">
      <c r="A8" t="s">
        <v>22</v>
      </c>
      <c r="B8" s="2">
        <f>20+273.15</f>
        <v>293.14999999999998</v>
      </c>
      <c r="C8" t="s">
        <v>43</v>
      </c>
    </row>
    <row r="9" spans="1:3" x14ac:dyDescent="0.35">
      <c r="A9" t="s">
        <v>23</v>
      </c>
      <c r="B9" s="2">
        <v>1</v>
      </c>
      <c r="C9" t="s">
        <v>46</v>
      </c>
    </row>
    <row r="10" spans="1:3" x14ac:dyDescent="0.35">
      <c r="A10" t="s">
        <v>24</v>
      </c>
      <c r="B10" s="2">
        <v>4</v>
      </c>
      <c r="C10" t="s">
        <v>47</v>
      </c>
    </row>
    <row r="11" spans="1:3" x14ac:dyDescent="0.35">
      <c r="A11" t="s">
        <v>25</v>
      </c>
      <c r="B11" s="2">
        <v>10</v>
      </c>
      <c r="C11" t="s">
        <v>48</v>
      </c>
    </row>
    <row r="12" spans="1:3" x14ac:dyDescent="0.35">
      <c r="A12" t="s">
        <v>26</v>
      </c>
      <c r="B12" s="2">
        <v>0.2</v>
      </c>
      <c r="C12" t="s">
        <v>49</v>
      </c>
    </row>
    <row r="13" spans="1:3" x14ac:dyDescent="0.35">
      <c r="A13" t="s">
        <v>27</v>
      </c>
      <c r="B13" s="2">
        <v>51</v>
      </c>
      <c r="C13" t="s">
        <v>50</v>
      </c>
    </row>
    <row r="14" spans="1:3" x14ac:dyDescent="0.35">
      <c r="A14" t="s">
        <v>28</v>
      </c>
      <c r="B14" s="2">
        <v>100</v>
      </c>
      <c r="C14" t="s">
        <v>51</v>
      </c>
    </row>
    <row r="15" spans="1:3" x14ac:dyDescent="0.35">
      <c r="A15" t="s">
        <v>29</v>
      </c>
      <c r="B15" s="2">
        <v>20</v>
      </c>
      <c r="C15" t="s">
        <v>52</v>
      </c>
    </row>
    <row r="16" spans="1:3" x14ac:dyDescent="0.35">
      <c r="A16" t="s">
        <v>30</v>
      </c>
      <c r="B16" s="2">
        <v>5</v>
      </c>
      <c r="C16" t="s">
        <v>53</v>
      </c>
    </row>
    <row r="17" spans="1:3" x14ac:dyDescent="0.35">
      <c r="A17" t="s">
        <v>31</v>
      </c>
      <c r="B17" s="2">
        <v>2</v>
      </c>
      <c r="C17" t="s">
        <v>54</v>
      </c>
    </row>
    <row r="18" spans="1:3" x14ac:dyDescent="0.35">
      <c r="A18" t="s">
        <v>32</v>
      </c>
      <c r="B18" s="4" t="s">
        <v>41</v>
      </c>
      <c r="C18" t="s">
        <v>55</v>
      </c>
    </row>
    <row r="19" spans="1:3" x14ac:dyDescent="0.35">
      <c r="A19" t="s">
        <v>33</v>
      </c>
      <c r="B19" s="16" t="s">
        <v>152</v>
      </c>
      <c r="C19" t="s">
        <v>56</v>
      </c>
    </row>
    <row r="20" spans="1:3" x14ac:dyDescent="0.35">
      <c r="A20" t="s">
        <v>34</v>
      </c>
      <c r="B20" s="16" t="s">
        <v>153</v>
      </c>
      <c r="C20" t="s">
        <v>57</v>
      </c>
    </row>
    <row r="21" spans="1:3" x14ac:dyDescent="0.35">
      <c r="A21" t="s">
        <v>35</v>
      </c>
      <c r="B21" s="2">
        <v>10</v>
      </c>
      <c r="C21" t="s">
        <v>58</v>
      </c>
    </row>
    <row r="22" spans="1:3" x14ac:dyDescent="0.35">
      <c r="A22" t="s">
        <v>149</v>
      </c>
      <c r="B22" s="2">
        <v>7</v>
      </c>
      <c r="C22" t="s">
        <v>150</v>
      </c>
    </row>
    <row r="23" spans="1:3" x14ac:dyDescent="0.35">
      <c r="A23" t="s">
        <v>114</v>
      </c>
      <c r="B23" s="2">
        <f>SUM(Elements!O:O)</f>
        <v>25</v>
      </c>
      <c r="C23" t="s">
        <v>113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0F2C-B08A-4EA2-B90D-300B6914284F}">
  <dimension ref="A1:V7"/>
  <sheetViews>
    <sheetView topLeftCell="B1" workbookViewId="0">
      <selection activeCell="A3" sqref="A3"/>
    </sheetView>
  </sheetViews>
  <sheetFormatPr defaultRowHeight="14.5" x14ac:dyDescent="0.35"/>
  <cols>
    <col min="1" max="1" width="13.08984375" style="8" bestFit="1" customWidth="1"/>
    <col min="2" max="2" width="14.81640625" style="8" bestFit="1" customWidth="1"/>
    <col min="3" max="7" width="9.90625" style="8" bestFit="1" customWidth="1"/>
    <col min="8" max="12" width="10.90625" style="8" bestFit="1" customWidth="1"/>
    <col min="13" max="13" width="7.453125" style="8" bestFit="1" customWidth="1"/>
    <col min="14" max="14" width="7" style="8" bestFit="1" customWidth="1"/>
    <col min="15" max="15" width="7.26953125" style="8" bestFit="1" customWidth="1"/>
    <col min="16" max="16" width="5.36328125" style="8" bestFit="1" customWidth="1"/>
    <col min="17" max="17" width="7.81640625" style="8" bestFit="1" customWidth="1"/>
    <col min="18" max="22" width="7.453125" style="8" bestFit="1" customWidth="1"/>
  </cols>
  <sheetData>
    <row r="1" spans="1:22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59</v>
      </c>
      <c r="G1" s="7" t="s">
        <v>60</v>
      </c>
      <c r="H1" s="7" t="s">
        <v>5</v>
      </c>
      <c r="I1" s="7" t="s">
        <v>6</v>
      </c>
      <c r="J1" s="7" t="s">
        <v>7</v>
      </c>
      <c r="K1" s="7" t="s">
        <v>61</v>
      </c>
      <c r="L1" s="7" t="s">
        <v>62</v>
      </c>
      <c r="M1" s="7" t="s">
        <v>90</v>
      </c>
      <c r="N1" s="7" t="s">
        <v>8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13</v>
      </c>
      <c r="T1" s="7" t="s">
        <v>14</v>
      </c>
      <c r="U1" s="7" t="s">
        <v>91</v>
      </c>
      <c r="V1" s="7" t="s">
        <v>92</v>
      </c>
    </row>
    <row r="2" spans="1:22" x14ac:dyDescent="0.35">
      <c r="A2" s="12" t="s">
        <v>140</v>
      </c>
      <c r="B2" s="12" t="s">
        <v>83</v>
      </c>
      <c r="C2" s="12" t="s">
        <v>100</v>
      </c>
      <c r="D2" s="12" t="s">
        <v>146</v>
      </c>
      <c r="E2" s="12" t="s">
        <v>101</v>
      </c>
      <c r="F2" s="12" t="s">
        <v>101</v>
      </c>
      <c r="G2" s="12" t="s">
        <v>101</v>
      </c>
      <c r="H2" s="12">
        <v>250</v>
      </c>
      <c r="I2" s="12">
        <v>100</v>
      </c>
      <c r="J2" s="12" t="s">
        <v>101</v>
      </c>
      <c r="K2" s="12" t="s">
        <v>101</v>
      </c>
      <c r="L2" s="12" t="s">
        <v>101</v>
      </c>
      <c r="M2" s="12" t="s">
        <v>101</v>
      </c>
      <c r="N2" s="12">
        <v>5</v>
      </c>
      <c r="O2" s="12">
        <v>0</v>
      </c>
      <c r="P2" s="12">
        <v>90</v>
      </c>
      <c r="Q2" s="12">
        <v>0</v>
      </c>
      <c r="R2" s="12">
        <v>1</v>
      </c>
      <c r="S2" s="12">
        <v>1</v>
      </c>
      <c r="T2" s="12" t="s">
        <v>101</v>
      </c>
      <c r="U2" s="12" t="s">
        <v>101</v>
      </c>
      <c r="V2" s="12" t="s">
        <v>101</v>
      </c>
    </row>
    <row r="3" spans="1:22" x14ac:dyDescent="0.35">
      <c r="A3" s="12" t="s">
        <v>141</v>
      </c>
      <c r="B3" s="12" t="s">
        <v>83</v>
      </c>
      <c r="C3" s="12" t="s">
        <v>100</v>
      </c>
      <c r="D3" s="12" t="s">
        <v>146</v>
      </c>
      <c r="E3" s="12" t="s">
        <v>101</v>
      </c>
      <c r="F3" s="12" t="s">
        <v>101</v>
      </c>
      <c r="G3" s="12" t="s">
        <v>101</v>
      </c>
      <c r="H3" s="12">
        <v>250</v>
      </c>
      <c r="I3" s="12">
        <v>100</v>
      </c>
      <c r="J3" s="12" t="s">
        <v>101</v>
      </c>
      <c r="K3" s="12" t="s">
        <v>101</v>
      </c>
      <c r="L3" s="12" t="s">
        <v>101</v>
      </c>
      <c r="M3" s="12" t="s">
        <v>101</v>
      </c>
      <c r="N3" s="12">
        <v>5</v>
      </c>
      <c r="O3" s="12">
        <v>0</v>
      </c>
      <c r="P3" s="12">
        <v>90</v>
      </c>
      <c r="Q3" s="12">
        <v>-90</v>
      </c>
      <c r="R3" s="12">
        <v>1</v>
      </c>
      <c r="S3" s="12">
        <v>1</v>
      </c>
      <c r="T3" s="12" t="s">
        <v>101</v>
      </c>
      <c r="U3" s="12" t="s">
        <v>101</v>
      </c>
      <c r="V3" s="12" t="s">
        <v>101</v>
      </c>
    </row>
    <row r="4" spans="1:22" x14ac:dyDescent="0.35">
      <c r="A4" s="12" t="s">
        <v>142</v>
      </c>
      <c r="B4" s="12" t="s">
        <v>83</v>
      </c>
      <c r="C4" s="12" t="s">
        <v>100</v>
      </c>
      <c r="D4" s="12" t="s">
        <v>146</v>
      </c>
      <c r="E4" s="12" t="s">
        <v>101</v>
      </c>
      <c r="F4" s="12" t="s">
        <v>101</v>
      </c>
      <c r="G4" s="12" t="s">
        <v>101</v>
      </c>
      <c r="H4" s="12">
        <v>250</v>
      </c>
      <c r="I4" s="12">
        <v>100</v>
      </c>
      <c r="J4" s="12" t="s">
        <v>101</v>
      </c>
      <c r="K4" s="12" t="s">
        <v>101</v>
      </c>
      <c r="L4" s="12" t="s">
        <v>101</v>
      </c>
      <c r="M4" s="12" t="s">
        <v>101</v>
      </c>
      <c r="N4" s="12">
        <v>5</v>
      </c>
      <c r="O4" s="12">
        <v>0</v>
      </c>
      <c r="P4" s="12">
        <v>90</v>
      </c>
      <c r="Q4" s="12">
        <v>90</v>
      </c>
      <c r="R4" s="12">
        <v>1</v>
      </c>
      <c r="S4" s="12">
        <v>1</v>
      </c>
      <c r="T4" s="12" t="s">
        <v>101</v>
      </c>
      <c r="U4" s="12" t="s">
        <v>101</v>
      </c>
      <c r="V4" s="12" t="s">
        <v>101</v>
      </c>
    </row>
    <row r="5" spans="1:22" x14ac:dyDescent="0.35">
      <c r="A5" s="12" t="s">
        <v>143</v>
      </c>
      <c r="B5" s="12" t="s">
        <v>83</v>
      </c>
      <c r="C5" s="12" t="s">
        <v>100</v>
      </c>
      <c r="D5" s="12" t="s">
        <v>146</v>
      </c>
      <c r="E5" s="12" t="s">
        <v>101</v>
      </c>
      <c r="F5" s="12" t="s">
        <v>101</v>
      </c>
      <c r="G5" s="12" t="s">
        <v>101</v>
      </c>
      <c r="H5" s="12">
        <v>250</v>
      </c>
      <c r="I5" s="12">
        <v>100</v>
      </c>
      <c r="J5" s="12" t="s">
        <v>101</v>
      </c>
      <c r="K5" s="12" t="s">
        <v>101</v>
      </c>
      <c r="L5" s="12" t="s">
        <v>101</v>
      </c>
      <c r="M5" s="12" t="s">
        <v>101</v>
      </c>
      <c r="N5" s="12">
        <v>5</v>
      </c>
      <c r="O5" s="12">
        <v>0</v>
      </c>
      <c r="P5" s="12">
        <v>90</v>
      </c>
      <c r="Q5" s="12">
        <v>180</v>
      </c>
      <c r="R5" s="12">
        <v>1</v>
      </c>
      <c r="S5" s="12">
        <v>1</v>
      </c>
      <c r="T5" s="12" t="s">
        <v>101</v>
      </c>
      <c r="U5" s="12" t="s">
        <v>101</v>
      </c>
      <c r="V5" s="12" t="s">
        <v>101</v>
      </c>
    </row>
    <row r="6" spans="1:22" x14ac:dyDescent="0.35">
      <c r="A6" s="12" t="s">
        <v>144</v>
      </c>
      <c r="B6" s="12" t="s">
        <v>76</v>
      </c>
      <c r="C6" s="12" t="s">
        <v>100</v>
      </c>
      <c r="D6" s="12" t="s">
        <v>146</v>
      </c>
      <c r="E6" s="12" t="s">
        <v>101</v>
      </c>
      <c r="F6" s="12" t="s">
        <v>101</v>
      </c>
      <c r="G6" s="12" t="s">
        <v>101</v>
      </c>
      <c r="H6" s="12">
        <v>100</v>
      </c>
      <c r="I6" s="12">
        <v>300</v>
      </c>
      <c r="J6" s="12" t="s">
        <v>101</v>
      </c>
      <c r="K6" s="12" t="s">
        <v>101</v>
      </c>
      <c r="L6" s="12" t="s">
        <v>101</v>
      </c>
      <c r="M6" s="12" t="s">
        <v>101</v>
      </c>
      <c r="N6" s="12">
        <v>10</v>
      </c>
      <c r="O6" s="12">
        <v>0</v>
      </c>
      <c r="P6" s="12">
        <v>0</v>
      </c>
      <c r="Q6" s="12">
        <v>0</v>
      </c>
      <c r="R6" s="12">
        <v>1</v>
      </c>
      <c r="S6" s="12">
        <v>1</v>
      </c>
      <c r="T6" s="12" t="s">
        <v>101</v>
      </c>
      <c r="U6" s="12" t="s">
        <v>101</v>
      </c>
      <c r="V6" s="12" t="s">
        <v>101</v>
      </c>
    </row>
    <row r="7" spans="1:22" x14ac:dyDescent="0.35">
      <c r="A7" s="12" t="s">
        <v>145</v>
      </c>
      <c r="B7" s="12" t="s">
        <v>71</v>
      </c>
      <c r="C7" s="12" t="s">
        <v>100</v>
      </c>
      <c r="D7" s="12" t="s">
        <v>146</v>
      </c>
      <c r="E7" s="12" t="s">
        <v>101</v>
      </c>
      <c r="F7" s="12" t="s">
        <v>101</v>
      </c>
      <c r="G7" s="12" t="s">
        <v>101</v>
      </c>
      <c r="H7" s="12">
        <v>400</v>
      </c>
      <c r="I7" s="12">
        <v>150</v>
      </c>
      <c r="J7" s="12" t="s">
        <v>101</v>
      </c>
      <c r="K7" s="12" t="s">
        <v>101</v>
      </c>
      <c r="L7" s="12" t="s">
        <v>101</v>
      </c>
      <c r="M7" s="12" t="s">
        <v>101</v>
      </c>
      <c r="N7" s="12">
        <v>10</v>
      </c>
      <c r="O7" s="12">
        <v>25</v>
      </c>
      <c r="P7" s="12">
        <v>0</v>
      </c>
      <c r="Q7" s="12">
        <v>0</v>
      </c>
      <c r="R7" s="12">
        <v>1</v>
      </c>
      <c r="S7" s="12">
        <v>1</v>
      </c>
      <c r="T7" s="12" t="s">
        <v>101</v>
      </c>
      <c r="U7" s="12" t="s">
        <v>101</v>
      </c>
      <c r="V7" s="12" t="s">
        <v>101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1461861-8C27-4353-B916-83BBEF5811A5}">
          <x14:formula1>
            <xm:f>'Element Types'!$A$2:$A$56</xm:f>
          </x14:formula1>
          <xm:sqref>B2:B1048576</xm:sqref>
        </x14:dataValidation>
        <x14:dataValidation type="list" allowBlank="1" showInputMessage="1" showErrorMessage="1" xr:uid="{34A21097-FF9F-4E5D-9283-9C3319CEBCD8}">
          <x14:formula1>
            <xm:f>Materials!$A$2:$A$199</xm:f>
          </x14:formula1>
          <xm:sqref>E8:G1048576 E2:G2 C2:D1048576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87111-374D-4BF2-ACC8-08FD80411F41}">
  <dimension ref="A1:M4"/>
  <sheetViews>
    <sheetView workbookViewId="0">
      <selection activeCell="A2" sqref="A2:M4"/>
    </sheetView>
  </sheetViews>
  <sheetFormatPr defaultRowHeight="14.5" x14ac:dyDescent="0.35"/>
  <cols>
    <col min="1" max="1" width="5.7265625" style="6" bestFit="1" customWidth="1"/>
    <col min="2" max="10" width="9.1796875" style="6" bestFit="1" customWidth="1"/>
    <col min="11" max="13" width="10.1796875" style="6" bestFit="1" customWidth="1"/>
  </cols>
  <sheetData>
    <row r="1" spans="1:13" x14ac:dyDescent="0.35">
      <c r="A1" s="5" t="s">
        <v>115</v>
      </c>
      <c r="B1" s="5" t="s">
        <v>116</v>
      </c>
      <c r="C1" s="5" t="s">
        <v>117</v>
      </c>
      <c r="D1" s="5" t="s">
        <v>118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123</v>
      </c>
      <c r="J1" s="5" t="s">
        <v>124</v>
      </c>
      <c r="K1" s="5" t="s">
        <v>125</v>
      </c>
      <c r="L1" s="5" t="s">
        <v>126</v>
      </c>
      <c r="M1" s="5" t="s">
        <v>127</v>
      </c>
    </row>
    <row r="2" spans="1:13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CB3B-E7EE-41DB-9199-C6DD65C24FA5}">
  <dimension ref="A1:M12"/>
  <sheetViews>
    <sheetView workbookViewId="0">
      <selection activeCell="C1" sqref="C1"/>
    </sheetView>
  </sheetViews>
  <sheetFormatPr defaultRowHeight="14.5" x14ac:dyDescent="0.35"/>
  <cols>
    <col min="1" max="1" width="9.08984375" style="8" bestFit="1" customWidth="1"/>
    <col min="2" max="2" width="7.08984375" style="8" bestFit="1" customWidth="1"/>
    <col min="3" max="3" width="11.453125" style="8" bestFit="1" customWidth="1"/>
    <col min="4" max="4" width="11.26953125" style="8" bestFit="1" customWidth="1"/>
    <col min="5" max="5" width="12.6328125" style="8" bestFit="1" customWidth="1"/>
    <col min="6" max="6" width="16.7265625" style="8" bestFit="1" customWidth="1"/>
    <col min="7" max="7" width="14.81640625" style="8" bestFit="1" customWidth="1"/>
    <col min="8" max="8" width="6.7265625" style="8" bestFit="1" customWidth="1"/>
    <col min="12" max="12" width="16.54296875" bestFit="1" customWidth="1"/>
  </cols>
  <sheetData>
    <row r="1" spans="1:13" x14ac:dyDescent="0.35">
      <c r="A1" s="7" t="s">
        <v>89</v>
      </c>
      <c r="B1" s="7" t="s">
        <v>93</v>
      </c>
      <c r="C1" s="7" t="s">
        <v>151</v>
      </c>
      <c r="D1" s="7" t="s">
        <v>95</v>
      </c>
      <c r="E1" s="7" t="s">
        <v>96</v>
      </c>
      <c r="F1" s="7" t="s">
        <v>97</v>
      </c>
      <c r="G1" s="7" t="s">
        <v>98</v>
      </c>
      <c r="H1" s="7" t="s">
        <v>99</v>
      </c>
      <c r="L1" s="1" t="s">
        <v>104</v>
      </c>
      <c r="M1" s="1" t="s">
        <v>105</v>
      </c>
    </row>
    <row r="2" spans="1:13" x14ac:dyDescent="0.35">
      <c r="A2" s="8" t="s">
        <v>101</v>
      </c>
      <c r="B2" s="8" t="s">
        <v>101</v>
      </c>
      <c r="C2" s="8" t="s">
        <v>101</v>
      </c>
      <c r="D2" s="8" t="s">
        <v>101</v>
      </c>
      <c r="E2" s="8" t="s">
        <v>101</v>
      </c>
      <c r="F2" s="8" t="s">
        <v>101</v>
      </c>
      <c r="G2" s="8" t="s">
        <v>101</v>
      </c>
      <c r="H2" s="8" t="s">
        <v>101</v>
      </c>
      <c r="L2" t="s">
        <v>93</v>
      </c>
      <c r="M2" t="s">
        <v>106</v>
      </c>
    </row>
    <row r="3" spans="1:13" x14ac:dyDescent="0.35">
      <c r="A3" s="8" t="s">
        <v>100</v>
      </c>
      <c r="B3" s="8">
        <v>2300</v>
      </c>
      <c r="C3" s="8">
        <v>880</v>
      </c>
      <c r="D3" s="8">
        <v>1.4</v>
      </c>
      <c r="E3" s="8">
        <v>0.9</v>
      </c>
      <c r="F3" s="8">
        <v>0</v>
      </c>
      <c r="G3" s="8">
        <v>0.25</v>
      </c>
      <c r="H3" s="8">
        <v>0.75</v>
      </c>
      <c r="L3" t="s">
        <v>94</v>
      </c>
      <c r="M3" t="s">
        <v>107</v>
      </c>
    </row>
    <row r="4" spans="1:13" x14ac:dyDescent="0.35">
      <c r="A4" s="8" t="s">
        <v>102</v>
      </c>
      <c r="B4" s="8">
        <v>2500</v>
      </c>
      <c r="C4" s="8">
        <v>750</v>
      </c>
      <c r="D4" s="8">
        <v>1.4</v>
      </c>
      <c r="E4" s="8">
        <v>0.9</v>
      </c>
      <c r="F4" s="8">
        <v>0.83</v>
      </c>
      <c r="G4" s="8">
        <v>0.1</v>
      </c>
      <c r="H4" s="8">
        <v>7.0000000000000007E-2</v>
      </c>
      <c r="L4" t="s">
        <v>95</v>
      </c>
      <c r="M4" t="s">
        <v>108</v>
      </c>
    </row>
    <row r="5" spans="1:13" x14ac:dyDescent="0.35">
      <c r="A5" s="8" t="s">
        <v>103</v>
      </c>
      <c r="B5" s="8">
        <v>1.2</v>
      </c>
      <c r="C5" s="8">
        <v>1000</v>
      </c>
      <c r="D5" s="8">
        <v>0.25719999999999998</v>
      </c>
      <c r="E5" s="8">
        <v>0</v>
      </c>
      <c r="F5" s="8">
        <v>1</v>
      </c>
      <c r="G5" s="8">
        <v>0</v>
      </c>
      <c r="H5" s="8">
        <v>0</v>
      </c>
      <c r="L5" t="s">
        <v>96</v>
      </c>
      <c r="M5" s="9" t="s">
        <v>109</v>
      </c>
    </row>
    <row r="6" spans="1:13" x14ac:dyDescent="0.35">
      <c r="A6" s="8" t="s">
        <v>146</v>
      </c>
      <c r="B6" s="8">
        <v>130</v>
      </c>
      <c r="C6" s="8">
        <v>2100</v>
      </c>
      <c r="D6" s="8">
        <v>3.9E-2</v>
      </c>
      <c r="E6" s="8">
        <v>0.95</v>
      </c>
      <c r="F6" s="8">
        <v>0</v>
      </c>
      <c r="G6" s="8">
        <v>0.3</v>
      </c>
      <c r="H6" s="8">
        <v>0.7</v>
      </c>
      <c r="L6" t="s">
        <v>97</v>
      </c>
      <c r="M6" s="9" t="s">
        <v>109</v>
      </c>
    </row>
    <row r="7" spans="1:13" x14ac:dyDescent="0.35">
      <c r="L7" t="s">
        <v>98</v>
      </c>
      <c r="M7" s="9" t="s">
        <v>109</v>
      </c>
    </row>
    <row r="8" spans="1:13" x14ac:dyDescent="0.35">
      <c r="L8" t="s">
        <v>99</v>
      </c>
      <c r="M8" s="9" t="s">
        <v>109</v>
      </c>
    </row>
    <row r="10" spans="1:13" x14ac:dyDescent="0.35">
      <c r="L10" t="s">
        <v>110</v>
      </c>
    </row>
    <row r="11" spans="1:13" x14ac:dyDescent="0.35">
      <c r="L11" t="s">
        <v>111</v>
      </c>
      <c r="M11" s="10" t="s">
        <v>112</v>
      </c>
    </row>
    <row r="12" spans="1:13" x14ac:dyDescent="0.35">
      <c r="L12" t="s">
        <v>148</v>
      </c>
      <c r="M12" t="s">
        <v>147</v>
      </c>
    </row>
  </sheetData>
  <hyperlinks>
    <hyperlink ref="M11" r:id="rId1" xr:uid="{83FF8812-AD8B-4B56-B533-66B78516B29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9CCC-BA72-4DF1-844A-507F100E80C1}">
  <dimension ref="A1:B26"/>
  <sheetViews>
    <sheetView workbookViewId="0">
      <selection activeCell="B7" sqref="B7"/>
    </sheetView>
  </sheetViews>
  <sheetFormatPr defaultRowHeight="14.5" x14ac:dyDescent="0.35"/>
  <cols>
    <col min="1" max="1" width="14.81640625" bestFit="1" customWidth="1"/>
  </cols>
  <sheetData>
    <row r="1" spans="1:2" x14ac:dyDescent="0.35">
      <c r="A1" s="1" t="s">
        <v>88</v>
      </c>
      <c r="B1" s="1"/>
    </row>
    <row r="2" spans="1:2" x14ac:dyDescent="0.35">
      <c r="A2" t="s">
        <v>80</v>
      </c>
    </row>
    <row r="3" spans="1:2" x14ac:dyDescent="0.35">
      <c r="A3" t="s">
        <v>81</v>
      </c>
    </row>
    <row r="4" spans="1:2" x14ac:dyDescent="0.35">
      <c r="A4" t="s">
        <v>82</v>
      </c>
    </row>
    <row r="5" spans="1:2" x14ac:dyDescent="0.35">
      <c r="A5" t="s">
        <v>83</v>
      </c>
    </row>
    <row r="6" spans="1:2" x14ac:dyDescent="0.35">
      <c r="A6" t="s">
        <v>84</v>
      </c>
    </row>
    <row r="7" spans="1:2" x14ac:dyDescent="0.35">
      <c r="A7" t="s">
        <v>79</v>
      </c>
    </row>
    <row r="8" spans="1:2" x14ac:dyDescent="0.35">
      <c r="A8" t="s">
        <v>78</v>
      </c>
    </row>
    <row r="9" spans="1:2" x14ac:dyDescent="0.35">
      <c r="A9" t="s">
        <v>85</v>
      </c>
    </row>
    <row r="10" spans="1:2" x14ac:dyDescent="0.35">
      <c r="A10" t="s">
        <v>86</v>
      </c>
    </row>
    <row r="11" spans="1:2" x14ac:dyDescent="0.35">
      <c r="A11" t="s">
        <v>87</v>
      </c>
    </row>
    <row r="12" spans="1:2" x14ac:dyDescent="0.35">
      <c r="A12" t="s">
        <v>63</v>
      </c>
    </row>
    <row r="13" spans="1:2" x14ac:dyDescent="0.35">
      <c r="A13" t="s">
        <v>64</v>
      </c>
    </row>
    <row r="14" spans="1:2" x14ac:dyDescent="0.35">
      <c r="A14" t="s">
        <v>65</v>
      </c>
    </row>
    <row r="15" spans="1:2" x14ac:dyDescent="0.35">
      <c r="A15" t="s">
        <v>66</v>
      </c>
    </row>
    <row r="16" spans="1:2" x14ac:dyDescent="0.35">
      <c r="A16" t="s">
        <v>67</v>
      </c>
    </row>
    <row r="17" spans="1:1" x14ac:dyDescent="0.35">
      <c r="A17" t="s">
        <v>68</v>
      </c>
    </row>
    <row r="18" spans="1:1" x14ac:dyDescent="0.35">
      <c r="A18" t="s">
        <v>69</v>
      </c>
    </row>
    <row r="19" spans="1:1" x14ac:dyDescent="0.35">
      <c r="A19" t="s">
        <v>70</v>
      </c>
    </row>
    <row r="20" spans="1:1" x14ac:dyDescent="0.35">
      <c r="A20" t="s">
        <v>71</v>
      </c>
    </row>
    <row r="21" spans="1:1" x14ac:dyDescent="0.35">
      <c r="A21" t="s">
        <v>72</v>
      </c>
    </row>
    <row r="22" spans="1:1" x14ac:dyDescent="0.35">
      <c r="A22" t="s">
        <v>73</v>
      </c>
    </row>
    <row r="23" spans="1:1" x14ac:dyDescent="0.35">
      <c r="A23" t="s">
        <v>74</v>
      </c>
    </row>
    <row r="24" spans="1:1" x14ac:dyDescent="0.35">
      <c r="A24" t="s">
        <v>75</v>
      </c>
    </row>
    <row r="25" spans="1:1" x14ac:dyDescent="0.35">
      <c r="A25" t="s">
        <v>76</v>
      </c>
    </row>
    <row r="26" spans="1:1" x14ac:dyDescent="0.35">
      <c r="A26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1666-7B8D-42CD-BC2E-BC0638B93994}">
  <dimension ref="A1:M3"/>
  <sheetViews>
    <sheetView workbookViewId="0">
      <selection activeCell="A3" sqref="A3:L3"/>
    </sheetView>
  </sheetViews>
  <sheetFormatPr defaultRowHeight="14.5" x14ac:dyDescent="0.35"/>
  <cols>
    <col min="1" max="1" width="8.81640625" customWidth="1"/>
    <col min="2" max="2" width="9.36328125" bestFit="1" customWidth="1"/>
    <col min="3" max="3" width="5.7265625" customWidth="1"/>
    <col min="4" max="4" width="9.36328125" bestFit="1" customWidth="1"/>
    <col min="5" max="5" width="8.453125" customWidth="1"/>
    <col min="6" max="6" width="9.36328125" bestFit="1" customWidth="1"/>
    <col min="7" max="7" width="8.36328125" customWidth="1"/>
    <col min="8" max="8" width="9.36328125" bestFit="1" customWidth="1"/>
    <col min="9" max="9" width="6.81640625" customWidth="1"/>
    <col min="10" max="10" width="9.36328125" bestFit="1" customWidth="1"/>
    <col min="11" max="11" width="8" customWidth="1"/>
    <col min="12" max="12" width="9.36328125" bestFit="1" customWidth="1"/>
    <col min="13" max="13" width="25.26953125" bestFit="1" customWidth="1"/>
  </cols>
  <sheetData>
    <row r="1" spans="1:13" x14ac:dyDescent="0.35">
      <c r="A1" s="14" t="s">
        <v>132</v>
      </c>
      <c r="B1" s="14"/>
      <c r="C1" s="14" t="s">
        <v>128</v>
      </c>
      <c r="D1" s="14"/>
      <c r="E1" s="14"/>
      <c r="F1" s="14"/>
      <c r="G1" s="14"/>
      <c r="H1" s="14"/>
      <c r="I1" s="14"/>
      <c r="J1" s="14"/>
      <c r="K1" s="14"/>
      <c r="L1" s="14"/>
      <c r="M1" s="15" t="s">
        <v>131</v>
      </c>
    </row>
    <row r="2" spans="1:13" x14ac:dyDescent="0.35">
      <c r="A2" t="s">
        <v>129</v>
      </c>
      <c r="B2" t="s">
        <v>130</v>
      </c>
      <c r="C2" t="s">
        <v>129</v>
      </c>
      <c r="D2" t="s">
        <v>130</v>
      </c>
      <c r="E2" t="s">
        <v>129</v>
      </c>
      <c r="F2" t="s">
        <v>130</v>
      </c>
      <c r="G2" t="s">
        <v>129</v>
      </c>
      <c r="H2" t="s">
        <v>130</v>
      </c>
      <c r="I2" t="s">
        <v>129</v>
      </c>
      <c r="J2" t="s">
        <v>130</v>
      </c>
      <c r="K2" t="s">
        <v>129</v>
      </c>
      <c r="L2" t="s">
        <v>130</v>
      </c>
      <c r="M2" s="15"/>
    </row>
    <row r="3" spans="1:13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>
        <f>B3-D3-F3-H3-J3-L3</f>
        <v>0</v>
      </c>
    </row>
  </sheetData>
  <mergeCells count="3">
    <mergeCell ref="A1:B1"/>
    <mergeCell ref="C1:L1"/>
    <mergeCell ref="M1:M2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BB5D-1F3A-4DF3-88B7-5CADE8AC50FD}">
  <dimension ref="A1:D5"/>
  <sheetViews>
    <sheetView workbookViewId="0">
      <selection activeCell="D2" sqref="D2"/>
    </sheetView>
  </sheetViews>
  <sheetFormatPr defaultRowHeight="14.5" x14ac:dyDescent="0.35"/>
  <cols>
    <col min="1" max="1" width="18.7265625" bestFit="1" customWidth="1"/>
    <col min="2" max="2" width="29.36328125" bestFit="1" customWidth="1"/>
    <col min="3" max="3" width="15.90625" bestFit="1" customWidth="1"/>
  </cols>
  <sheetData>
    <row r="1" spans="1:4" x14ac:dyDescent="0.35">
      <c r="A1" t="s">
        <v>133</v>
      </c>
      <c r="B1" t="s">
        <v>138</v>
      </c>
      <c r="D1" t="s">
        <v>139</v>
      </c>
    </row>
    <row r="2" spans="1:4" x14ac:dyDescent="0.35">
      <c r="A2" t="s">
        <v>134</v>
      </c>
      <c r="B2" s="13">
        <v>0.21448999999999999</v>
      </c>
    </row>
    <row r="3" spans="1:4" x14ac:dyDescent="0.35">
      <c r="A3" t="s">
        <v>135</v>
      </c>
      <c r="B3" s="13">
        <v>0.24676999999999999</v>
      </c>
    </row>
    <row r="4" spans="1:4" x14ac:dyDescent="0.35">
      <c r="A4" t="s">
        <v>136</v>
      </c>
      <c r="B4" s="13">
        <v>0.21232999999999999</v>
      </c>
    </row>
    <row r="5" spans="1:4" x14ac:dyDescent="0.35">
      <c r="A5" t="s">
        <v>137</v>
      </c>
      <c r="B5" s="13">
        <v>0.18315999999999999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6C8E2BBE97A449BF587258ABB90B5C" ma:contentTypeVersion="13" ma:contentTypeDescription="Create a new document." ma:contentTypeScope="" ma:versionID="e50336969d1f6026fdc030928552f636">
  <xsd:schema xmlns:xsd="http://www.w3.org/2001/XMLSchema" xmlns:xs="http://www.w3.org/2001/XMLSchema" xmlns:p="http://schemas.microsoft.com/office/2006/metadata/properties" xmlns:ns2="9da34839-94b1-4adb-9ce9-2bf1180dd981" xmlns:ns3="e21e7998-6f05-4771-9945-6b2b40d9b8dc" targetNamespace="http://schemas.microsoft.com/office/2006/metadata/properties" ma:root="true" ma:fieldsID="609895644b08c4e71b20ec11bc598037" ns2:_="" ns3:_="">
    <xsd:import namespace="9da34839-94b1-4adb-9ce9-2bf1180dd981"/>
    <xsd:import namespace="e21e7998-6f05-4771-9945-6b2b40d9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34839-94b1-4adb-9ce9-2bf1180dd9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e7998-6f05-4771-9945-6b2b40d9b8d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AA0889-6486-4C22-A950-9F61B4B8A69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FAA5CEA-80BB-497C-B05C-1589868B6D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A27988-4BDC-4DBB-93DD-2B86C53BCF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34839-94b1-4adb-9ce9-2bf1180dd981"/>
    <ds:schemaRef ds:uri="e21e7998-6f05-4771-9945-6b2b40d9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Elements</vt:lpstr>
      <vt:lpstr>Room Key</vt:lpstr>
      <vt:lpstr>Materials</vt:lpstr>
      <vt:lpstr>Element Types</vt:lpstr>
      <vt:lpstr>Effective Area</vt:lpstr>
      <vt:lpstr>CO2 Conversion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2022-04-01T17:24:56Z</dcterms:created>
  <dcterms:modified xsi:type="dcterms:W3CDTF">2022-04-18T17:19:41Z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0x0101005E6C8E2BBE97A449BF587258ABB90B5C</vt:lpwstr>
  </property>
</Properties>
</file>