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120" yWindow="20" windowWidth="8820" windowHeight="15540"/>
  </bookViews>
  <sheets>
    <sheet name="Table 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1" l="1"/>
  <c r="I32" i="1"/>
  <c r="H42" i="1"/>
  <c r="G44" i="1"/>
  <c r="F44" i="1"/>
  <c r="F32" i="1"/>
  <c r="E42" i="1"/>
  <c r="D44" i="1"/>
  <c r="D43" i="1"/>
  <c r="D32" i="1"/>
  <c r="C43" i="1"/>
  <c r="C32" i="1"/>
</calcChain>
</file>

<file path=xl/sharedStrings.xml><?xml version="1.0" encoding="utf-8"?>
<sst xmlns="http://schemas.openxmlformats.org/spreadsheetml/2006/main" count="49" uniqueCount="49">
  <si>
    <t>Sierra</t>
  </si>
  <si>
    <t>Sutter</t>
  </si>
  <si>
    <t>COUNTY</t>
  </si>
  <si>
    <t>Alameda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</si>
  <si>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</si>
  <si>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</si>
  <si>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</si>
  <si>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</si>
  <si>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</si>
  <si>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</si>
  <si>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</si>
  <si>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</si>
  <si>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</si>
  <si>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</si>
  <si>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Inyo</t>
  </si>
  <si>
    <t>Kings</t>
  </si>
  <si>
    <t>Lake</t>
  </si>
  <si>
    <t>Lassen</t>
  </si>
  <si>
    <t>Madera</t>
  </si>
  <si>
    <t>Mariposa</t>
  </si>
  <si>
    <t>Mendocino</t>
  </si>
  <si>
    <t>Merced</t>
  </si>
  <si>
    <t>Modoc</t>
  </si>
  <si>
    <t>Monterey</t>
  </si>
  <si>
    <t>Napa</t>
  </si>
  <si>
    <t>Nevada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</si>
  <si>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</si>
  <si>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</si>
  <si>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</si>
  <si>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</si>
  <si>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</si>
  <si>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</si>
  <si>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</si>
  <si>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Joaquin</t>
  </si>
  <si>
    <t>San Luis Obispo</t>
  </si>
  <si>
    <t>San Mateo</t>
  </si>
  <si>
    <t>Santa Clara</t>
  </si>
  <si>
    <t>Santa Cruz</t>
  </si>
  <si>
    <t>Shasta</t>
  </si>
  <si>
    <t>Siskiyou</t>
  </si>
  <si>
    <t>Solano</t>
  </si>
  <si>
    <t>Sonoma</t>
  </si>
  <si>
    <t>Stanislaus</t>
  </si>
  <si>
    <t>Tehama</t>
  </si>
  <si>
    <t>Trinity</t>
  </si>
  <si>
    <t>Tulare</t>
  </si>
  <si>
    <t>Tuolumne</t>
  </si>
  <si>
    <t>Yolo</t>
  </si>
  <si>
    <t>Yuba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</si>
</sst>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Times New Roman"/>
      <charset val="204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  <font>
      <sz val="8.5"/>
      <color rgb="FF000000"/>
      <name val="Arial"/>
      <family val="2"/>
    </font>
    <font>
      <sz val="9"/>
      <name val="Arial"/>
    </font>
    <font>
      <sz val="9"/>
      <color rgb="FF000000"/>
      <name val="Arial"/>
      <family val="2"/>
    </font>
    <font>
      <sz val="9"/>
      <color rgb="FF010202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10202"/>
      </left>
      <right style="thin">
        <color rgb="FF010202"/>
      </right>
      <top style="thin">
        <color rgb="FF010202"/>
      </top>
      <bottom style="thin">
        <color rgb="FF010202"/>
      </bottom>
      <diagonal/>
    </border>
    <border>
      <left style="thin">
        <color rgb="FF010202"/>
      </left>
      <right/>
      <top style="thin">
        <color rgb="FF010202"/>
      </top>
      <bottom style="thin">
        <color rgb="FF01020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 applyFill="1" applyBorder="1" applyAlignment="1">
      <alignment horizontal="left" vertical="top"/>
    </xf>
    <xf numFmtId="1" fontId="3" fillId="0" borderId="5" xfId="0" applyNumberFormat="1" applyFont="1" applyFill="1" applyBorder="1" applyAlignment="1">
      <alignment vertical="top" shrinkToFit="1"/>
    </xf>
    <xf numFmtId="1" fontId="3" fillId="0" borderId="0" xfId="0" applyNumberFormat="1" applyFont="1" applyFill="1" applyBorder="1" applyAlignment="1">
      <alignment vertical="top" shrinkToFit="1"/>
    </xf>
    <xf numFmtId="1" fontId="3" fillId="0" borderId="6" xfId="0" applyNumberFormat="1" applyFont="1" applyFill="1" applyBorder="1" applyAlignment="1">
      <alignment vertical="top" shrinkToFit="1"/>
    </xf>
    <xf numFmtId="1" fontId="3" fillId="0" borderId="7" xfId="0" applyNumberFormat="1" applyFont="1" applyFill="1" applyBorder="1" applyAlignment="1">
      <alignment vertical="top" shrinkToFit="1"/>
    </xf>
    <xf numFmtId="1" fontId="3" fillId="0" borderId="4" xfId="0" applyNumberFormat="1" applyFont="1" applyFill="1" applyBorder="1" applyAlignment="1">
      <alignment vertical="top" shrinkToFit="1"/>
    </xf>
    <xf numFmtId="1" fontId="3" fillId="0" borderId="6" xfId="0" applyNumberFormat="1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1" fontId="0" fillId="0" borderId="0" xfId="0" applyNumberFormat="1" applyFont="1" applyFill="1" applyBorder="1" applyAlignment="1">
      <alignment vertical="top"/>
    </xf>
    <xf numFmtId="1" fontId="5" fillId="0" borderId="1" xfId="0" applyNumberFormat="1" applyFont="1" applyFill="1" applyBorder="1" applyAlignment="1">
      <alignment vertical="top" shrinkToFit="1"/>
    </xf>
    <xf numFmtId="1" fontId="6" fillId="0" borderId="8" xfId="0" applyNumberFormat="1" applyFont="1" applyFill="1" applyBorder="1" applyAlignment="1">
      <alignment vertical="top" shrinkToFit="1"/>
    </xf>
    <xf numFmtId="1" fontId="5" fillId="0" borderId="2" xfId="0" applyNumberFormat="1" applyFont="1" applyFill="1" applyBorder="1" applyAlignment="1">
      <alignment vertical="top" shrinkToFit="1"/>
    </xf>
    <xf numFmtId="1" fontId="7" fillId="0" borderId="1" xfId="0" applyNumberFormat="1" applyFont="1" applyFill="1" applyBorder="1" applyAlignment="1">
      <alignment vertical="top" shrinkToFit="1"/>
    </xf>
    <xf numFmtId="1" fontId="7" fillId="0" borderId="2" xfId="0" applyNumberFormat="1" applyFont="1" applyFill="1" applyBorder="1" applyAlignment="1">
      <alignment vertical="top" shrinkToFit="1"/>
    </xf>
    <xf numFmtId="1" fontId="0" fillId="0" borderId="3" xfId="0" applyNumberFormat="1" applyFont="1" applyFill="1" applyBorder="1" applyAlignment="1">
      <alignment vertical="top"/>
    </xf>
    <xf numFmtId="1" fontId="0" fillId="0" borderId="5" xfId="0" applyNumberFormat="1" applyFont="1" applyFill="1" applyBorder="1" applyAlignment="1">
      <alignment vertical="top"/>
    </xf>
    <xf numFmtId="1" fontId="5" fillId="0" borderId="0" xfId="0" applyNumberFormat="1" applyFont="1" applyFill="1" applyBorder="1" applyAlignment="1">
      <alignment vertical="top" shrinkToFit="1"/>
    </xf>
    <xf numFmtId="1" fontId="6" fillId="0" borderId="9" xfId="0" applyNumberFormat="1" applyFont="1" applyFill="1" applyBorder="1" applyAlignment="1">
      <alignment vertical="top" shrinkToFit="1"/>
    </xf>
    <xf numFmtId="1" fontId="0" fillId="0" borderId="6" xfId="0" applyNumberFormat="1" applyFont="1" applyFill="1" applyBorder="1" applyAlignment="1">
      <alignment vertical="top"/>
    </xf>
    <xf numFmtId="0" fontId="4" fillId="0" borderId="2" xfId="0" applyFont="1" applyFill="1" applyBorder="1" applyAlignment="1">
      <alignment horizontal="left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2" workbookViewId="0">
      <selection activeCell="D2" sqref="A1:J49"/>
    </sheetView>
  </sheetViews>
  <sheetFormatPr baseColWidth="10" defaultColWidth="8.83203125" defaultRowHeight="12" x14ac:dyDescent="0"/>
  <cols>
    <col min="1" max="1" width="22" customWidth="1"/>
  </cols>
  <sheetData>
    <row r="1" spans="1:10" ht="22.25" customHeight="1">
      <c r="A1" s="7" t="s">
        <v>2</v>
      </c>
      <c r="B1" s="8">
        <v>2008</v>
      </c>
      <c r="C1" s="8">
        <v>2009</v>
      </c>
      <c r="D1" s="8">
        <v>2010</v>
      </c>
      <c r="E1" s="8">
        <v>2011</v>
      </c>
      <c r="F1" s="8">
        <v>2012</v>
      </c>
      <c r="G1" s="8">
        <v>2013</v>
      </c>
      <c r="H1" s="8">
        <v>2014</v>
      </c>
      <c r="I1" s="8">
        <v>2015</v>
      </c>
      <c r="J1" s="8">
        <v>2016</v>
      </c>
    </row>
    <row r="2" spans="1:10" ht="14" customHeight="1">
      <c r="A2" s="7" t="s">
        <v>3</v>
      </c>
      <c r="B2" s="9">
        <v>195</v>
      </c>
      <c r="C2" s="9">
        <v>546</v>
      </c>
      <c r="D2" s="10">
        <v>850</v>
      </c>
      <c r="E2" s="10">
        <v>1507</v>
      </c>
      <c r="F2" s="11">
        <v>115</v>
      </c>
      <c r="G2" s="12">
        <v>843</v>
      </c>
      <c r="H2" s="13">
        <v>130</v>
      </c>
      <c r="I2" s="13">
        <v>3458</v>
      </c>
      <c r="J2" s="14">
        <v>170</v>
      </c>
    </row>
    <row r="3" spans="1:10" ht="14" customHeight="1">
      <c r="A3" s="7" t="s">
        <v>4</v>
      </c>
      <c r="B3" s="9">
        <v>348</v>
      </c>
      <c r="C3" s="9">
        <v>81</v>
      </c>
      <c r="D3" s="10">
        <v>42</v>
      </c>
      <c r="E3" s="10">
        <v>114</v>
      </c>
      <c r="F3" s="11">
        <v>102</v>
      </c>
      <c r="G3" s="12">
        <v>221</v>
      </c>
      <c r="H3" s="13">
        <v>179</v>
      </c>
      <c r="I3" s="13">
        <v>70892</v>
      </c>
      <c r="J3" s="14">
        <v>383</v>
      </c>
    </row>
    <row r="4" spans="1:10" ht="14" customHeight="1">
      <c r="A4" s="7" t="s">
        <v>5</v>
      </c>
      <c r="B4" s="15">
        <v>79767</v>
      </c>
      <c r="C4" s="3">
        <v>146</v>
      </c>
      <c r="D4" s="10">
        <v>191</v>
      </c>
      <c r="E4" s="10">
        <v>276</v>
      </c>
      <c r="F4" s="11">
        <v>311</v>
      </c>
      <c r="G4" s="12">
        <v>3416</v>
      </c>
      <c r="H4" s="13">
        <v>559</v>
      </c>
      <c r="I4" s="13">
        <v>16</v>
      </c>
      <c r="J4" s="14">
        <v>0</v>
      </c>
    </row>
    <row r="5" spans="1:10" ht="14" customHeight="1">
      <c r="A5" s="7" t="s">
        <v>6</v>
      </c>
      <c r="B5" s="5">
        <v>413</v>
      </c>
      <c r="C5" s="3">
        <v>674</v>
      </c>
      <c r="D5" s="10">
        <v>230</v>
      </c>
      <c r="E5" s="10">
        <v>1145</v>
      </c>
      <c r="F5" s="11">
        <v>569</v>
      </c>
      <c r="G5" s="12">
        <v>211</v>
      </c>
      <c r="H5" s="13">
        <v>322</v>
      </c>
      <c r="I5" s="13">
        <v>293</v>
      </c>
      <c r="J5" s="14">
        <v>1453</v>
      </c>
    </row>
    <row r="6" spans="1:10" ht="14" customHeight="1">
      <c r="A6" s="7" t="s">
        <v>7</v>
      </c>
      <c r="B6" s="1">
        <v>76</v>
      </c>
      <c r="C6" s="3">
        <v>15</v>
      </c>
      <c r="D6" s="10">
        <v>7</v>
      </c>
      <c r="E6" s="10">
        <v>77</v>
      </c>
      <c r="F6" s="11">
        <v>4285</v>
      </c>
      <c r="G6" s="12">
        <v>11</v>
      </c>
      <c r="H6" s="13">
        <v>16</v>
      </c>
      <c r="I6" s="13">
        <v>79</v>
      </c>
      <c r="J6" s="14">
        <v>7</v>
      </c>
    </row>
    <row r="7" spans="1:10" ht="14" customHeight="1">
      <c r="A7" s="7" t="s">
        <v>8</v>
      </c>
      <c r="B7" s="1">
        <v>164</v>
      </c>
      <c r="C7" s="3">
        <v>347</v>
      </c>
      <c r="D7" s="10">
        <v>409</v>
      </c>
      <c r="E7" s="10">
        <v>475</v>
      </c>
      <c r="F7" s="11">
        <v>145</v>
      </c>
      <c r="G7" s="12">
        <v>3971</v>
      </c>
      <c r="H7" s="13">
        <v>210</v>
      </c>
      <c r="I7" s="13">
        <v>363</v>
      </c>
      <c r="J7" s="14">
        <v>224</v>
      </c>
    </row>
    <row r="8" spans="1:10" ht="14" customHeight="1">
      <c r="A8" s="7" t="s">
        <v>9</v>
      </c>
      <c r="B8" s="16">
        <v>34</v>
      </c>
      <c r="C8" s="3">
        <v>311</v>
      </c>
      <c r="D8" s="10">
        <v>22</v>
      </c>
      <c r="E8" s="10">
        <v>3</v>
      </c>
      <c r="F8" s="11">
        <v>122</v>
      </c>
      <c r="G8" s="12">
        <v>15</v>
      </c>
      <c r="H8" s="13">
        <v>14</v>
      </c>
      <c r="I8" s="13">
        <v>6</v>
      </c>
      <c r="J8" s="14">
        <v>105</v>
      </c>
    </row>
    <row r="9" spans="1:10" ht="14" customHeight="1">
      <c r="A9" s="7" t="s">
        <v>10</v>
      </c>
      <c r="B9" s="16">
        <v>788</v>
      </c>
      <c r="C9" s="3">
        <v>130</v>
      </c>
      <c r="D9" s="10">
        <v>134</v>
      </c>
      <c r="E9" s="10">
        <v>107</v>
      </c>
      <c r="F9" s="11">
        <v>297</v>
      </c>
      <c r="G9" s="12">
        <v>586</v>
      </c>
      <c r="H9" s="13">
        <v>102085</v>
      </c>
      <c r="I9" s="13">
        <v>376</v>
      </c>
      <c r="J9" s="14">
        <v>371</v>
      </c>
    </row>
    <row r="10" spans="1:10" ht="14" customHeight="1">
      <c r="A10" s="7" t="s">
        <v>11</v>
      </c>
      <c r="B10" s="1">
        <v>1823</v>
      </c>
      <c r="C10" s="6">
        <v>265</v>
      </c>
      <c r="D10" s="10">
        <v>360</v>
      </c>
      <c r="E10" s="10">
        <v>1319</v>
      </c>
      <c r="F10" s="11">
        <v>574</v>
      </c>
      <c r="G10" s="12">
        <v>509</v>
      </c>
      <c r="H10" s="13">
        <v>242</v>
      </c>
      <c r="I10" s="13">
        <v>393</v>
      </c>
      <c r="J10" s="14">
        <v>13568</v>
      </c>
    </row>
    <row r="11" spans="1:10" ht="14" customHeight="1">
      <c r="A11" s="7" t="s">
        <v>12</v>
      </c>
      <c r="B11" s="1">
        <v>57</v>
      </c>
      <c r="C11" s="3">
        <v>3</v>
      </c>
      <c r="D11" s="10">
        <v>8</v>
      </c>
      <c r="E11" s="10">
        <v>2</v>
      </c>
      <c r="F11" s="11">
        <v>5</v>
      </c>
      <c r="G11" s="12">
        <v>224</v>
      </c>
      <c r="H11" s="13">
        <v>1</v>
      </c>
      <c r="I11" s="13">
        <v>3</v>
      </c>
      <c r="J11" s="14">
        <v>1</v>
      </c>
    </row>
    <row r="12" spans="1:10" ht="14" customHeight="1">
      <c r="A12" s="7" t="s">
        <v>13</v>
      </c>
      <c r="B12" s="16">
        <v>1629</v>
      </c>
      <c r="C12" s="3">
        <v>734</v>
      </c>
      <c r="D12" s="10">
        <v>250</v>
      </c>
      <c r="E12" s="10">
        <v>696</v>
      </c>
      <c r="F12" s="11">
        <v>216</v>
      </c>
      <c r="G12" s="12">
        <v>335</v>
      </c>
      <c r="H12" s="13">
        <v>596</v>
      </c>
      <c r="I12" s="13">
        <v>3655</v>
      </c>
      <c r="J12" s="14">
        <v>768</v>
      </c>
    </row>
    <row r="13" spans="1:10" ht="14" customHeight="1">
      <c r="A13" s="7" t="s">
        <v>14</v>
      </c>
      <c r="B13" s="1">
        <v>783</v>
      </c>
      <c r="C13" s="3">
        <v>1013</v>
      </c>
      <c r="D13" s="10">
        <v>2</v>
      </c>
      <c r="E13" s="10">
        <v>6551</v>
      </c>
      <c r="F13" s="11">
        <v>21</v>
      </c>
      <c r="G13" s="12">
        <v>438</v>
      </c>
      <c r="H13" s="13">
        <v>137</v>
      </c>
      <c r="I13" s="13">
        <v>7002</v>
      </c>
      <c r="J13" s="14">
        <v>110</v>
      </c>
    </row>
    <row r="14" spans="1:10" ht="14" customHeight="1">
      <c r="A14" s="7" t="s">
        <v>15</v>
      </c>
      <c r="B14" s="1">
        <v>973</v>
      </c>
      <c r="C14" s="3">
        <v>0</v>
      </c>
      <c r="D14" s="10">
        <v>0</v>
      </c>
      <c r="E14" s="10">
        <v>48</v>
      </c>
      <c r="F14" s="11">
        <v>52</v>
      </c>
      <c r="G14" s="12">
        <v>6</v>
      </c>
      <c r="H14" s="13">
        <v>6</v>
      </c>
      <c r="I14" s="13">
        <v>2</v>
      </c>
      <c r="J14" s="14">
        <v>0</v>
      </c>
    </row>
    <row r="15" spans="1:10" ht="14" customHeight="1">
      <c r="A15" s="7" t="s">
        <v>16</v>
      </c>
      <c r="B15" s="1">
        <v>15115</v>
      </c>
      <c r="C15" s="3">
        <v>1560</v>
      </c>
      <c r="D15" s="10">
        <v>504</v>
      </c>
      <c r="E15" s="10">
        <v>82</v>
      </c>
      <c r="F15" s="11">
        <v>8355</v>
      </c>
      <c r="G15" s="12">
        <v>870</v>
      </c>
      <c r="H15" s="13">
        <v>343</v>
      </c>
      <c r="I15" s="13">
        <v>171849</v>
      </c>
      <c r="J15" s="14">
        <v>4041</v>
      </c>
    </row>
    <row r="16" spans="1:10" ht="14" customHeight="1">
      <c r="A16" s="7" t="s">
        <v>17</v>
      </c>
      <c r="B16" s="16">
        <v>15889</v>
      </c>
      <c r="C16" s="3">
        <v>1148</v>
      </c>
      <c r="D16" s="10">
        <v>331</v>
      </c>
      <c r="E16" s="17">
        <v>57</v>
      </c>
      <c r="F16" s="11">
        <v>298</v>
      </c>
      <c r="G16" s="12">
        <v>181</v>
      </c>
      <c r="H16" s="13">
        <v>13220</v>
      </c>
      <c r="I16" s="13">
        <v>215</v>
      </c>
      <c r="J16" s="14">
        <v>2631</v>
      </c>
    </row>
    <row r="17" spans="1:10" ht="14" customHeight="1">
      <c r="A17" s="7" t="s">
        <v>18</v>
      </c>
      <c r="B17" s="1">
        <v>3672</v>
      </c>
      <c r="C17" s="3">
        <v>510</v>
      </c>
      <c r="D17" s="10">
        <v>157</v>
      </c>
      <c r="E17" s="10">
        <v>702</v>
      </c>
      <c r="F17" s="18">
        <v>188</v>
      </c>
      <c r="G17" s="12">
        <v>1153</v>
      </c>
      <c r="H17" s="13">
        <v>998</v>
      </c>
      <c r="I17" s="13">
        <v>1151</v>
      </c>
      <c r="J17" s="14">
        <v>499</v>
      </c>
    </row>
    <row r="18" spans="1:10" ht="14" customHeight="1">
      <c r="A18" s="7" t="s">
        <v>19</v>
      </c>
      <c r="B18" s="1">
        <v>37507</v>
      </c>
      <c r="C18" s="3">
        <v>157</v>
      </c>
      <c r="D18" s="10">
        <v>175</v>
      </c>
      <c r="E18" s="10">
        <v>111</v>
      </c>
      <c r="F18" s="18">
        <v>1750</v>
      </c>
      <c r="G18" s="12">
        <v>132</v>
      </c>
      <c r="H18" s="13">
        <v>527</v>
      </c>
      <c r="I18" s="13">
        <v>113</v>
      </c>
      <c r="J18" s="14">
        <v>125</v>
      </c>
    </row>
    <row r="19" spans="1:10" ht="14" customHeight="1">
      <c r="A19" s="7" t="s">
        <v>20</v>
      </c>
      <c r="B19" s="16">
        <v>66216</v>
      </c>
      <c r="C19" s="4">
        <v>321</v>
      </c>
      <c r="D19" s="10">
        <v>233</v>
      </c>
      <c r="E19" s="10">
        <v>766</v>
      </c>
      <c r="F19" s="18">
        <v>5333</v>
      </c>
      <c r="G19" s="12">
        <v>696</v>
      </c>
      <c r="H19" s="13">
        <v>13207</v>
      </c>
      <c r="I19" s="13">
        <v>364</v>
      </c>
      <c r="J19" s="14">
        <v>206</v>
      </c>
    </row>
    <row r="20" spans="1:10" ht="14" customHeight="1">
      <c r="A20" s="7" t="s">
        <v>21</v>
      </c>
      <c r="B20" s="3">
        <v>1575</v>
      </c>
      <c r="C20" s="3">
        <v>74</v>
      </c>
      <c r="D20" s="10">
        <v>3060</v>
      </c>
      <c r="E20" s="10">
        <v>1398</v>
      </c>
      <c r="F20" s="18">
        <v>456</v>
      </c>
      <c r="G20" s="12">
        <v>286</v>
      </c>
      <c r="H20" s="13">
        <v>39</v>
      </c>
      <c r="I20" s="13">
        <v>3789</v>
      </c>
      <c r="J20" s="14">
        <v>1497</v>
      </c>
    </row>
    <row r="21" spans="1:10" ht="14" customHeight="1">
      <c r="A21" s="7" t="s">
        <v>22</v>
      </c>
      <c r="B21" s="19">
        <v>40</v>
      </c>
      <c r="C21" s="3">
        <v>203</v>
      </c>
      <c r="D21" s="10">
        <v>86</v>
      </c>
      <c r="E21" s="10">
        <v>33</v>
      </c>
      <c r="F21" s="18">
        <v>13</v>
      </c>
      <c r="G21" s="10">
        <v>629</v>
      </c>
      <c r="H21" s="14">
        <v>18</v>
      </c>
      <c r="I21" s="14">
        <v>184</v>
      </c>
      <c r="J21" s="14">
        <v>388</v>
      </c>
    </row>
    <row r="22" spans="1:10" ht="14" customHeight="1">
      <c r="A22" s="7" t="s">
        <v>23</v>
      </c>
      <c r="B22" s="3">
        <v>782</v>
      </c>
      <c r="C22" s="3">
        <v>9940</v>
      </c>
      <c r="D22" s="10">
        <v>403</v>
      </c>
      <c r="E22" s="10">
        <v>1801</v>
      </c>
      <c r="F22" s="18">
        <v>2817</v>
      </c>
      <c r="G22" s="10">
        <v>202</v>
      </c>
      <c r="H22" s="14">
        <v>374</v>
      </c>
      <c r="I22" s="14">
        <v>1206</v>
      </c>
      <c r="J22" s="14">
        <v>136624</v>
      </c>
    </row>
    <row r="23" spans="1:10" ht="14" customHeight="1">
      <c r="A23" s="7" t="s">
        <v>24</v>
      </c>
      <c r="B23" s="3">
        <v>4835</v>
      </c>
      <c r="C23" s="3">
        <v>204</v>
      </c>
      <c r="D23" s="10">
        <v>171</v>
      </c>
      <c r="E23" s="10">
        <v>619</v>
      </c>
      <c r="F23" s="18">
        <v>236</v>
      </c>
      <c r="G23" s="10">
        <v>447</v>
      </c>
      <c r="H23" s="14">
        <v>10956</v>
      </c>
      <c r="I23" s="14">
        <v>8173</v>
      </c>
      <c r="J23" s="14">
        <v>139</v>
      </c>
    </row>
    <row r="24" spans="1:10" ht="14" customHeight="1">
      <c r="A24" s="7" t="s">
        <v>25</v>
      </c>
      <c r="B24" s="19">
        <v>127</v>
      </c>
      <c r="C24" s="3">
        <v>78</v>
      </c>
      <c r="D24" s="10">
        <v>55</v>
      </c>
      <c r="E24" s="10">
        <v>44</v>
      </c>
      <c r="F24" s="18">
        <v>72</v>
      </c>
      <c r="G24" s="10">
        <v>131</v>
      </c>
      <c r="H24" s="14">
        <v>212</v>
      </c>
      <c r="I24" s="14">
        <v>2496</v>
      </c>
      <c r="J24" s="14">
        <v>44</v>
      </c>
    </row>
    <row r="25" spans="1:10" ht="14" customHeight="1">
      <c r="A25" s="7" t="s">
        <v>26</v>
      </c>
      <c r="B25" s="19">
        <v>1512</v>
      </c>
      <c r="C25" s="3">
        <v>1098</v>
      </c>
      <c r="D25" s="10">
        <v>289</v>
      </c>
      <c r="E25" s="10">
        <v>59</v>
      </c>
      <c r="F25" s="18">
        <v>2724</v>
      </c>
      <c r="G25" s="10">
        <v>175</v>
      </c>
      <c r="H25" s="14">
        <v>552</v>
      </c>
      <c r="I25" s="14">
        <v>199</v>
      </c>
      <c r="J25" s="14">
        <v>5722</v>
      </c>
    </row>
    <row r="26" spans="1:10" ht="15.75" customHeight="1">
      <c r="A26" s="20" t="s">
        <v>27</v>
      </c>
      <c r="B26" s="19">
        <v>3</v>
      </c>
      <c r="C26" s="3">
        <v>31</v>
      </c>
      <c r="D26" s="10">
        <v>1</v>
      </c>
      <c r="E26" s="10">
        <v>4</v>
      </c>
      <c r="F26" s="18">
        <v>101</v>
      </c>
      <c r="G26" s="10">
        <v>2</v>
      </c>
      <c r="H26" s="14">
        <v>0</v>
      </c>
      <c r="I26" s="14">
        <v>2</v>
      </c>
      <c r="J26" s="14">
        <v>0</v>
      </c>
    </row>
    <row r="27" spans="1:10" ht="16" customHeight="1">
      <c r="A27" s="20" t="s">
        <v>28</v>
      </c>
      <c r="B27" s="3">
        <v>31025</v>
      </c>
      <c r="C27" s="3">
        <v>2542</v>
      </c>
      <c r="D27" s="10">
        <v>4548</v>
      </c>
      <c r="E27" s="10">
        <v>2318</v>
      </c>
      <c r="F27" s="18">
        <v>6256</v>
      </c>
      <c r="G27" s="10">
        <v>49460</v>
      </c>
      <c r="H27" s="14">
        <v>372</v>
      </c>
      <c r="I27" s="14">
        <v>1256</v>
      </c>
      <c r="J27" s="14">
        <v>2088</v>
      </c>
    </row>
    <row r="28" spans="1:10" ht="16" customHeight="1">
      <c r="A28" s="20" t="s">
        <v>29</v>
      </c>
      <c r="B28" s="19">
        <v>54</v>
      </c>
      <c r="C28" s="3">
        <v>248</v>
      </c>
      <c r="D28" s="10">
        <v>213</v>
      </c>
      <c r="E28" s="10">
        <v>58</v>
      </c>
      <c r="F28" s="18">
        <v>89</v>
      </c>
      <c r="G28" s="10">
        <v>83</v>
      </c>
      <c r="H28" s="14">
        <v>94</v>
      </c>
      <c r="I28" s="14">
        <v>606</v>
      </c>
      <c r="J28" s="14">
        <v>542</v>
      </c>
    </row>
    <row r="29" spans="1:10" ht="16" customHeight="1">
      <c r="A29" s="20" t="s">
        <v>30</v>
      </c>
      <c r="B29" s="3">
        <v>3889</v>
      </c>
      <c r="C29" s="3">
        <v>115</v>
      </c>
      <c r="D29" s="10">
        <v>157</v>
      </c>
      <c r="E29" s="10">
        <v>119</v>
      </c>
      <c r="F29" s="18">
        <v>55</v>
      </c>
      <c r="G29" s="10">
        <v>466</v>
      </c>
      <c r="H29" s="14">
        <v>24</v>
      </c>
      <c r="I29" s="14">
        <v>769</v>
      </c>
      <c r="J29" s="14">
        <v>272</v>
      </c>
    </row>
    <row r="30" spans="1:10" ht="16" customHeight="1">
      <c r="A30" s="20" t="s">
        <v>31</v>
      </c>
      <c r="B30" s="3">
        <v>606</v>
      </c>
      <c r="C30" s="3">
        <v>1206</v>
      </c>
      <c r="D30" s="10">
        <v>320</v>
      </c>
      <c r="E30" s="10">
        <v>1991</v>
      </c>
      <c r="F30" s="18">
        <v>1466</v>
      </c>
      <c r="G30" s="10">
        <v>666</v>
      </c>
      <c r="H30" s="14">
        <v>37</v>
      </c>
      <c r="I30" s="14">
        <v>53</v>
      </c>
      <c r="J30" s="14">
        <v>19</v>
      </c>
    </row>
    <row r="31" spans="1:10" ht="16" customHeight="1">
      <c r="A31" s="20" t="s">
        <v>32</v>
      </c>
      <c r="B31" s="3">
        <v>985</v>
      </c>
      <c r="C31" s="3">
        <v>422</v>
      </c>
      <c r="D31" s="10">
        <v>3594</v>
      </c>
      <c r="E31" s="10">
        <v>17439</v>
      </c>
      <c r="F31" s="18">
        <v>35213</v>
      </c>
      <c r="G31" s="10">
        <v>13319</v>
      </c>
      <c r="H31" s="14">
        <v>927</v>
      </c>
      <c r="I31" s="14">
        <v>229</v>
      </c>
      <c r="J31" s="14">
        <v>7963</v>
      </c>
    </row>
    <row r="32" spans="1:10" ht="16" customHeight="1">
      <c r="A32" s="20" t="s">
        <v>33</v>
      </c>
      <c r="B32" s="9">
        <v>110</v>
      </c>
      <c r="C32" s="3">
        <f>72+14498</f>
        <v>14570</v>
      </c>
      <c r="D32" s="10">
        <f>23+218</f>
        <v>241</v>
      </c>
      <c r="E32" s="10">
        <v>338</v>
      </c>
      <c r="F32" s="18">
        <f>87+204</f>
        <v>291</v>
      </c>
      <c r="G32" s="10">
        <v>475</v>
      </c>
      <c r="H32" s="14">
        <v>81</v>
      </c>
      <c r="I32" s="14">
        <f>23+52+65</f>
        <v>140</v>
      </c>
      <c r="J32" s="14">
        <v>378</v>
      </c>
    </row>
    <row r="33" spans="1:10" ht="16" customHeight="1">
      <c r="A33" s="20" t="s">
        <v>34</v>
      </c>
      <c r="B33" s="3">
        <v>472</v>
      </c>
      <c r="C33" s="3">
        <v>405</v>
      </c>
      <c r="D33" s="10">
        <v>2017</v>
      </c>
      <c r="E33" s="10">
        <v>2392</v>
      </c>
      <c r="F33" s="18">
        <v>1121</v>
      </c>
      <c r="G33" s="10">
        <v>408</v>
      </c>
      <c r="H33" s="14">
        <v>112</v>
      </c>
      <c r="I33" s="14">
        <v>4463</v>
      </c>
      <c r="J33" s="14">
        <v>46805</v>
      </c>
    </row>
    <row r="34" spans="1:10" ht="16" customHeight="1">
      <c r="A34" s="20" t="s">
        <v>35</v>
      </c>
      <c r="B34" s="19">
        <v>327</v>
      </c>
      <c r="C34" s="5">
        <v>7</v>
      </c>
      <c r="D34" s="10">
        <v>12</v>
      </c>
      <c r="E34" s="10">
        <v>6</v>
      </c>
      <c r="F34" s="11">
        <v>20</v>
      </c>
      <c r="G34" s="10">
        <v>13</v>
      </c>
      <c r="H34" s="14">
        <v>9</v>
      </c>
      <c r="I34" s="14">
        <v>37</v>
      </c>
      <c r="J34" s="14">
        <v>20</v>
      </c>
    </row>
    <row r="35" spans="1:10" ht="16" customHeight="1">
      <c r="A35" s="20" t="s">
        <v>36</v>
      </c>
      <c r="B35" s="3">
        <v>5063</v>
      </c>
      <c r="C35" s="1">
        <v>1633</v>
      </c>
      <c r="D35" s="10">
        <v>69</v>
      </c>
      <c r="E35" s="10">
        <v>113</v>
      </c>
      <c r="F35" s="11">
        <v>26</v>
      </c>
      <c r="G35" s="10">
        <v>148</v>
      </c>
      <c r="H35" s="14">
        <v>269</v>
      </c>
      <c r="I35" s="14">
        <v>183</v>
      </c>
      <c r="J35" s="14">
        <v>4756</v>
      </c>
    </row>
    <row r="36" spans="1:10" ht="16" customHeight="1">
      <c r="A36" s="20" t="s">
        <v>37</v>
      </c>
      <c r="B36" s="19">
        <v>1320</v>
      </c>
      <c r="C36" s="1">
        <v>8330</v>
      </c>
      <c r="D36" s="10">
        <v>22</v>
      </c>
      <c r="E36" s="10">
        <v>20</v>
      </c>
      <c r="F36" s="11">
        <v>122</v>
      </c>
      <c r="G36" s="10">
        <v>45</v>
      </c>
      <c r="H36" s="14">
        <v>15</v>
      </c>
      <c r="I36" s="14">
        <v>10</v>
      </c>
      <c r="J36" s="14">
        <v>15</v>
      </c>
    </row>
    <row r="37" spans="1:10" ht="16" customHeight="1">
      <c r="A37" s="20" t="s">
        <v>38</v>
      </c>
      <c r="B37" s="2">
        <v>64418</v>
      </c>
      <c r="C37" s="1">
        <v>18122</v>
      </c>
      <c r="D37" s="10">
        <v>413</v>
      </c>
      <c r="E37" s="10">
        <v>347</v>
      </c>
      <c r="F37" s="11">
        <v>2134</v>
      </c>
      <c r="G37" s="10">
        <v>8696</v>
      </c>
      <c r="H37" s="13">
        <v>12918</v>
      </c>
      <c r="I37" s="14">
        <v>768</v>
      </c>
      <c r="J37" s="14">
        <v>480</v>
      </c>
    </row>
    <row r="38" spans="1:10" ht="16" customHeight="1">
      <c r="A38" s="20" t="s">
        <v>0</v>
      </c>
      <c r="B38" s="2"/>
      <c r="C38" s="1"/>
      <c r="D38" s="10">
        <v>4</v>
      </c>
      <c r="E38" s="10">
        <v>14</v>
      </c>
      <c r="F38" s="11">
        <v>2</v>
      </c>
      <c r="G38" s="10">
        <v>4</v>
      </c>
      <c r="H38" s="13">
        <v>0</v>
      </c>
      <c r="I38" s="13">
        <v>1</v>
      </c>
      <c r="J38" s="14">
        <v>0</v>
      </c>
    </row>
    <row r="39" spans="1:10" ht="16" customHeight="1">
      <c r="A39" s="20" t="s">
        <v>39</v>
      </c>
      <c r="B39" s="2">
        <v>235</v>
      </c>
      <c r="C39" s="1">
        <v>290</v>
      </c>
      <c r="D39" s="10">
        <v>61</v>
      </c>
      <c r="E39" s="10">
        <v>105</v>
      </c>
      <c r="F39" s="11">
        <v>592</v>
      </c>
      <c r="G39" s="10">
        <v>135</v>
      </c>
      <c r="H39" s="13">
        <v>292</v>
      </c>
      <c r="I39" s="13">
        <v>516</v>
      </c>
      <c r="J39" s="14">
        <v>844</v>
      </c>
    </row>
    <row r="40" spans="1:10" ht="16" customHeight="1">
      <c r="A40" s="20" t="s">
        <v>40</v>
      </c>
      <c r="B40" s="2">
        <v>10</v>
      </c>
      <c r="C40" s="1">
        <v>212</v>
      </c>
      <c r="D40" s="10">
        <v>68</v>
      </c>
      <c r="E40" s="10">
        <v>751</v>
      </c>
      <c r="F40" s="11">
        <v>235</v>
      </c>
      <c r="G40" s="10">
        <v>166</v>
      </c>
      <c r="H40" s="13">
        <v>94</v>
      </c>
      <c r="I40" s="13">
        <v>191</v>
      </c>
      <c r="J40" s="14">
        <v>73</v>
      </c>
    </row>
    <row r="41" spans="1:10" ht="16" customHeight="1">
      <c r="A41" s="20" t="s">
        <v>41</v>
      </c>
      <c r="B41" s="2">
        <v>1342</v>
      </c>
      <c r="C41" s="1">
        <v>290</v>
      </c>
      <c r="D41" s="10">
        <v>235</v>
      </c>
      <c r="E41" s="10">
        <v>71</v>
      </c>
      <c r="F41" s="11">
        <v>123</v>
      </c>
      <c r="G41" s="10">
        <v>4189</v>
      </c>
      <c r="H41" s="13">
        <v>82</v>
      </c>
      <c r="I41" s="13">
        <v>129</v>
      </c>
      <c r="J41" s="14">
        <v>1632</v>
      </c>
    </row>
    <row r="42" spans="1:10" ht="16" customHeight="1">
      <c r="A42" s="20" t="s">
        <v>1</v>
      </c>
      <c r="B42" s="2"/>
      <c r="C42" s="1"/>
      <c r="D42" s="10"/>
      <c r="E42" s="10">
        <f>2157+52</f>
        <v>2209</v>
      </c>
      <c r="F42" s="9"/>
      <c r="G42" s="10">
        <v>272</v>
      </c>
      <c r="H42" s="13">
        <f>395+22</f>
        <v>417</v>
      </c>
      <c r="I42" s="13">
        <f>117+63</f>
        <v>180</v>
      </c>
      <c r="J42" s="14">
        <v>0</v>
      </c>
    </row>
    <row r="43" spans="1:10" ht="16" customHeight="1">
      <c r="A43" s="20" t="s">
        <v>42</v>
      </c>
      <c r="B43" s="9">
        <v>290</v>
      </c>
      <c r="C43" s="1">
        <f>236+862</f>
        <v>1098</v>
      </c>
      <c r="D43" s="10">
        <f>75+718</f>
        <v>793</v>
      </c>
      <c r="E43" s="10">
        <v>357</v>
      </c>
      <c r="F43" s="11">
        <v>89</v>
      </c>
      <c r="G43" s="10">
        <v>1</v>
      </c>
      <c r="H43" s="13">
        <v>0</v>
      </c>
      <c r="I43" s="13">
        <v>0</v>
      </c>
      <c r="J43" s="14">
        <v>281</v>
      </c>
    </row>
    <row r="44" spans="1:10" ht="16" customHeight="1">
      <c r="A44" s="20" t="s">
        <v>43</v>
      </c>
      <c r="B44" s="2">
        <v>15461</v>
      </c>
      <c r="C44" s="1">
        <v>107</v>
      </c>
      <c r="D44" s="10">
        <f>115+126</f>
        <v>241</v>
      </c>
      <c r="E44" s="10">
        <v>324</v>
      </c>
      <c r="F44" s="11">
        <f>1647+28638</f>
        <v>30285</v>
      </c>
      <c r="G44" s="10">
        <f>6896+12168</f>
        <v>19064</v>
      </c>
      <c r="H44" s="13">
        <v>343</v>
      </c>
      <c r="I44" s="13">
        <v>539</v>
      </c>
      <c r="J44" s="14">
        <v>1110</v>
      </c>
    </row>
    <row r="45" spans="1:10" ht="16" customHeight="1">
      <c r="A45" s="20" t="s">
        <v>44</v>
      </c>
      <c r="B45" s="9">
        <v>14505</v>
      </c>
      <c r="C45" s="1">
        <v>1382</v>
      </c>
      <c r="D45" s="10">
        <v>17</v>
      </c>
      <c r="E45" s="10">
        <v>70</v>
      </c>
      <c r="F45" s="11">
        <v>20</v>
      </c>
      <c r="G45" s="10">
        <v>23</v>
      </c>
      <c r="H45" s="13">
        <v>466</v>
      </c>
      <c r="I45" s="13">
        <v>3439</v>
      </c>
      <c r="J45" s="14">
        <v>4</v>
      </c>
    </row>
    <row r="46" spans="1:10" ht="16" customHeight="1">
      <c r="A46" s="20" t="s">
        <v>45</v>
      </c>
      <c r="B46" s="9">
        <v>3238</v>
      </c>
      <c r="C46" s="1">
        <v>642</v>
      </c>
      <c r="D46" s="10">
        <v>2519</v>
      </c>
      <c r="E46" s="10">
        <v>3455</v>
      </c>
      <c r="F46" s="11">
        <v>187</v>
      </c>
      <c r="G46" s="10">
        <v>529</v>
      </c>
      <c r="H46" s="13">
        <v>321</v>
      </c>
      <c r="I46" s="13">
        <v>740</v>
      </c>
      <c r="J46" s="14">
        <v>229</v>
      </c>
    </row>
    <row r="47" spans="1:10" ht="16" customHeight="1">
      <c r="A47" s="20" t="s">
        <v>46</v>
      </c>
      <c r="B47" s="9">
        <v>1674</v>
      </c>
      <c r="C47" s="1">
        <v>52</v>
      </c>
      <c r="D47" s="10">
        <v>297</v>
      </c>
      <c r="E47" s="10">
        <v>335</v>
      </c>
      <c r="F47" s="11">
        <v>1174</v>
      </c>
      <c r="G47" s="10">
        <v>203</v>
      </c>
      <c r="H47" s="13">
        <v>725</v>
      </c>
      <c r="I47" s="13">
        <v>568</v>
      </c>
      <c r="J47" s="14">
        <v>1262</v>
      </c>
    </row>
    <row r="48" spans="1:10" ht="16" customHeight="1">
      <c r="A48" s="20" t="s">
        <v>47</v>
      </c>
      <c r="B48" s="9">
        <v>372</v>
      </c>
      <c r="C48" s="1">
        <v>736</v>
      </c>
      <c r="D48" s="10">
        <v>39</v>
      </c>
      <c r="E48" s="10">
        <v>207</v>
      </c>
      <c r="F48" s="11">
        <v>20182</v>
      </c>
      <c r="G48" s="10">
        <v>189</v>
      </c>
      <c r="H48" s="13">
        <v>400</v>
      </c>
      <c r="I48" s="13">
        <v>114</v>
      </c>
      <c r="J48" s="14">
        <v>6105</v>
      </c>
    </row>
    <row r="49" spans="1:10" ht="16" customHeight="1">
      <c r="A49" s="20" t="s">
        <v>48</v>
      </c>
      <c r="B49" s="9">
        <v>291</v>
      </c>
      <c r="C49" s="1">
        <v>3962</v>
      </c>
      <c r="D49" s="10">
        <v>1588</v>
      </c>
      <c r="E49" s="10">
        <v>854</v>
      </c>
      <c r="F49" s="11">
        <v>117</v>
      </c>
      <c r="G49" s="10">
        <v>229</v>
      </c>
      <c r="H49" s="13">
        <v>126</v>
      </c>
      <c r="I49" s="13">
        <v>72</v>
      </c>
      <c r="J49" s="14">
        <v>602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- 2016_Redbook_DRAFT.docx</dc:title>
  <dc:creator>kdobrins</dc:creator>
  <cp:lastModifiedBy>Geri Rosenberg</cp:lastModifiedBy>
  <dcterms:created xsi:type="dcterms:W3CDTF">2019-02-17T18:53:19Z</dcterms:created>
  <dcterms:modified xsi:type="dcterms:W3CDTF">2019-02-17T22:21:40Z</dcterms:modified>
</cp:coreProperties>
</file>