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kuber/Documents/Repositories/nft/my-generator/"/>
    </mc:Choice>
  </mc:AlternateContent>
  <xr:revisionPtr revIDLastSave="0" documentId="8_{ADB4A26D-A096-644D-93C3-1644933E92AF}" xr6:coauthVersionLast="47" xr6:coauthVersionMax="47" xr10:uidLastSave="{00000000-0000-0000-0000-000000000000}"/>
  <bookViews>
    <workbookView xWindow="0" yWindow="0" windowWidth="28800" windowHeight="18000" xr2:uid="{771F4DFA-E19A-D547-A780-31178E74E4B1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5" i="1"/>
  <c r="C7" i="1"/>
  <c r="D29" i="1"/>
  <c r="C28" i="1"/>
  <c r="C8" i="1"/>
  <c r="C23" i="1"/>
  <c r="C12" i="1"/>
  <c r="D24" i="1"/>
  <c r="C15" i="1"/>
  <c r="I11" i="1"/>
  <c r="I15" i="1"/>
  <c r="K8" i="1"/>
</calcChain>
</file>

<file path=xl/sharedStrings.xml><?xml version="1.0" encoding="utf-8"?>
<sst xmlns="http://schemas.openxmlformats.org/spreadsheetml/2006/main" count="26" uniqueCount="18">
  <si>
    <t>base</t>
  </si>
  <si>
    <t>elastic</t>
  </si>
  <si>
    <t>Elastic</t>
  </si>
  <si>
    <t>Base</t>
  </si>
  <si>
    <t>Valor</t>
  </si>
  <si>
    <t>FLASH LOAN FEE</t>
  </si>
  <si>
    <t>PRESITION</t>
  </si>
  <si>
    <t>AMOUNT</t>
  </si>
  <si>
    <t>Cantidad real</t>
  </si>
  <si>
    <t>ToElastic</t>
  </si>
  <si>
    <t>ToBase</t>
  </si>
  <si>
    <t>pepe</t>
  </si>
  <si>
    <t>Value</t>
  </si>
  <si>
    <t>percetaje</t>
  </si>
  <si>
    <t>Caso</t>
  </si>
  <si>
    <t>Juan</t>
  </si>
  <si>
    <t>fee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</si>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</sst>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5A0E-157A-CB4E-B51B-517691768338}">
  <dimension ref="B4:K30"/>
  <sheetViews>
    <sheetView tabSelected="1" topLeftCell="A2" zoomScale="125" workbookViewId="0">
      <selection activeCell="C13" sqref="C13"/>
    </sheetView>
  </sheetViews>
  <sheetFormatPr baseColWidth="10" defaultRowHeight="16" x14ac:dyDescent="0.2"/>
  <cols>
    <col min="5" max="5" width="12" bestFit="1" customWidth="1"/>
    <col min="6" max="6" width="12.1640625" bestFit="1" customWidth="1"/>
    <col min="8" max="8" width="16.33203125" customWidth="1"/>
  </cols>
  <sheetData>
    <row r="4" spans="2:11" x14ac:dyDescent="0.2">
      <c r="C4" t="s">
        <v>4</v>
      </c>
    </row>
    <row r="5" spans="2:11" x14ac:dyDescent="0.2">
      <c r="H5" t="s">
        <v>5</v>
      </c>
      <c r="I5">
        <v>50</v>
      </c>
    </row>
    <row r="6" spans="2:11" x14ac:dyDescent="0.2">
      <c r="H6" t="s">
        <v>6</v>
      </c>
      <c r="I6">
        <v>100000</v>
      </c>
    </row>
    <row r="7" spans="2:11" x14ac:dyDescent="0.2">
      <c r="B7" s="3" t="s">
        <v>2</v>
      </c>
      <c r="C7" s="3">
        <f>SUM(F20:F29)+SUM(C20:C29)</f>
        <v>273</v>
      </c>
      <c r="D7" s="3"/>
      <c r="E7" s="3" t="s">
        <v>8</v>
      </c>
    </row>
    <row r="8" spans="2:11" x14ac:dyDescent="0.2">
      <c r="B8" s="3" t="s">
        <v>3</v>
      </c>
      <c r="C8" s="3">
        <f>SUM(C20:C29)</f>
        <v>164</v>
      </c>
      <c r="D8" s="3"/>
      <c r="E8" s="3"/>
      <c r="H8" t="s">
        <v>7</v>
      </c>
      <c r="I8">
        <v>23423</v>
      </c>
      <c r="K8">
        <f>I8*I5/I6</f>
        <v>11.711499999999999</v>
      </c>
    </row>
    <row r="11" spans="2:11" x14ac:dyDescent="0.2">
      <c r="I11">
        <f>I8</f>
        <v>23423</v>
      </c>
      <c r="K11">
        <v>100</v>
      </c>
    </row>
    <row r="12" spans="2:11" x14ac:dyDescent="0.2">
      <c r="B12" s="3" t="s">
        <v>9</v>
      </c>
      <c r="C12" s="3">
        <f>C13*C7/C8</f>
        <v>1662.969512195122</v>
      </c>
      <c r="K12">
        <v>0.05</v>
      </c>
    </row>
    <row r="13" spans="2:11" x14ac:dyDescent="0.2">
      <c r="B13" s="3" t="s">
        <v>0</v>
      </c>
      <c r="C13" s="3">
        <v>999</v>
      </c>
    </row>
    <row r="14" spans="2:11" x14ac:dyDescent="0.2">
      <c r="B14" s="3"/>
      <c r="C14" s="3"/>
    </row>
    <row r="15" spans="2:11" x14ac:dyDescent="0.2">
      <c r="B15" s="3" t="s">
        <v>10</v>
      </c>
      <c r="C15" s="3">
        <f>C16*C7/C8</f>
        <v>48.274390243902438</v>
      </c>
      <c r="I15">
        <f>K12*I11/K11</f>
        <v>11.711500000000001</v>
      </c>
    </row>
    <row r="16" spans="2:11" x14ac:dyDescent="0.2">
      <c r="B16" s="3" t="s">
        <v>1</v>
      </c>
      <c r="C16" s="3">
        <v>29</v>
      </c>
    </row>
    <row r="19" spans="2:6" x14ac:dyDescent="0.2">
      <c r="B19" s="3"/>
      <c r="C19" s="3" t="s">
        <v>12</v>
      </c>
      <c r="D19" s="3" t="s">
        <v>17</v>
      </c>
      <c r="E19" s="3"/>
      <c r="F19" s="3" t="s">
        <v>16</v>
      </c>
    </row>
    <row r="20" spans="2:6" x14ac:dyDescent="0.2">
      <c r="B20" s="3" t="s">
        <v>11</v>
      </c>
      <c r="C20" s="3">
        <v>14</v>
      </c>
      <c r="D20" s="3">
        <f>SUM(C20:C22)*C7/C8</f>
        <v>61.591463414634148</v>
      </c>
      <c r="E20" s="3"/>
      <c r="F20" s="3">
        <v>2</v>
      </c>
    </row>
    <row r="21" spans="2:6" x14ac:dyDescent="0.2">
      <c r="B21" s="3"/>
      <c r="C21" s="3">
        <v>12</v>
      </c>
      <c r="D21" s="3"/>
      <c r="E21" s="3"/>
      <c r="F21" s="3">
        <v>8</v>
      </c>
    </row>
    <row r="22" spans="2:6" x14ac:dyDescent="0.2">
      <c r="B22" s="3"/>
      <c r="C22" s="3">
        <v>11</v>
      </c>
      <c r="D22" s="3"/>
      <c r="E22" s="3"/>
      <c r="F22" s="3">
        <v>0</v>
      </c>
    </row>
    <row r="23" spans="2:6" x14ac:dyDescent="0.2">
      <c r="B23" s="3"/>
      <c r="C23" s="2">
        <f>SUM(C20:C22)</f>
        <v>37</v>
      </c>
      <c r="D23" s="3"/>
      <c r="E23" s="3"/>
      <c r="F23" s="3">
        <v>99</v>
      </c>
    </row>
    <row r="24" spans="2:6" x14ac:dyDescent="0.2">
      <c r="B24" s="3" t="s">
        <v>15</v>
      </c>
      <c r="C24" s="3">
        <v>1</v>
      </c>
      <c r="D24" s="3">
        <f t="shared" ref="D21:D26" si="0">C24:C27*C11/C12</f>
        <v>0</v>
      </c>
      <c r="E24" s="3"/>
      <c r="F24" s="3">
        <v>0</v>
      </c>
    </row>
    <row r="25" spans="2:6" x14ac:dyDescent="0.2">
      <c r="B25" s="3"/>
      <c r="C25" s="3">
        <v>22</v>
      </c>
      <c r="D25" s="3">
        <f>SUM(C24:C27)*C7/C8</f>
        <v>74.908536585365852</v>
      </c>
      <c r="E25" s="3"/>
      <c r="F25" s="3">
        <v>0</v>
      </c>
    </row>
    <row r="26" spans="2:6" x14ac:dyDescent="0.2">
      <c r="B26" s="3"/>
      <c r="C26" s="3">
        <v>19</v>
      </c>
      <c r="D26" s="3"/>
      <c r="E26" s="3"/>
      <c r="F26" s="3">
        <v>0</v>
      </c>
    </row>
    <row r="27" spans="2:6" x14ac:dyDescent="0.2">
      <c r="B27" s="3"/>
      <c r="C27" s="3">
        <v>3</v>
      </c>
      <c r="D27" s="3"/>
      <c r="E27" s="3"/>
      <c r="F27" s="3">
        <v>0</v>
      </c>
    </row>
    <row r="28" spans="2:6" x14ac:dyDescent="0.2">
      <c r="B28" s="3"/>
      <c r="C28" s="2">
        <f>SUM(C24:C27)</f>
        <v>45</v>
      </c>
      <c r="D28" s="3"/>
      <c r="E28" s="3"/>
      <c r="F28" s="3">
        <v>0</v>
      </c>
    </row>
    <row r="29" spans="2:6" x14ac:dyDescent="0.2">
      <c r="B29" s="3"/>
      <c r="C29" s="3">
        <v>0</v>
      </c>
      <c r="D29" s="3">
        <f>D20+D25</f>
        <v>136.5</v>
      </c>
      <c r="E29" s="3"/>
      <c r="F29" s="3">
        <v>0</v>
      </c>
    </row>
    <row r="30" spans="2:6" x14ac:dyDescent="0.2">
      <c r="B30" s="3"/>
      <c r="C30" s="3"/>
      <c r="D30" s="3"/>
      <c r="E30" s="3"/>
      <c r="F3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1728-EDEE-9B49-8394-A0C5CDB89FFD}">
  <dimension ref="A1:C16"/>
  <sheetViews>
    <sheetView zoomScale="167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14</v>
      </c>
    </row>
    <row r="3" spans="1:3" x14ac:dyDescent="0.2">
      <c r="A3" s="1" t="s">
        <v>2</v>
      </c>
      <c r="B3" s="1"/>
      <c r="C3" s="1"/>
    </row>
    <row r="4" spans="1:3" x14ac:dyDescent="0.2">
      <c r="A4" s="1" t="s">
        <v>3</v>
      </c>
      <c r="B4" s="1"/>
      <c r="C4" s="1"/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 t="s">
        <v>9</v>
      </c>
      <c r="B8" s="1">
        <v>7.04</v>
      </c>
      <c r="C8" s="1"/>
    </row>
    <row r="9" spans="1:3" x14ac:dyDescent="0.2">
      <c r="A9" s="1" t="s">
        <v>0</v>
      </c>
      <c r="B9" s="1">
        <v>4</v>
      </c>
      <c r="C9" s="1"/>
    </row>
    <row r="10" spans="1:3" x14ac:dyDescent="0.2">
      <c r="A10" s="1"/>
      <c r="B10" s="1"/>
      <c r="C10" s="1"/>
    </row>
    <row r="11" spans="1:3" x14ac:dyDescent="0.2">
      <c r="A11" s="1" t="s">
        <v>10</v>
      </c>
      <c r="B11" s="1">
        <v>24.64</v>
      </c>
      <c r="C11" s="1"/>
    </row>
    <row r="12" spans="1:3" x14ac:dyDescent="0.2">
      <c r="A12" s="1" t="s">
        <v>1</v>
      </c>
      <c r="B12" s="1">
        <v>14</v>
      </c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 t="s">
        <v>12</v>
      </c>
      <c r="C15" s="1" t="s">
        <v>13</v>
      </c>
    </row>
    <row r="16" spans="1:3" x14ac:dyDescent="0.2">
      <c r="A16" s="1" t="s">
        <v>11</v>
      </c>
      <c r="B16" s="1">
        <v>14</v>
      </c>
      <c r="C16" s="1">
        <v>24.64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Küber</dc:creator>
  <cp:lastModifiedBy>Germán Küber</cp:lastModifiedBy>
  <dcterms:created xsi:type="dcterms:W3CDTF">2022-01-28T19:36:37Z</dcterms:created>
  <dcterms:modified xsi:type="dcterms:W3CDTF">2022-02-01T03:41:35Z</dcterms:modified>
</cp:coreProperties>
</file>