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ts 1 core" sheetId="1" r:id="rId3"/>
    <sheet state="visible" name="Memory" sheetId="2" r:id="rId4"/>
    <sheet state="visible" name="Memory without Tomcat" sheetId="3" r:id="rId5"/>
    <sheet state="visible" name="Response Time" sheetId="4" r:id="rId6"/>
    <sheet state="visible" name="Resuts 4 cores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Aumentar limite de peticiones en la tarjeta de red:
ifconfig eth1 txqueuelen 1000000
Aumentar numero maximo de ficheros abiertos por proceso:
ulimit -n 1000000</t>
      </text>
    </comment>
    <comment authorId="0" ref="B3">
      <text>
        <t xml:space="preserve">Aumentar limite de peticiones en la tarjeta de red:
ifconfig eth1 txqueuelen 1000000
Aumentar numero maximo de ficheros abiertos por proceso:
ulimit -n 1000000</t>
      </text>
    </comment>
    <comment authorId="0" ref="B16">
      <text>
        <t xml:space="preserve">Aumentar limite de peticiones en la tarjeta de red:
ifconfig eth1 txqueuelen 1000000
Aumentar numero maximo de ficheros abiertos por proceso:
ulimit -n 1000000</t>
      </text>
    </comment>
    <comment authorId="0" ref="B29">
      <text>
        <t xml:space="preserve">Aumentar limite de peticiones en la tarjeta de red:
ifconfig eth1 txqueuelen 1000000
Aumentar numero maximo de ficheros abiertos por proceso:
ulimit -n 1000000</t>
      </text>
    </comment>
    <comment authorId="0" ref="C29">
      <text>
        <t xml:space="preserve">maxThreads="1"
maxConnections="1000000"
acceptorThreadCount="1"
acceptCount="1000000"</t>
      </text>
    </comment>
    <comment authorId="0" ref="B42">
      <text>
        <t xml:space="preserve">Aumentar limite de peticiones en la tarjeta de red:
ifconfig eth1 txqueuelen 1000000
Aumentar numero maximo de ficheros abiertos por proceso:
ulimit -n 1000000</t>
      </text>
    </comment>
    <comment authorId="0" ref="C42">
      <text>
        <t xml:space="preserve">maxThreads="1"
maxConnections="1000000"
acceptorThreadCount="1"
acceptCount="1000000"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Aumentar limite de peticiones en la tarjeta de red:
ifconfig eth1 txqueuelen 1000000
Aumentar numero maximo de ficheros abiertos por proceso:
ulimit -n 1000000</t>
      </text>
    </comment>
    <comment authorId="0" ref="B3">
      <text>
        <t xml:space="preserve">Aumentar limite de peticiones en la tarjeta de red:
ifconfig eth1 txqueuelen 1000000
Aumentar numero maximo de ficheros abiertos por proceso:
ulimit -n 1000000</t>
      </text>
    </comment>
    <comment authorId="0" ref="B16">
      <text>
        <t xml:space="preserve">Aumentar limite de peticiones en la tarjeta de red:
ifconfig eth1 txqueuelen 1000000
Aumentar numero maximo de ficheros abiertos por proceso:
ulimit -n 1000000</t>
      </text>
    </comment>
    <comment authorId="0" ref="B29">
      <text>
        <t xml:space="preserve">Aumentar limite de peticiones en la tarjeta de red:
ifconfig eth1 txqueuelen 1000000
Aumentar numero maximo de ficheros abiertos por proceso:
ulimit -n 1000000</t>
      </text>
    </comment>
    <comment authorId="0" ref="C29">
      <text>
        <t xml:space="preserve">maxThreads="1"
maxConnections="1000000"
acceptorThreadCount="1"
acceptCount="1000000"</t>
      </text>
    </comment>
    <comment authorId="0" ref="B42">
      <text>
        <t xml:space="preserve">Aumentar limite de peticiones en la tarjeta de red:
ifconfig eth1 txqueuelen 1000000
Aumentar numero maximo de ficheros abiertos por proceso:
ulimit -n 1000000</t>
      </text>
    </comment>
    <comment authorId="0" ref="C42">
      <text>
        <t xml:space="preserve">maxThreads="1"
maxConnections="1000000"
acceptorThreadCount="1"
acceptCount="1000000"</t>
      </text>
    </comment>
    <comment authorId="0" ref="B55">
      <text>
        <t xml:space="preserve">Aumentar limite de peticiones en la tarjeta de red:
ifconfig eth1 txqueuelen 1000000
Aumentar numero maximo de ficheros abiertos por proceso:
ulimit -n 1000000</t>
      </text>
    </comment>
    <comment authorId="0" ref="C55">
      <text>
        <t xml:space="preserve">maxThreads="1"
maxConnections="1000000"
acceptorThreadCount="1"
acceptCount="1000000"</t>
      </text>
    </comment>
    <comment authorId="0" ref="B68">
      <text>
        <t xml:space="preserve">Aumentar limite de peticiones en la tarjeta de red:
ifconfig eth1 txqueuelen 1000000
Aumentar numero maximo de ficheros abiertos por proceso:
ulimit -n 1000000</t>
      </text>
    </comment>
    <comment authorId="0" ref="C68">
      <text>
        <t xml:space="preserve">maxThreads="1"
maxConnections="1000000"
acceptorThreadCount="1"
acceptCount="1000000"</t>
      </text>
    </comment>
  </commentList>
</comments>
</file>

<file path=xl/sharedStrings.xml><?xml version="1.0" encoding="utf-8"?>
<sst xmlns="http://schemas.openxmlformats.org/spreadsheetml/2006/main" count="114" uniqueCount="23">
  <si>
    <t>Ubuntu 12.04 Server in Vbox
1 core, 6 Gb Ram</t>
  </si>
  <si>
    <t>Ubuntu 12.04 Server in Vbox
4 cores, 6 Gb Ram</t>
  </si>
  <si>
    <t>Node 0.10.6(no cluster)</t>
  </si>
  <si>
    <t>Memory comparation</t>
  </si>
  <si>
    <t>Connections</t>
  </si>
  <si>
    <t>Mem (k)</t>
  </si>
  <si>
    <t>Mem (Mb)</t>
  </si>
  <si>
    <t>Threads</t>
  </si>
  <si>
    <t>Resp(ms)</t>
  </si>
  <si>
    <t>Kb/conn</t>
  </si>
  <si>
    <t>Resp/s</t>
  </si>
  <si>
    <t>Node</t>
  </si>
  <si>
    <t>Go</t>
  </si>
  <si>
    <t>Jetty8.1</t>
  </si>
  <si>
    <t>Tomcat7</t>
  </si>
  <si>
    <t>Go 1.1(+8mb and 8 threads of go process)</t>
  </si>
  <si>
    <t>Response time comparation</t>
  </si>
  <si>
    <t>OracleJDK1.7+Tomcat 7+Spring3.2
(Async Servlet 3.0)</t>
  </si>
  <si>
    <t>OpenJDK1.6+Tomcat 7+Spring3.2
(Async Servlet 3.0)</t>
  </si>
  <si>
    <t>OracleJDK1.7+Jetty8.1+Spring 3.2
(Async Servlet 3.0)</t>
  </si>
  <si>
    <t>OracleJDK1.7 + Jetty9 + Spring 3.2
(Async Servlet 3.0) FAIL: Do no paint response. Bug 408117 will be fixed on 9.0.4</t>
  </si>
  <si>
    <t>Response(ms)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</si>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</sst>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2.0"/>
    </font>
    <font>
      <b/>
      <sz val="10.0"/>
    </font>
    <font>
      <b/>
      <sz val="10.0"/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wrapText="1"/>
    </xf>
    <xf borderId="0" fillId="0" fontId="1" numFmtId="0" xfId="0" applyAlignment="1" applyFont="1">
      <alignment horizontal="right" wrapText="1"/>
    </xf>
    <xf borderId="1" fillId="0" fontId="1" numFmtId="0" xfId="0" applyAlignment="1" applyBorder="1" applyFont="1">
      <alignment horizontal="right" wrapText="1"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3" fillId="2" fontId="1" numFmtId="0" xfId="0" applyAlignment="1" applyBorder="1" applyFill="1" applyFont="1">
      <alignment horizontal="center" vertical="center" wrapText="1"/>
    </xf>
    <xf borderId="4" fillId="3" fontId="2" numFmtId="0" xfId="0" applyAlignment="1" applyBorder="1" applyFill="1" applyFont="1">
      <alignment horizontal="center" vertical="center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7" fillId="0" fontId="2" numFmtId="0" xfId="0" applyAlignment="1" applyBorder="1" applyFont="1">
      <alignment horizontal="center" vertical="center" wrapText="1"/>
    </xf>
    <xf borderId="4" fillId="4" fontId="2" numFmtId="0" xfId="0" applyAlignment="1" applyBorder="1" applyFill="1" applyFont="1">
      <alignment horizontal="center" vertical="center" wrapText="1"/>
    </xf>
    <xf borderId="8" fillId="0" fontId="1" numFmtId="0" xfId="0" applyAlignment="1" applyBorder="1" applyFont="1">
      <alignment wrapText="1"/>
    </xf>
    <xf borderId="3" fillId="5" fontId="3" numFmtId="0" xfId="0" applyAlignment="1" applyBorder="1" applyFill="1" applyFont="1">
      <alignment horizontal="right" wrapText="1"/>
    </xf>
    <xf borderId="3" fillId="6" fontId="4" numFmtId="0" xfId="0" applyAlignment="1" applyBorder="1" applyFill="1" applyFont="1">
      <alignment wrapText="1"/>
    </xf>
    <xf borderId="3" fillId="7" fontId="4" numFmtId="0" xfId="0" applyAlignment="1" applyBorder="1" applyFill="1" applyFont="1">
      <alignment wrapText="1"/>
    </xf>
    <xf borderId="3" fillId="8" fontId="4" numFmtId="0" xfId="0" applyAlignment="1" applyBorder="1" applyFill="1" applyFont="1">
      <alignment horizontal="right" wrapText="1"/>
    </xf>
    <xf borderId="3" fillId="8" fontId="4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3" fillId="9" fontId="3" numFmtId="0" xfId="0" applyAlignment="1" applyBorder="1" applyFill="1" applyFont="1">
      <alignment wrapText="1"/>
    </xf>
    <xf borderId="3" fillId="4" fontId="3" numFmtId="0" xfId="0" applyAlignment="1" applyBorder="1" applyFont="1">
      <alignment horizontal="right" wrapText="1"/>
    </xf>
    <xf borderId="3" fillId="10" fontId="1" numFmtId="0" xfId="0" applyAlignment="1" applyBorder="1" applyFill="1" applyFont="1">
      <alignment wrapText="1"/>
    </xf>
    <xf borderId="3" fillId="10" fontId="1" numFmtId="0" xfId="0" applyAlignment="1" applyBorder="1" applyFont="1">
      <alignment wrapText="1"/>
    </xf>
    <xf borderId="3" fillId="11" fontId="1" numFmtId="0" xfId="0" applyAlignment="1" applyBorder="1" applyFill="1" applyFont="1">
      <alignment wrapText="1"/>
    </xf>
    <xf borderId="3" fillId="11" fontId="1" numFmtId="0" xfId="0" applyAlignment="1" applyBorder="1" applyFont="1">
      <alignment wrapText="1"/>
    </xf>
    <xf borderId="3" fillId="12" fontId="1" numFmtId="0" xfId="0" applyAlignment="1" applyBorder="1" applyFill="1" applyFont="1">
      <alignment wrapText="1"/>
    </xf>
    <xf borderId="3" fillId="12" fontId="1" numFmtId="0" xfId="0" applyAlignment="1" applyBorder="1" applyFont="1">
      <alignment wrapText="1"/>
    </xf>
    <xf borderId="3" fillId="13" fontId="1" numFmtId="0" xfId="0" applyAlignment="1" applyBorder="1" applyFill="1" applyFont="1">
      <alignment horizontal="right" wrapText="1"/>
    </xf>
    <xf borderId="3" fillId="13" fontId="1" numFmtId="0" xfId="0" applyAlignment="1" applyBorder="1" applyFont="1">
      <alignment horizontal="right" wrapText="1"/>
    </xf>
    <xf borderId="3" fillId="13" fontId="1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3" fillId="13" fontId="1" numFmtId="0" xfId="0" applyAlignment="1" applyBorder="1" applyFont="1">
      <alignment wrapText="1"/>
    </xf>
    <xf borderId="5" fillId="0" fontId="1" numFmtId="0" xfId="0" applyAlignment="1" applyBorder="1" applyFont="1">
      <alignment horizontal="right" wrapText="1"/>
    </xf>
    <xf borderId="3" fillId="10" fontId="1" numFmtId="0" xfId="0" applyAlignment="1" applyBorder="1" applyFont="1">
      <alignment wrapText="1"/>
    </xf>
    <xf borderId="3" fillId="13" fontId="1" numFmtId="0" xfId="0" applyAlignment="1" applyBorder="1" applyFont="1">
      <alignment wrapText="1"/>
    </xf>
    <xf borderId="9" fillId="0" fontId="1" numFmtId="0" xfId="0" applyAlignment="1" applyBorder="1" applyFont="1">
      <alignment wrapText="1"/>
    </xf>
    <xf borderId="3" fillId="7" fontId="3" numFmtId="0" xfId="0" applyAlignment="1" applyBorder="1" applyFont="1">
      <alignment wrapText="1"/>
    </xf>
    <xf borderId="3" fillId="8" fontId="3" numFmtId="0" xfId="0" applyAlignment="1" applyBorder="1" applyFont="1">
      <alignment horizontal="right" wrapText="1"/>
    </xf>
    <xf borderId="3" fillId="12" fontId="1" numFmtId="0" xfId="0" applyAlignment="1" applyBorder="1" applyFont="1">
      <alignment horizontal="right" wrapText="1"/>
    </xf>
    <xf borderId="3" fillId="9" fontId="1" numFmtId="0" xfId="0" applyAlignment="1" applyBorder="1" applyFont="1">
      <alignment horizontal="center" vertical="center" wrapText="1"/>
    </xf>
    <xf borderId="4" fillId="9" fontId="2" numFmtId="0" xfId="0" applyAlignment="1" applyBorder="1" applyFont="1">
      <alignment horizontal="center" vertical="center" wrapText="1"/>
    </xf>
    <xf borderId="3" fillId="9" fontId="3" numFmtId="0" xfId="0" applyAlignment="1" applyBorder="1" applyFont="1">
      <alignment horizontal="right" wrapText="1"/>
    </xf>
    <xf borderId="3" fillId="9" fontId="4" numFmtId="0" xfId="0" applyAlignment="1" applyBorder="1" applyFont="1">
      <alignment wrapText="1"/>
    </xf>
    <xf borderId="3" fillId="9" fontId="1" numFmtId="0" xfId="0" applyAlignment="1" applyBorder="1" applyFont="1">
      <alignment wrapText="1"/>
    </xf>
    <xf borderId="3" fillId="9" fontId="1" numFmtId="0" xfId="0" applyAlignment="1" applyBorder="1" applyFont="1">
      <alignment wrapText="1"/>
    </xf>
    <xf borderId="3" fillId="6" fontId="4" numFmtId="0" xfId="0" applyAlignment="1" applyBorder="1" applyFont="1">
      <alignment wrapText="1"/>
    </xf>
    <xf borderId="3" fillId="11" fontId="1" numFmtId="0" xfId="0" applyAlignment="1" applyBorder="1" applyFont="1">
      <alignment wrapText="1"/>
    </xf>
    <xf borderId="9" fillId="0" fontId="1" numFmtId="0" xfId="0" applyAlignment="1" applyBorder="1" applyFont="1">
      <alignment horizontal="right" wrapText="1"/>
    </xf>
    <xf borderId="3" fillId="9" fontId="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Memory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'Resuts 1 core'!$K$4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core'!$K$5:$K$14</c:f>
            </c:numRef>
          </c:val>
          <c:smooth val="0"/>
        </c:ser>
        <c:ser>
          <c:idx val="1"/>
          <c:order val="1"/>
          <c:tx>
            <c:strRef>
              <c:f>'Resuts 1 core'!$L$4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core'!$L$5:$L$14</c:f>
            </c:numRef>
          </c:val>
          <c:smooth val="0"/>
        </c:ser>
        <c:ser>
          <c:idx val="2"/>
          <c:order val="2"/>
          <c:tx>
            <c:strRef>
              <c:f>'Resuts 1 core'!$M$4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core'!$M$5:$M$14</c:f>
            </c:numRef>
          </c:val>
          <c:smooth val="0"/>
        </c:ser>
        <c:axId val="1336909460"/>
        <c:axId val="1108663639"/>
      </c:lineChart>
      <c:catAx>
        <c:axId val="1336909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Connections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1108663639"/>
      </c:catAx>
      <c:valAx>
        <c:axId val="1108663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36909460"/>
      </c:valAx>
    </c:plotArea>
    <c:legend>
      <c:legendPos val="tr"/>
      <c:overlay val="1"/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Memory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'Resuts 1 core'!$K$4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core'!$K$5:$K$14</c:f>
            </c:numRef>
          </c:val>
          <c:smooth val="0"/>
        </c:ser>
        <c:ser>
          <c:idx val="1"/>
          <c:order val="1"/>
          <c:tx>
            <c:strRef>
              <c:f>'Resuts 1 core'!$L$4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core'!$L$5:$L$14</c:f>
            </c:numRef>
          </c:val>
          <c:smooth val="0"/>
        </c:ser>
        <c:ser>
          <c:idx val="2"/>
          <c:order val="2"/>
          <c:tx>
            <c:strRef>
              <c:f>'Resuts 1 core'!$M$4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core'!$M$5:$M$14</c:f>
            </c:numRef>
          </c:val>
          <c:smooth val="0"/>
        </c:ser>
        <c:ser>
          <c:idx val="3"/>
          <c:order val="3"/>
          <c:tx>
            <c:strRef>
              <c:f>'Resuts 1 core'!$N$4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'Resuts 1 core'!$J$5:$J$14</c:f>
            </c:strRef>
          </c:cat>
          <c:val>
            <c:numRef>
              <c:f>'Resuts 1 core'!$N$5:$N$14</c:f>
            </c:numRef>
          </c:val>
          <c:smooth val="0"/>
        </c:ser>
        <c:axId val="206785607"/>
        <c:axId val="1354748092"/>
      </c:lineChart>
      <c:catAx>
        <c:axId val="20678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Connections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1354748092"/>
      </c:catAx>
      <c:valAx>
        <c:axId val="1354748092"/>
        <c:scaling>
          <c:orientation val="minMax"/>
          <c:max val="5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6785607"/>
      </c:valAx>
    </c:plotArea>
    <c:legend>
      <c:legendPos val="tr"/>
      <c:overlay val="1"/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Response time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'Resuts 1 core'!$K$17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'Resuts 1 core'!$J$18:$J$27</c:f>
            </c:strRef>
          </c:cat>
          <c:val>
            <c:numRef>
              <c:f>'Resuts 1 core'!$K$18:$K$27</c:f>
            </c:numRef>
          </c:val>
          <c:smooth val="0"/>
        </c:ser>
        <c:ser>
          <c:idx val="1"/>
          <c:order val="1"/>
          <c:tx>
            <c:strRef>
              <c:f>'Resuts 1 core'!$L$17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'Resuts 1 core'!$J$18:$J$27</c:f>
            </c:strRef>
          </c:cat>
          <c:val>
            <c:numRef>
              <c:f>'Resuts 1 core'!$L$18:$L$27</c:f>
            </c:numRef>
          </c:val>
          <c:smooth val="0"/>
        </c:ser>
        <c:ser>
          <c:idx val="2"/>
          <c:order val="2"/>
          <c:tx>
            <c:strRef>
              <c:f>'Resuts 1 core'!$M$17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'Resuts 1 core'!$J$18:$J$27</c:f>
            </c:strRef>
          </c:cat>
          <c:val>
            <c:numRef>
              <c:f>'Resuts 1 core'!$M$18:$M$27</c:f>
            </c:numRef>
          </c:val>
          <c:smooth val="0"/>
        </c:ser>
        <c:ser>
          <c:idx val="3"/>
          <c:order val="3"/>
          <c:tx>
            <c:strRef>
              <c:f>'Resuts 1 core'!$N$17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'Resuts 1 core'!$J$18:$J$27</c:f>
            </c:strRef>
          </c:cat>
          <c:val>
            <c:numRef>
              <c:f>'Resuts 1 core'!$N$18:$N$27</c:f>
            </c:numRef>
          </c:val>
          <c:smooth val="0"/>
        </c:ser>
        <c:axId val="457294420"/>
        <c:axId val="156355165"/>
      </c:lineChart>
      <c:catAx>
        <c:axId val="45729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Connections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6355165"/>
      </c:catAx>
      <c:valAx>
        <c:axId val="156355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57294420"/>
      </c:valAx>
    </c:plotArea>
    <c:legend>
      <c:legendPos val="r"/>
      <c:overlay val="0"/>
    </c:legend>
    <c:plotVisOnly val="0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86"/>
    <col customWidth="1" min="2" max="2" width="17.0"/>
    <col customWidth="1" min="3" max="3" width="9.71"/>
    <col customWidth="1" min="4" max="4" width="11.43"/>
    <col customWidth="1" min="5" max="5" width="8.71"/>
    <col customWidth="1" min="6" max="6" width="10.0"/>
    <col customWidth="1" min="7" max="7" width="9.29"/>
    <col customWidth="1" min="8" max="8" width="8.29"/>
    <col customWidth="1" min="9" max="9" width="11.43"/>
    <col customWidth="1" min="10" max="10" width="11.29"/>
    <col customWidth="1" min="11" max="11" width="8.14"/>
    <col customWidth="1" min="12" max="12" width="9.29"/>
    <col customWidth="1" min="13" max="13" width="9.57"/>
    <col customWidth="1" min="14" max="14" width="11.71"/>
    <col customWidth="1" min="15" max="15" width="3.43"/>
    <col customWidth="1" min="16" max="26" width="17.29"/>
  </cols>
  <sheetData>
    <row r="1">
      <c r="B1" s="1"/>
      <c r="F1" s="1"/>
    </row>
    <row r="2">
      <c r="B2" s="2"/>
      <c r="C2" s="3"/>
      <c r="D2" s="3"/>
      <c r="E2" s="3"/>
      <c r="F2" s="2"/>
      <c r="G2" s="3"/>
      <c r="H2" s="3"/>
      <c r="J2" s="3"/>
      <c r="K2" s="3"/>
      <c r="L2" s="3"/>
      <c r="M2" s="3"/>
      <c r="N2" s="3"/>
    </row>
    <row r="3">
      <c r="A3" s="4"/>
      <c r="B3" s="5" t="s">
        <v>1</v>
      </c>
      <c r="C3" s="6" t="s">
        <v>2</v>
      </c>
      <c r="D3" s="7"/>
      <c r="E3" s="7"/>
      <c r="F3" s="7"/>
      <c r="G3" s="7"/>
      <c r="H3" s="8"/>
      <c r="I3" s="9"/>
      <c r="J3" s="10" t="s">
        <v>3</v>
      </c>
      <c r="K3" s="7"/>
      <c r="L3" s="7"/>
      <c r="M3" s="7"/>
      <c r="N3" s="8"/>
      <c r="O3" s="11"/>
    </row>
    <row r="4">
      <c r="A4" s="4"/>
      <c r="B4" s="12" t="s">
        <v>4</v>
      </c>
      <c r="C4" s="13" t="s">
        <v>5</v>
      </c>
      <c r="D4" s="13" t="s">
        <v>6</v>
      </c>
      <c r="E4" s="14" t="s">
        <v>7</v>
      </c>
      <c r="F4" s="15" t="s">
        <v>8</v>
      </c>
      <c r="G4" s="13" t="s">
        <v>9</v>
      </c>
      <c r="H4" s="16" t="s">
        <v>10</v>
      </c>
      <c r="I4" s="17"/>
      <c r="J4" s="18" t="s">
        <v>4</v>
      </c>
      <c r="K4" s="18" t="s">
        <v>11</v>
      </c>
      <c r="L4" s="18" t="s">
        <v>12</v>
      </c>
      <c r="M4" s="18" t="s">
        <v>13</v>
      </c>
      <c r="N4" s="18" t="s">
        <v>14</v>
      </c>
      <c r="O4" s="11"/>
    </row>
    <row r="5">
      <c r="A5" s="4"/>
      <c r="B5" s="19">
        <v>0.0</v>
      </c>
      <c r="C5" s="21"/>
      <c r="D5" s="23"/>
      <c r="E5" s="25"/>
      <c r="F5" s="27"/>
      <c r="G5" s="21"/>
      <c r="H5" s="28"/>
      <c r="I5" s="29"/>
      <c r="J5" s="18">
        <v>0.0</v>
      </c>
      <c r="K5" s="28"/>
      <c r="L5" s="28"/>
      <c r="M5" s="28"/>
      <c r="N5" s="28"/>
      <c r="O5" s="11"/>
    </row>
    <row r="6">
      <c r="A6" s="4"/>
      <c r="B6" s="19">
        <v>1.0</v>
      </c>
      <c r="C6" s="21"/>
      <c r="D6" s="23"/>
      <c r="E6" s="25"/>
      <c r="F6" s="27"/>
      <c r="G6" s="21"/>
      <c r="H6" s="28"/>
      <c r="I6" s="29"/>
      <c r="J6" s="18">
        <v>1.0</v>
      </c>
      <c r="K6" s="28"/>
      <c r="L6" s="28"/>
      <c r="M6" s="28"/>
      <c r="N6" s="28"/>
      <c r="O6" s="11"/>
    </row>
    <row r="7">
      <c r="A7" s="4"/>
      <c r="B7" s="19">
        <v>1000.0</v>
      </c>
      <c r="C7" s="21"/>
      <c r="D7" s="23"/>
      <c r="E7" s="25"/>
      <c r="F7" s="27"/>
      <c r="G7" s="21"/>
      <c r="H7" s="28"/>
      <c r="I7" s="29"/>
      <c r="J7" s="18">
        <v>1000.0</v>
      </c>
      <c r="K7" s="28"/>
      <c r="L7" s="28"/>
      <c r="M7" s="28"/>
      <c r="N7" s="28"/>
      <c r="O7" s="11"/>
    </row>
    <row r="8">
      <c r="A8" s="4"/>
      <c r="B8" s="19">
        <v>2000.0</v>
      </c>
      <c r="C8" s="21"/>
      <c r="D8" s="23"/>
      <c r="E8" s="25"/>
      <c r="F8" s="27"/>
      <c r="G8" s="21"/>
      <c r="H8" s="28"/>
      <c r="I8" s="29"/>
      <c r="J8" s="18">
        <v>2000.0</v>
      </c>
      <c r="K8" s="28"/>
      <c r="L8" s="28"/>
      <c r="M8" s="28"/>
      <c r="N8" s="28"/>
      <c r="O8" s="11"/>
    </row>
    <row r="9">
      <c r="A9" s="4"/>
      <c r="B9" s="19">
        <v>4000.0</v>
      </c>
      <c r="C9" s="21"/>
      <c r="D9" s="23"/>
      <c r="E9" s="25"/>
      <c r="F9" s="27"/>
      <c r="G9" s="21"/>
      <c r="H9" s="28"/>
      <c r="I9" s="29"/>
      <c r="J9" s="18">
        <v>4000.0</v>
      </c>
      <c r="K9" s="28"/>
      <c r="L9" s="28"/>
      <c r="M9" s="28"/>
      <c r="N9" s="28"/>
      <c r="O9" s="11"/>
    </row>
    <row r="10">
      <c r="A10" s="4"/>
      <c r="B10" s="19">
        <v>8000.0</v>
      </c>
      <c r="C10" s="21"/>
      <c r="D10" s="23"/>
      <c r="E10" s="25"/>
      <c r="F10" s="27"/>
      <c r="G10" s="21"/>
      <c r="H10" s="28"/>
      <c r="I10" s="29"/>
      <c r="J10" s="18">
        <v>8000.0</v>
      </c>
      <c r="K10" s="28"/>
      <c r="L10" s="28"/>
      <c r="M10" s="28"/>
      <c r="N10" s="28"/>
      <c r="O10" s="11"/>
    </row>
    <row r="11">
      <c r="A11" s="4"/>
      <c r="B11" s="19">
        <v>16000.0</v>
      </c>
      <c r="C11" s="21"/>
      <c r="D11" s="23"/>
      <c r="E11" s="25"/>
      <c r="F11" s="27"/>
      <c r="G11" s="21"/>
      <c r="H11" s="28"/>
      <c r="I11" s="29"/>
      <c r="J11" s="18">
        <v>16000.0</v>
      </c>
      <c r="K11" s="28"/>
      <c r="L11" s="28"/>
      <c r="M11" s="28"/>
      <c r="N11" s="28"/>
      <c r="O11" s="11"/>
    </row>
    <row r="12">
      <c r="A12" s="4"/>
      <c r="B12" s="19">
        <v>24000.0</v>
      </c>
      <c r="C12" s="21"/>
      <c r="D12" s="23"/>
      <c r="E12" s="25"/>
      <c r="F12" s="27"/>
      <c r="G12" s="21"/>
      <c r="H12" s="28"/>
      <c r="I12" s="29"/>
      <c r="J12" s="18">
        <v>24000.0</v>
      </c>
      <c r="K12" s="28"/>
      <c r="L12" s="28"/>
      <c r="M12" s="28"/>
      <c r="N12" s="28"/>
      <c r="O12" s="11"/>
    </row>
    <row r="13">
      <c r="A13" s="4"/>
      <c r="B13" s="19">
        <v>32000.0</v>
      </c>
      <c r="C13" s="21"/>
      <c r="D13" s="23"/>
      <c r="E13" s="25"/>
      <c r="F13" s="27"/>
      <c r="G13" s="21"/>
      <c r="H13" s="28"/>
      <c r="I13" s="29"/>
      <c r="J13" s="18">
        <v>32000.0</v>
      </c>
      <c r="K13" s="28"/>
      <c r="L13" s="28"/>
      <c r="M13" s="28"/>
      <c r="N13" s="28"/>
      <c r="O13" s="11"/>
    </row>
    <row r="14">
      <c r="A14" s="4"/>
      <c r="B14" s="19">
        <v>48000.0</v>
      </c>
      <c r="C14" s="21"/>
      <c r="D14" s="23"/>
      <c r="E14" s="25"/>
      <c r="F14" s="27"/>
      <c r="G14" s="21"/>
      <c r="H14" s="28"/>
      <c r="I14" s="29"/>
      <c r="J14" s="18">
        <v>48000.0</v>
      </c>
      <c r="K14" s="28"/>
      <c r="L14" s="28"/>
      <c r="M14" s="28"/>
      <c r="N14" s="28"/>
      <c r="O14" s="11"/>
    </row>
    <row r="15">
      <c r="B15" s="31"/>
      <c r="C15" s="7"/>
      <c r="D15" s="7"/>
      <c r="E15" s="7"/>
      <c r="F15" s="31"/>
      <c r="G15" s="7"/>
      <c r="H15" s="7"/>
      <c r="J15" s="7"/>
      <c r="K15" s="7"/>
      <c r="L15" s="7"/>
      <c r="M15" s="7"/>
      <c r="N15" s="7"/>
    </row>
    <row r="16">
      <c r="A16" s="4"/>
      <c r="B16" s="5" t="s">
        <v>1</v>
      </c>
      <c r="C16" s="6" t="s">
        <v>15</v>
      </c>
      <c r="D16" s="7"/>
      <c r="E16" s="7"/>
      <c r="F16" s="7"/>
      <c r="G16" s="7"/>
      <c r="H16" s="8"/>
      <c r="I16" s="9"/>
      <c r="J16" s="10" t="s">
        <v>16</v>
      </c>
      <c r="K16" s="7"/>
      <c r="L16" s="7"/>
      <c r="M16" s="7"/>
      <c r="N16" s="8"/>
      <c r="O16" s="11"/>
    </row>
    <row r="17">
      <c r="A17" s="4"/>
      <c r="B17" s="12" t="s">
        <v>4</v>
      </c>
      <c r="C17" s="13" t="s">
        <v>5</v>
      </c>
      <c r="D17" s="13" t="s">
        <v>6</v>
      </c>
      <c r="E17" s="14" t="s">
        <v>7</v>
      </c>
      <c r="F17" s="15" t="s">
        <v>8</v>
      </c>
      <c r="G17" s="13" t="s">
        <v>9</v>
      </c>
      <c r="H17" s="16" t="s">
        <v>10</v>
      </c>
      <c r="I17" s="17"/>
      <c r="J17" s="18" t="s">
        <v>4</v>
      </c>
      <c r="K17" s="18" t="s">
        <v>11</v>
      </c>
      <c r="L17" s="18" t="s">
        <v>12</v>
      </c>
      <c r="M17" s="18" t="s">
        <v>13</v>
      </c>
      <c r="N17" s="18" t="s">
        <v>14</v>
      </c>
      <c r="O17" s="11"/>
    </row>
    <row r="18">
      <c r="A18" s="4"/>
      <c r="B18" s="19">
        <v>0.0</v>
      </c>
      <c r="C18" s="21"/>
      <c r="D18" s="23"/>
      <c r="E18" s="25"/>
      <c r="F18" s="27"/>
      <c r="G18" s="21"/>
      <c r="H18" s="28"/>
      <c r="I18" s="29"/>
      <c r="J18" s="18">
        <v>0.0</v>
      </c>
      <c r="K18" s="27"/>
      <c r="L18" s="27"/>
      <c r="M18" s="28"/>
      <c r="N18" s="28"/>
      <c r="O18" s="11"/>
    </row>
    <row r="19">
      <c r="A19" s="4"/>
      <c r="B19" s="19">
        <v>1.0</v>
      </c>
      <c r="C19" s="21"/>
      <c r="D19" s="23"/>
      <c r="E19" s="25"/>
      <c r="F19" s="27"/>
      <c r="G19" s="21"/>
      <c r="H19" s="28"/>
      <c r="I19" s="29"/>
      <c r="J19" s="18">
        <v>1.0</v>
      </c>
      <c r="K19" s="27"/>
      <c r="L19" s="27"/>
      <c r="M19" s="28"/>
      <c r="N19" s="28"/>
      <c r="O19" s="11"/>
    </row>
    <row r="20">
      <c r="A20" s="4"/>
      <c r="B20" s="19">
        <v>1000.0</v>
      </c>
      <c r="C20" s="21"/>
      <c r="D20" s="23"/>
      <c r="E20" s="25"/>
      <c r="F20" s="27"/>
      <c r="G20" s="21"/>
      <c r="H20" s="28"/>
      <c r="I20" s="29"/>
      <c r="J20" s="18">
        <v>1000.0</v>
      </c>
      <c r="K20" s="27"/>
      <c r="L20" s="27"/>
      <c r="M20" s="28"/>
      <c r="N20" s="28"/>
      <c r="O20" s="11"/>
    </row>
    <row r="21">
      <c r="A21" s="4"/>
      <c r="B21" s="19">
        <v>2000.0</v>
      </c>
      <c r="C21" s="21"/>
      <c r="D21" s="23"/>
      <c r="E21" s="25"/>
      <c r="F21" s="27"/>
      <c r="G21" s="21"/>
      <c r="H21" s="28"/>
      <c r="I21" s="29"/>
      <c r="J21" s="18">
        <v>2000.0</v>
      </c>
      <c r="K21" s="27"/>
      <c r="L21" s="27"/>
      <c r="M21" s="28"/>
      <c r="N21" s="28"/>
      <c r="O21" s="11"/>
    </row>
    <row r="22">
      <c r="A22" s="4"/>
      <c r="B22" s="19">
        <v>4000.0</v>
      </c>
      <c r="C22" s="21"/>
      <c r="D22" s="23"/>
      <c r="E22" s="25"/>
      <c r="F22" s="27"/>
      <c r="G22" s="21"/>
      <c r="H22" s="28"/>
      <c r="I22" s="29"/>
      <c r="J22" s="18">
        <v>4000.0</v>
      </c>
      <c r="K22" s="27"/>
      <c r="L22" s="27"/>
      <c r="M22" s="28"/>
      <c r="N22" s="28"/>
      <c r="O22" s="11"/>
    </row>
    <row r="23">
      <c r="A23" s="4"/>
      <c r="B23" s="19">
        <v>8000.0</v>
      </c>
      <c r="C23" s="21"/>
      <c r="D23" s="23"/>
      <c r="E23" s="25"/>
      <c r="F23" s="27"/>
      <c r="G23" s="21"/>
      <c r="H23" s="28"/>
      <c r="I23" s="29"/>
      <c r="J23" s="18">
        <v>8000.0</v>
      </c>
      <c r="K23" s="27"/>
      <c r="L23" s="27"/>
      <c r="M23" s="28"/>
      <c r="N23" s="28"/>
      <c r="O23" s="11"/>
    </row>
    <row r="24">
      <c r="A24" s="4"/>
      <c r="B24" s="19">
        <v>16000.0</v>
      </c>
      <c r="C24" s="21"/>
      <c r="D24" s="23"/>
      <c r="E24" s="25"/>
      <c r="F24" s="27"/>
      <c r="G24" s="21"/>
      <c r="H24" s="28"/>
      <c r="I24" s="29"/>
      <c r="J24" s="18">
        <v>16000.0</v>
      </c>
      <c r="K24" s="27"/>
      <c r="L24" s="27"/>
      <c r="M24" s="28"/>
      <c r="N24" s="28"/>
      <c r="O24" s="11"/>
    </row>
    <row r="25">
      <c r="A25" s="4"/>
      <c r="B25" s="19">
        <v>24000.0</v>
      </c>
      <c r="C25" s="21"/>
      <c r="D25" s="23"/>
      <c r="E25" s="25"/>
      <c r="F25" s="27"/>
      <c r="G25" s="21"/>
      <c r="H25" s="28"/>
      <c r="I25" s="29"/>
      <c r="J25" s="18">
        <v>24000.0</v>
      </c>
      <c r="K25" s="27"/>
      <c r="L25" s="27"/>
      <c r="M25" s="28"/>
      <c r="N25" s="28"/>
      <c r="O25" s="11"/>
    </row>
    <row r="26">
      <c r="A26" s="4"/>
      <c r="B26" s="19">
        <v>32000.0</v>
      </c>
      <c r="C26" s="21"/>
      <c r="D26" s="23"/>
      <c r="E26" s="25"/>
      <c r="F26" s="27"/>
      <c r="G26" s="21"/>
      <c r="H26" s="28"/>
      <c r="I26" s="29"/>
      <c r="J26" s="18">
        <v>32000.0</v>
      </c>
      <c r="K26" s="27"/>
      <c r="L26" s="27"/>
      <c r="M26" s="28"/>
      <c r="N26" s="28"/>
      <c r="O26" s="11"/>
    </row>
    <row r="27">
      <c r="A27" s="4"/>
      <c r="B27" s="19">
        <v>48000.0</v>
      </c>
      <c r="C27" s="21"/>
      <c r="D27" s="23"/>
      <c r="E27" s="25"/>
      <c r="F27" s="27"/>
      <c r="G27" s="21"/>
      <c r="H27" s="28"/>
      <c r="I27" s="29"/>
      <c r="J27" s="18">
        <v>48000.0</v>
      </c>
      <c r="K27" s="27"/>
      <c r="L27" s="27"/>
      <c r="M27" s="28"/>
      <c r="N27" s="28"/>
      <c r="O27" s="11"/>
    </row>
    <row r="28">
      <c r="B28" s="31"/>
      <c r="C28" s="7"/>
      <c r="D28" s="7"/>
      <c r="E28" s="7"/>
      <c r="F28" s="31"/>
      <c r="G28" s="7"/>
      <c r="H28" s="7"/>
      <c r="J28" s="34"/>
      <c r="K28" s="34"/>
      <c r="L28" s="34"/>
      <c r="M28" s="34"/>
      <c r="N28" s="34"/>
    </row>
    <row r="29">
      <c r="A29" s="4"/>
      <c r="B29" s="5" t="s">
        <v>1</v>
      </c>
      <c r="C29" s="6" t="s">
        <v>17</v>
      </c>
      <c r="D29" s="7"/>
      <c r="E29" s="7"/>
      <c r="F29" s="7"/>
      <c r="G29" s="7"/>
      <c r="H29" s="8"/>
      <c r="I29" s="11"/>
    </row>
    <row r="30">
      <c r="A30" s="4"/>
      <c r="B30" s="12" t="s">
        <v>4</v>
      </c>
      <c r="C30" s="13" t="s">
        <v>5</v>
      </c>
      <c r="D30" s="13" t="s">
        <v>6</v>
      </c>
      <c r="E30" s="35" t="s">
        <v>7</v>
      </c>
      <c r="F30" s="36" t="s">
        <v>8</v>
      </c>
      <c r="G30" s="13" t="s">
        <v>9</v>
      </c>
      <c r="H30" s="16" t="s">
        <v>10</v>
      </c>
      <c r="I30" s="11"/>
    </row>
    <row r="31">
      <c r="A31" s="4"/>
      <c r="B31" s="19">
        <v>0.0</v>
      </c>
      <c r="C31" s="20">
        <v>126304.0</v>
      </c>
      <c r="D31" s="22" t="str">
        <f t="shared" ref="D31:D40" si="1">round(C31/1024)</f>
        <v>123</v>
      </c>
      <c r="E31" s="37">
        <v>19.0</v>
      </c>
      <c r="F31" s="26">
        <v>0.0</v>
      </c>
      <c r="G31" s="20">
        <v>0.0</v>
      </c>
      <c r="H31" s="30">
        <v>0.0</v>
      </c>
      <c r="I31" s="11"/>
    </row>
    <row r="32">
      <c r="A32" s="4"/>
      <c r="B32" s="19">
        <v>1.0</v>
      </c>
      <c r="C32" s="20">
        <v>129576.0</v>
      </c>
      <c r="D32" s="22" t="str">
        <f t="shared" si="1"/>
        <v>127</v>
      </c>
      <c r="E32" s="37">
        <v>21.0</v>
      </c>
      <c r="F32" s="26">
        <v>4.0</v>
      </c>
      <c r="G32" s="32" t="str">
        <f t="shared" ref="G32:G40" si="2">ROUND(C32/B32,2)</f>
        <v>129576</v>
      </c>
      <c r="H32" s="33" t="str">
        <f t="shared" ref="H32:H40" si="3">ROUND(1000*B32/F32)</f>
        <v>250</v>
      </c>
      <c r="I32" s="11"/>
    </row>
    <row r="33">
      <c r="A33" s="4"/>
      <c r="B33" s="19">
        <v>1000.0</v>
      </c>
      <c r="C33" s="20">
        <v>307956.0</v>
      </c>
      <c r="D33" s="22" t="str">
        <f t="shared" si="1"/>
        <v>301</v>
      </c>
      <c r="E33" s="37">
        <v>24.0</v>
      </c>
      <c r="F33" s="26">
        <v>159.0</v>
      </c>
      <c r="G33" s="32" t="str">
        <f t="shared" si="2"/>
        <v>307.96</v>
      </c>
      <c r="H33" s="33" t="str">
        <f t="shared" si="3"/>
        <v>6289</v>
      </c>
      <c r="I33" s="11"/>
    </row>
    <row r="34">
      <c r="A34" s="4"/>
      <c r="B34" s="19">
        <v>2000.0</v>
      </c>
      <c r="C34" s="20">
        <v>416516.0</v>
      </c>
      <c r="D34" s="22" t="str">
        <f t="shared" si="1"/>
        <v>407</v>
      </c>
      <c r="E34" s="37">
        <v>24.0</v>
      </c>
      <c r="F34" s="26">
        <v>126.0</v>
      </c>
      <c r="G34" s="32" t="str">
        <f t="shared" si="2"/>
        <v>208.26</v>
      </c>
      <c r="H34" s="33" t="str">
        <f t="shared" si="3"/>
        <v>15873</v>
      </c>
      <c r="I34" s="11"/>
    </row>
    <row r="35">
      <c r="A35" s="4"/>
      <c r="B35" s="19">
        <v>4000.0</v>
      </c>
      <c r="C35" s="20">
        <v>616952.0</v>
      </c>
      <c r="D35" s="22" t="str">
        <f t="shared" si="1"/>
        <v>602</v>
      </c>
      <c r="E35" s="37">
        <v>24.0</v>
      </c>
      <c r="F35" s="26">
        <v>274.0</v>
      </c>
      <c r="G35" s="32" t="str">
        <f t="shared" si="2"/>
        <v>154.24</v>
      </c>
      <c r="H35" s="33" t="str">
        <f t="shared" si="3"/>
        <v>14599</v>
      </c>
      <c r="I35" s="11"/>
    </row>
    <row r="36">
      <c r="A36" s="4"/>
      <c r="B36" s="19">
        <v>8000.0</v>
      </c>
      <c r="C36" s="20">
        <v>1420744.0</v>
      </c>
      <c r="D36" s="22" t="str">
        <f t="shared" si="1"/>
        <v>1387</v>
      </c>
      <c r="E36" s="37">
        <v>24.0</v>
      </c>
      <c r="F36" s="26">
        <v>629.0</v>
      </c>
      <c r="G36" s="32" t="str">
        <f t="shared" si="2"/>
        <v>177.59</v>
      </c>
      <c r="H36" s="33" t="str">
        <f t="shared" si="3"/>
        <v>12719</v>
      </c>
      <c r="I36" s="11"/>
    </row>
    <row r="37">
      <c r="A37" s="4"/>
      <c r="B37" s="19">
        <v>16000.0</v>
      </c>
      <c r="C37" s="20">
        <v>2641336.0</v>
      </c>
      <c r="D37" s="22" t="str">
        <f t="shared" si="1"/>
        <v>2579</v>
      </c>
      <c r="E37" s="37">
        <v>24.0</v>
      </c>
      <c r="F37" s="26">
        <v>626.0</v>
      </c>
      <c r="G37" s="32" t="str">
        <f t="shared" si="2"/>
        <v>165.08</v>
      </c>
      <c r="H37" s="33" t="str">
        <f t="shared" si="3"/>
        <v>25559</v>
      </c>
      <c r="I37" s="11"/>
    </row>
    <row r="38">
      <c r="A38" s="4"/>
      <c r="B38" s="19">
        <v>24000.0</v>
      </c>
      <c r="C38" s="20">
        <v>3466132.0</v>
      </c>
      <c r="D38" s="22" t="str">
        <f t="shared" si="1"/>
        <v>3385</v>
      </c>
      <c r="E38" s="37">
        <v>24.0</v>
      </c>
      <c r="F38" s="26">
        <v>789.0</v>
      </c>
      <c r="G38" s="32" t="str">
        <f t="shared" si="2"/>
        <v>144.42</v>
      </c>
      <c r="H38" s="33" t="str">
        <f t="shared" si="3"/>
        <v>30418</v>
      </c>
      <c r="I38" s="11"/>
    </row>
    <row r="39">
      <c r="A39" s="4"/>
      <c r="B39" s="19">
        <v>32000.0</v>
      </c>
      <c r="C39" s="20">
        <v>4268360.0</v>
      </c>
      <c r="D39" s="22" t="str">
        <f t="shared" si="1"/>
        <v>4168</v>
      </c>
      <c r="E39" s="37">
        <v>24.0</v>
      </c>
      <c r="F39" s="26">
        <v>1125.0</v>
      </c>
      <c r="G39" s="32" t="str">
        <f t="shared" si="2"/>
        <v>133.39</v>
      </c>
      <c r="H39" s="33" t="str">
        <f t="shared" si="3"/>
        <v>28444</v>
      </c>
      <c r="I39" s="11"/>
    </row>
    <row r="40">
      <c r="A40" s="4"/>
      <c r="B40" s="19">
        <v>48000.0</v>
      </c>
      <c r="C40" s="20">
        <v>5031912.0</v>
      </c>
      <c r="D40" s="22" t="str">
        <f t="shared" si="1"/>
        <v>4914</v>
      </c>
      <c r="E40" s="37">
        <v>24.0</v>
      </c>
      <c r="F40" s="26">
        <v>2543.0</v>
      </c>
      <c r="G40" s="32" t="str">
        <f t="shared" si="2"/>
        <v>104.83</v>
      </c>
      <c r="H40" s="33" t="str">
        <f t="shared" si="3"/>
        <v>18875</v>
      </c>
      <c r="I40" s="11"/>
    </row>
    <row r="41">
      <c r="B41" s="31"/>
      <c r="C41" s="7"/>
      <c r="D41" s="7"/>
      <c r="E41" s="7"/>
      <c r="F41" s="31"/>
      <c r="G41" s="7"/>
      <c r="H41" s="7"/>
    </row>
    <row r="42">
      <c r="A42" s="4"/>
      <c r="B42" s="5" t="s">
        <v>1</v>
      </c>
      <c r="C42" s="6" t="s">
        <v>19</v>
      </c>
      <c r="D42" s="7"/>
      <c r="E42" s="7"/>
      <c r="F42" s="7"/>
      <c r="G42" s="7"/>
      <c r="H42" s="8"/>
      <c r="I42" s="11"/>
    </row>
    <row r="43">
      <c r="A43" s="4"/>
      <c r="B43" s="12" t="s">
        <v>4</v>
      </c>
      <c r="C43" s="13" t="s">
        <v>5</v>
      </c>
      <c r="D43" s="13" t="s">
        <v>6</v>
      </c>
      <c r="E43" s="35" t="s">
        <v>7</v>
      </c>
      <c r="F43" s="36" t="s">
        <v>8</v>
      </c>
      <c r="G43" s="13" t="s">
        <v>9</v>
      </c>
      <c r="H43" s="16" t="s">
        <v>10</v>
      </c>
      <c r="I43" s="11"/>
    </row>
    <row r="44">
      <c r="A44" s="4"/>
      <c r="B44" s="19">
        <v>0.0</v>
      </c>
      <c r="C44" s="20">
        <v>184296.0</v>
      </c>
      <c r="D44" s="22" t="str">
        <f t="shared" ref="D44:D46" si="4">round(C44/1024)</f>
        <v>180</v>
      </c>
      <c r="E44" s="24">
        <v>39.0</v>
      </c>
      <c r="F44" s="30">
        <v>0.0</v>
      </c>
      <c r="G44" s="20">
        <v>0.0</v>
      </c>
      <c r="H44" s="30">
        <v>0.0</v>
      </c>
      <c r="I44" s="11"/>
    </row>
    <row r="45">
      <c r="A45" s="4"/>
      <c r="B45" s="19">
        <v>1.0</v>
      </c>
      <c r="C45" s="20">
        <v>184292.0</v>
      </c>
      <c r="D45" s="22" t="str">
        <f t="shared" si="4"/>
        <v>180</v>
      </c>
      <c r="E45" s="24">
        <v>39.0</v>
      </c>
      <c r="F45" s="30">
        <v>1.0</v>
      </c>
      <c r="G45" s="32" t="str">
        <f t="shared" ref="G45:G53" si="5">ROUND(C45/B45,2)</f>
        <v>184292</v>
      </c>
      <c r="H45" s="33" t="str">
        <f t="shared" ref="H45:H53" si="6">ROUND(1000*B45/F45)</f>
        <v>1000</v>
      </c>
      <c r="I45" s="11"/>
    </row>
    <row r="46">
      <c r="A46" s="4"/>
      <c r="B46" s="19">
        <v>1000.0</v>
      </c>
      <c r="C46" s="20">
        <v>205084.0</v>
      </c>
      <c r="D46" s="22" t="str">
        <f t="shared" si="4"/>
        <v>200</v>
      </c>
      <c r="E46" s="24">
        <v>104.0</v>
      </c>
      <c r="F46" s="30">
        <v>392.0</v>
      </c>
      <c r="G46" s="32" t="str">
        <f t="shared" si="5"/>
        <v>205.08</v>
      </c>
      <c r="H46" s="33" t="str">
        <f t="shared" si="6"/>
        <v>2551</v>
      </c>
      <c r="I46" s="11"/>
    </row>
    <row r="47">
      <c r="A47" s="4"/>
      <c r="B47" s="19">
        <v>2000.0</v>
      </c>
      <c r="C47" s="20">
        <v>249884.0</v>
      </c>
      <c r="D47" s="45">
        <v>168.0</v>
      </c>
      <c r="E47" s="24">
        <v>168.0</v>
      </c>
      <c r="F47" s="30">
        <v>593.0</v>
      </c>
      <c r="G47" s="32" t="str">
        <f t="shared" si="5"/>
        <v>124.94</v>
      </c>
      <c r="H47" s="33" t="str">
        <f t="shared" si="6"/>
        <v>3373</v>
      </c>
      <c r="I47" s="11"/>
    </row>
    <row r="48">
      <c r="A48" s="4"/>
      <c r="B48" s="19">
        <v>4000.0</v>
      </c>
      <c r="C48" s="20">
        <v>373408.0</v>
      </c>
      <c r="D48" s="22" t="str">
        <f t="shared" ref="D48:D53" si="7">round(C48/1024)</f>
        <v>365</v>
      </c>
      <c r="E48" s="24">
        <v>219.0</v>
      </c>
      <c r="F48" s="30">
        <v>693.0</v>
      </c>
      <c r="G48" s="32" t="str">
        <f t="shared" si="5"/>
        <v>93.35</v>
      </c>
      <c r="H48" s="33" t="str">
        <f t="shared" si="6"/>
        <v>5772</v>
      </c>
      <c r="I48" s="11"/>
    </row>
    <row r="49">
      <c r="A49" s="4"/>
      <c r="B49" s="19">
        <v>8000.0</v>
      </c>
      <c r="C49" s="20">
        <v>462640.0</v>
      </c>
      <c r="D49" s="22" t="str">
        <f t="shared" si="7"/>
        <v>452</v>
      </c>
      <c r="E49" s="24">
        <v>229.0</v>
      </c>
      <c r="F49" s="30">
        <v>577.0</v>
      </c>
      <c r="G49" s="32" t="str">
        <f t="shared" si="5"/>
        <v>57.83</v>
      </c>
      <c r="H49" s="33" t="str">
        <f t="shared" si="6"/>
        <v>13865</v>
      </c>
      <c r="I49" s="11"/>
    </row>
    <row r="50">
      <c r="A50" s="4"/>
      <c r="B50" s="19">
        <v>16000.0</v>
      </c>
      <c r="C50" s="20">
        <v>579416.0</v>
      </c>
      <c r="D50" s="22" t="str">
        <f t="shared" si="7"/>
        <v>566</v>
      </c>
      <c r="E50" s="24">
        <v>229.0</v>
      </c>
      <c r="F50" s="30">
        <v>161.0</v>
      </c>
      <c r="G50" s="32" t="str">
        <f t="shared" si="5"/>
        <v>36.21</v>
      </c>
      <c r="H50" s="33" t="str">
        <f t="shared" si="6"/>
        <v>99379</v>
      </c>
      <c r="I50" s="11"/>
    </row>
    <row r="51">
      <c r="A51" s="4"/>
      <c r="B51" s="19">
        <v>24000.0</v>
      </c>
      <c r="C51" s="20">
        <v>704020.0</v>
      </c>
      <c r="D51" s="22" t="str">
        <f t="shared" si="7"/>
        <v>688</v>
      </c>
      <c r="E51" s="24">
        <v>229.0</v>
      </c>
      <c r="F51" s="30">
        <v>287.0</v>
      </c>
      <c r="G51" s="32" t="str">
        <f t="shared" si="5"/>
        <v>29.33</v>
      </c>
      <c r="H51" s="33" t="str">
        <f t="shared" si="6"/>
        <v>83624</v>
      </c>
      <c r="I51" s="11"/>
    </row>
    <row r="52">
      <c r="A52" s="4"/>
      <c r="B52" s="19">
        <v>32000.0</v>
      </c>
      <c r="C52" s="20">
        <v>1006180.0</v>
      </c>
      <c r="D52" s="22" t="str">
        <f t="shared" si="7"/>
        <v>983</v>
      </c>
      <c r="E52" s="24">
        <v>229.0</v>
      </c>
      <c r="F52" s="30">
        <v>2421.0</v>
      </c>
      <c r="G52" s="32" t="str">
        <f t="shared" si="5"/>
        <v>31.44</v>
      </c>
      <c r="H52" s="33" t="str">
        <f t="shared" si="6"/>
        <v>13218</v>
      </c>
      <c r="I52" s="11"/>
    </row>
    <row r="53">
      <c r="A53" s="4"/>
      <c r="B53" s="19">
        <v>48000.0</v>
      </c>
      <c r="C53" s="20">
        <v>1301144.0</v>
      </c>
      <c r="D53" s="22" t="str">
        <f t="shared" si="7"/>
        <v>1271</v>
      </c>
      <c r="E53" s="24">
        <v>229.0</v>
      </c>
      <c r="F53" s="30">
        <v>5038.0</v>
      </c>
      <c r="G53" s="32" t="str">
        <f t="shared" si="5"/>
        <v>27.11</v>
      </c>
      <c r="H53" s="33" t="str">
        <f t="shared" si="6"/>
        <v>9528</v>
      </c>
      <c r="I53" s="11"/>
    </row>
    <row r="54">
      <c r="B54" s="31"/>
      <c r="C54" s="7"/>
      <c r="D54" s="7"/>
      <c r="E54" s="7"/>
      <c r="F54" s="31"/>
      <c r="G54" s="7"/>
      <c r="H54" s="7"/>
    </row>
    <row r="55">
      <c r="B55" s="46"/>
      <c r="C55" s="34"/>
      <c r="D55" s="34"/>
      <c r="E55" s="34"/>
      <c r="F55" s="46"/>
      <c r="G55" s="34"/>
      <c r="H55" s="34"/>
    </row>
    <row r="56">
      <c r="B56" s="1"/>
      <c r="F56" s="1"/>
    </row>
    <row r="57">
      <c r="B57" s="1"/>
      <c r="F57" s="1"/>
    </row>
    <row r="58">
      <c r="B58" s="1"/>
      <c r="F58" s="1"/>
    </row>
    <row r="59">
      <c r="B59" s="1"/>
      <c r="F59" s="1"/>
    </row>
    <row r="60">
      <c r="B60" s="1"/>
      <c r="F60" s="1"/>
    </row>
  </sheetData>
  <mergeCells count="6">
    <mergeCell ref="C3:H3"/>
    <mergeCell ref="J3:N3"/>
    <mergeCell ref="C16:H16"/>
    <mergeCell ref="J16:N16"/>
    <mergeCell ref="C29:H29"/>
    <mergeCell ref="C42:H4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86"/>
    <col customWidth="1" min="2" max="2" width="15.71"/>
    <col customWidth="1" min="3" max="3" width="9.71"/>
    <col customWidth="1" min="4" max="4" width="11.43"/>
    <col customWidth="1" min="5" max="5" width="8.71"/>
    <col customWidth="1" min="6" max="6" width="10.0"/>
    <col customWidth="1" min="7" max="7" width="9.29"/>
    <col customWidth="1" min="8" max="8" width="8.29"/>
    <col customWidth="1" min="9" max="9" width="11.43"/>
    <col customWidth="1" min="10" max="10" width="11.29"/>
    <col customWidth="1" min="11" max="11" width="8.14"/>
    <col customWidth="1" min="12" max="12" width="9.29"/>
    <col customWidth="1" min="13" max="13" width="9.57"/>
    <col customWidth="1" min="14" max="14" width="11.71"/>
    <col customWidth="1" min="15" max="15" width="3.43"/>
    <col customWidth="1" min="16" max="26" width="17.29"/>
  </cols>
  <sheetData>
    <row r="1">
      <c r="B1" s="1"/>
      <c r="F1" s="1"/>
    </row>
    <row r="2">
      <c r="B2" s="2"/>
      <c r="C2" s="3"/>
      <c r="D2" s="3"/>
      <c r="E2" s="3"/>
      <c r="F2" s="2"/>
      <c r="G2" s="3"/>
      <c r="H2" s="3"/>
      <c r="J2" s="3"/>
      <c r="K2" s="3"/>
      <c r="L2" s="3"/>
      <c r="M2" s="3"/>
      <c r="N2" s="3"/>
    </row>
    <row r="3">
      <c r="A3" s="4"/>
      <c r="B3" s="5" t="s">
        <v>0</v>
      </c>
      <c r="C3" s="6" t="s">
        <v>2</v>
      </c>
      <c r="D3" s="7"/>
      <c r="E3" s="7"/>
      <c r="F3" s="7"/>
      <c r="G3" s="7"/>
      <c r="H3" s="8"/>
      <c r="I3" s="9"/>
      <c r="J3" s="10" t="s">
        <v>3</v>
      </c>
      <c r="K3" s="7"/>
      <c r="L3" s="7"/>
      <c r="M3" s="7"/>
      <c r="N3" s="8"/>
      <c r="O3" s="11"/>
    </row>
    <row r="4">
      <c r="A4" s="4"/>
      <c r="B4" s="12" t="s">
        <v>4</v>
      </c>
      <c r="C4" s="13" t="s">
        <v>5</v>
      </c>
      <c r="D4" s="13" t="s">
        <v>6</v>
      </c>
      <c r="E4" s="14" t="s">
        <v>7</v>
      </c>
      <c r="F4" s="15" t="s">
        <v>8</v>
      </c>
      <c r="G4" s="13" t="s">
        <v>9</v>
      </c>
      <c r="H4" s="16" t="s">
        <v>10</v>
      </c>
      <c r="I4" s="17"/>
      <c r="J4" s="18" t="s">
        <v>4</v>
      </c>
      <c r="K4" s="18" t="s">
        <v>11</v>
      </c>
      <c r="L4" s="18" t="s">
        <v>12</v>
      </c>
      <c r="M4" s="18" t="s">
        <v>13</v>
      </c>
      <c r="N4" s="18" t="s">
        <v>14</v>
      </c>
      <c r="O4" s="11"/>
    </row>
    <row r="5">
      <c r="A5" s="4"/>
      <c r="B5" s="19">
        <v>0.0</v>
      </c>
      <c r="C5" s="20">
        <v>10132.0</v>
      </c>
      <c r="D5" s="22" t="str">
        <f t="shared" ref="D5:D14" si="1">round(C5/1024)</f>
        <v>10</v>
      </c>
      <c r="E5" s="24">
        <v>2.0</v>
      </c>
      <c r="F5" s="26">
        <v>0.0</v>
      </c>
      <c r="G5" s="20">
        <v>0.0</v>
      </c>
      <c r="H5" s="30">
        <v>0.0</v>
      </c>
      <c r="I5" s="29"/>
      <c r="J5" s="18">
        <v>0.0</v>
      </c>
      <c r="K5" s="30">
        <v>10.0</v>
      </c>
      <c r="L5" s="30">
        <v>3.0</v>
      </c>
      <c r="M5" s="30">
        <v>159.0</v>
      </c>
      <c r="N5" s="30">
        <v>115.0</v>
      </c>
      <c r="O5" s="11"/>
    </row>
    <row r="6">
      <c r="A6" s="4"/>
      <c r="B6" s="19">
        <v>1.0</v>
      </c>
      <c r="C6" s="20">
        <v>10512.0</v>
      </c>
      <c r="D6" s="22" t="str">
        <f t="shared" si="1"/>
        <v>10</v>
      </c>
      <c r="E6" s="24">
        <v>2.0</v>
      </c>
      <c r="F6" s="26">
        <v>2.0</v>
      </c>
      <c r="G6" s="32" t="str">
        <f t="shared" ref="G6:G14" si="2">ROUND(C6/B6,2)</f>
        <v>10512</v>
      </c>
      <c r="H6" s="33" t="str">
        <f t="shared" ref="H6:H14" si="3">ROUND(1000*B6/F6)</f>
        <v>500</v>
      </c>
      <c r="I6" s="29"/>
      <c r="J6" s="18">
        <v>1.0</v>
      </c>
      <c r="K6" s="30">
        <v>10.0</v>
      </c>
      <c r="L6" s="30">
        <v>3.0</v>
      </c>
      <c r="M6" s="30">
        <v>160.0</v>
      </c>
      <c r="N6" s="30">
        <v>117.0</v>
      </c>
      <c r="O6" s="11"/>
    </row>
    <row r="7">
      <c r="A7" s="4"/>
      <c r="B7" s="19">
        <v>1000.0</v>
      </c>
      <c r="C7" s="20">
        <v>19680.0</v>
      </c>
      <c r="D7" s="22" t="str">
        <f t="shared" si="1"/>
        <v>19</v>
      </c>
      <c r="E7" s="24">
        <v>2.0</v>
      </c>
      <c r="F7" s="26">
        <v>268.0</v>
      </c>
      <c r="G7" s="32" t="str">
        <f t="shared" si="2"/>
        <v>19.68</v>
      </c>
      <c r="H7" s="33" t="str">
        <f t="shared" si="3"/>
        <v>3731</v>
      </c>
      <c r="I7" s="29"/>
      <c r="J7" s="18">
        <v>1000.0</v>
      </c>
      <c r="K7" s="30">
        <v>19.0</v>
      </c>
      <c r="L7" s="30">
        <v>23.0</v>
      </c>
      <c r="M7" s="30">
        <v>173.0</v>
      </c>
      <c r="N7" s="30">
        <v>301.0</v>
      </c>
      <c r="O7" s="11"/>
    </row>
    <row r="8">
      <c r="A8" s="4"/>
      <c r="B8" s="19">
        <v>2000.0</v>
      </c>
      <c r="C8" s="20">
        <v>29168.0</v>
      </c>
      <c r="D8" s="22" t="str">
        <f t="shared" si="1"/>
        <v>28</v>
      </c>
      <c r="E8" s="24">
        <v>2.0</v>
      </c>
      <c r="F8" s="26">
        <v>518.0</v>
      </c>
      <c r="G8" s="32" t="str">
        <f t="shared" si="2"/>
        <v>14.58</v>
      </c>
      <c r="H8" s="33" t="str">
        <f t="shared" si="3"/>
        <v>3861</v>
      </c>
      <c r="I8" s="29"/>
      <c r="J8" s="18">
        <v>2000.0</v>
      </c>
      <c r="K8" s="30">
        <v>28.0</v>
      </c>
      <c r="L8" s="30">
        <v>44.0</v>
      </c>
      <c r="M8" s="30">
        <v>202.0</v>
      </c>
      <c r="N8" s="30">
        <v>408.0</v>
      </c>
      <c r="O8" s="11"/>
    </row>
    <row r="9">
      <c r="A9" s="4"/>
      <c r="B9" s="19">
        <v>4000.0</v>
      </c>
      <c r="C9" s="20">
        <v>47520.0</v>
      </c>
      <c r="D9" s="22" t="str">
        <f t="shared" si="1"/>
        <v>46</v>
      </c>
      <c r="E9" s="24">
        <v>2.0</v>
      </c>
      <c r="F9" s="26">
        <v>994.0</v>
      </c>
      <c r="G9" s="32" t="str">
        <f t="shared" si="2"/>
        <v>11.88</v>
      </c>
      <c r="H9" s="33" t="str">
        <f t="shared" si="3"/>
        <v>4024</v>
      </c>
      <c r="I9" s="29"/>
      <c r="J9" s="18">
        <v>4000.0</v>
      </c>
      <c r="K9" s="30">
        <v>46.0</v>
      </c>
      <c r="L9" s="30">
        <v>85.0</v>
      </c>
      <c r="M9" s="30">
        <v>256.0</v>
      </c>
      <c r="N9" s="30">
        <v>638.0</v>
      </c>
      <c r="O9" s="11"/>
    </row>
    <row r="10">
      <c r="A10" s="4"/>
      <c r="B10" s="19">
        <v>8000.0</v>
      </c>
      <c r="C10" s="20">
        <v>77124.0</v>
      </c>
      <c r="D10" s="22" t="str">
        <f t="shared" si="1"/>
        <v>75</v>
      </c>
      <c r="E10" s="24">
        <v>2.0</v>
      </c>
      <c r="F10" s="26">
        <v>2056.0</v>
      </c>
      <c r="G10" s="32" t="str">
        <f t="shared" si="2"/>
        <v>9.64</v>
      </c>
      <c r="H10" s="33" t="str">
        <f t="shared" si="3"/>
        <v>3891</v>
      </c>
      <c r="I10" s="29"/>
      <c r="J10" s="18">
        <v>8000.0</v>
      </c>
      <c r="K10" s="30">
        <v>75.0</v>
      </c>
      <c r="L10" s="30">
        <v>179.0</v>
      </c>
      <c r="M10" s="30">
        <v>301.0</v>
      </c>
      <c r="N10" s="30">
        <v>1127.0</v>
      </c>
      <c r="O10" s="11"/>
    </row>
    <row r="11">
      <c r="A11" s="4"/>
      <c r="B11" s="19">
        <v>16000.0</v>
      </c>
      <c r="C11" s="20">
        <v>102968.0</v>
      </c>
      <c r="D11" s="22" t="str">
        <f t="shared" si="1"/>
        <v>101</v>
      </c>
      <c r="E11" s="24">
        <v>2.0</v>
      </c>
      <c r="F11" s="26">
        <v>4040.0</v>
      </c>
      <c r="G11" s="32" t="str">
        <f t="shared" si="2"/>
        <v>6.44</v>
      </c>
      <c r="H11" s="33" t="str">
        <f t="shared" si="3"/>
        <v>3960</v>
      </c>
      <c r="I11" s="29"/>
      <c r="J11" s="18">
        <v>16000.0</v>
      </c>
      <c r="K11" s="30">
        <v>101.0</v>
      </c>
      <c r="L11" s="30">
        <v>321.0</v>
      </c>
      <c r="M11" s="30">
        <v>442.0</v>
      </c>
      <c r="N11" s="30">
        <v>1839.0</v>
      </c>
      <c r="O11" s="11"/>
    </row>
    <row r="12">
      <c r="A12" s="4"/>
      <c r="B12" s="19">
        <v>24000.0</v>
      </c>
      <c r="C12" s="20">
        <v>184536.0</v>
      </c>
      <c r="D12" s="22" t="str">
        <f t="shared" si="1"/>
        <v>180</v>
      </c>
      <c r="E12" s="24">
        <v>2.0</v>
      </c>
      <c r="F12" s="26">
        <v>6312.0</v>
      </c>
      <c r="G12" s="32" t="str">
        <f t="shared" si="2"/>
        <v>7.69</v>
      </c>
      <c r="H12" s="33" t="str">
        <f t="shared" si="3"/>
        <v>3802</v>
      </c>
      <c r="I12" s="29"/>
      <c r="J12" s="18">
        <v>24000.0</v>
      </c>
      <c r="K12" s="30">
        <v>180.0</v>
      </c>
      <c r="L12" s="30">
        <v>548.0</v>
      </c>
      <c r="M12" s="30">
        <v>658.0</v>
      </c>
      <c r="N12" s="30">
        <v>2611.0</v>
      </c>
      <c r="O12" s="11"/>
    </row>
    <row r="13">
      <c r="A13" s="4"/>
      <c r="B13" s="19">
        <v>32000.0</v>
      </c>
      <c r="C13" s="20">
        <v>208528.0</v>
      </c>
      <c r="D13" s="22" t="str">
        <f t="shared" si="1"/>
        <v>204</v>
      </c>
      <c r="E13" s="24">
        <v>2.0</v>
      </c>
      <c r="F13" s="26">
        <v>9406.0</v>
      </c>
      <c r="G13" s="32" t="str">
        <f t="shared" si="2"/>
        <v>6.52</v>
      </c>
      <c r="H13" s="33" t="str">
        <f t="shared" si="3"/>
        <v>3402</v>
      </c>
      <c r="I13" s="29"/>
      <c r="J13" s="18">
        <v>32000.0</v>
      </c>
      <c r="K13" s="30">
        <v>204.0</v>
      </c>
      <c r="L13" s="30">
        <v>645.0</v>
      </c>
      <c r="M13" s="30">
        <v>659.0</v>
      </c>
      <c r="N13" s="30">
        <v>3389.0</v>
      </c>
      <c r="O13" s="11"/>
    </row>
    <row r="14">
      <c r="A14" s="4"/>
      <c r="B14" s="19">
        <v>48000.0</v>
      </c>
      <c r="C14" s="20">
        <v>307784.0</v>
      </c>
      <c r="D14" s="22" t="str">
        <f t="shared" si="1"/>
        <v>301</v>
      </c>
      <c r="E14" s="24">
        <v>2.0</v>
      </c>
      <c r="F14" s="26">
        <v>13036.0</v>
      </c>
      <c r="G14" s="32" t="str">
        <f t="shared" si="2"/>
        <v>6.41</v>
      </c>
      <c r="H14" s="33" t="str">
        <f t="shared" si="3"/>
        <v>3682</v>
      </c>
      <c r="I14" s="29"/>
      <c r="J14" s="18">
        <v>48000.0</v>
      </c>
      <c r="K14" s="30">
        <v>301.0</v>
      </c>
      <c r="L14" s="30">
        <v>950.0</v>
      </c>
      <c r="M14" s="30">
        <v>1108.0</v>
      </c>
      <c r="N14" s="30">
        <v>4908.0</v>
      </c>
      <c r="O14" s="11"/>
    </row>
    <row r="15">
      <c r="B15" s="31"/>
      <c r="C15" s="7"/>
      <c r="D15" s="7"/>
      <c r="E15" s="7"/>
      <c r="F15" s="31"/>
      <c r="G15" s="7"/>
      <c r="H15" s="7"/>
      <c r="J15" s="7"/>
      <c r="K15" s="7"/>
      <c r="L15" s="7"/>
      <c r="M15" s="7"/>
      <c r="N15" s="7"/>
    </row>
    <row r="16">
      <c r="A16" s="4"/>
      <c r="B16" s="5" t="s">
        <v>0</v>
      </c>
      <c r="C16" s="6" t="s">
        <v>15</v>
      </c>
      <c r="D16" s="7"/>
      <c r="E16" s="7"/>
      <c r="F16" s="7"/>
      <c r="G16" s="7"/>
      <c r="H16" s="8"/>
      <c r="I16" s="9"/>
      <c r="J16" s="10" t="s">
        <v>16</v>
      </c>
      <c r="K16" s="7"/>
      <c r="L16" s="7"/>
      <c r="M16" s="7"/>
      <c r="N16" s="8"/>
      <c r="O16" s="11"/>
    </row>
    <row r="17">
      <c r="A17" s="4"/>
      <c r="B17" s="12" t="s">
        <v>4</v>
      </c>
      <c r="C17" s="13" t="s">
        <v>5</v>
      </c>
      <c r="D17" s="13" t="s">
        <v>6</v>
      </c>
      <c r="E17" s="14" t="s">
        <v>7</v>
      </c>
      <c r="F17" s="15" t="s">
        <v>8</v>
      </c>
      <c r="G17" s="13" t="s">
        <v>9</v>
      </c>
      <c r="H17" s="16" t="s">
        <v>10</v>
      </c>
      <c r="I17" s="17"/>
      <c r="J17" s="18" t="s">
        <v>4</v>
      </c>
      <c r="K17" s="18" t="s">
        <v>11</v>
      </c>
      <c r="L17" s="18" t="s">
        <v>12</v>
      </c>
      <c r="M17" s="18" t="s">
        <v>13</v>
      </c>
      <c r="N17" s="18" t="s">
        <v>14</v>
      </c>
      <c r="O17" s="11"/>
    </row>
    <row r="18">
      <c r="A18" s="4"/>
      <c r="B18" s="19">
        <v>0.0</v>
      </c>
      <c r="C18" s="20">
        <v>3216.0</v>
      </c>
      <c r="D18" s="22" t="str">
        <f t="shared" ref="D18:D27" si="4">round(C18/1024)</f>
        <v>3</v>
      </c>
      <c r="E18" s="24">
        <v>3.0</v>
      </c>
      <c r="F18" s="26">
        <v>0.0</v>
      </c>
      <c r="G18" s="20">
        <v>0.0</v>
      </c>
      <c r="H18" s="30">
        <v>0.0</v>
      </c>
      <c r="I18" s="29"/>
      <c r="J18" s="18">
        <v>0.0</v>
      </c>
      <c r="K18" s="26">
        <v>0.0</v>
      </c>
      <c r="L18" s="26">
        <v>0.0</v>
      </c>
      <c r="M18" s="30">
        <v>0.0</v>
      </c>
      <c r="N18" s="30">
        <v>0.0</v>
      </c>
      <c r="O18" s="11"/>
    </row>
    <row r="19">
      <c r="A19" s="4"/>
      <c r="B19" s="19">
        <v>1.0</v>
      </c>
      <c r="C19" s="20">
        <v>3216.0</v>
      </c>
      <c r="D19" s="22" t="str">
        <f t="shared" si="4"/>
        <v>3</v>
      </c>
      <c r="E19" s="24">
        <v>4.0</v>
      </c>
      <c r="F19" s="26">
        <v>0.001</v>
      </c>
      <c r="G19" s="32" t="str">
        <f t="shared" ref="G19:G27" si="5">ROUND(C19/B19,2)</f>
        <v>3216</v>
      </c>
      <c r="H19" s="33" t="str">
        <f t="shared" ref="H19:H27" si="6">ROUND(1000*B19/F19)</f>
        <v>1000000</v>
      </c>
      <c r="I19" s="29"/>
      <c r="J19" s="18">
        <v>1.0</v>
      </c>
      <c r="K19" s="26">
        <v>2.0</v>
      </c>
      <c r="L19" s="26">
        <v>0.001</v>
      </c>
      <c r="M19" s="30">
        <v>5.0</v>
      </c>
      <c r="N19" s="30">
        <v>5.0</v>
      </c>
      <c r="O19" s="11"/>
    </row>
    <row r="20">
      <c r="A20" s="4"/>
      <c r="B20" s="19">
        <v>1000.0</v>
      </c>
      <c r="C20" s="20">
        <v>23428.0</v>
      </c>
      <c r="D20" s="22" t="str">
        <f t="shared" si="4"/>
        <v>23</v>
      </c>
      <c r="E20" s="24">
        <v>5.0</v>
      </c>
      <c r="F20" s="26">
        <v>0.29</v>
      </c>
      <c r="G20" s="32" t="str">
        <f t="shared" si="5"/>
        <v>23.43</v>
      </c>
      <c r="H20" s="33" t="str">
        <f t="shared" si="6"/>
        <v>3448276</v>
      </c>
      <c r="I20" s="29"/>
      <c r="J20" s="18">
        <v>1000.0</v>
      </c>
      <c r="K20" s="26">
        <v>268.0</v>
      </c>
      <c r="L20" s="26">
        <v>0.29</v>
      </c>
      <c r="M20" s="30">
        <v>395.0</v>
      </c>
      <c r="N20" s="30">
        <v>44.0</v>
      </c>
      <c r="O20" s="11"/>
    </row>
    <row r="21">
      <c r="A21" s="4"/>
      <c r="B21" s="19">
        <v>2000.0</v>
      </c>
      <c r="C21" s="20">
        <v>44552.0</v>
      </c>
      <c r="D21" s="22" t="str">
        <f t="shared" si="4"/>
        <v>44</v>
      </c>
      <c r="E21" s="24">
        <v>6.0</v>
      </c>
      <c r="F21" s="26">
        <v>0.58</v>
      </c>
      <c r="G21" s="32" t="str">
        <f t="shared" si="5"/>
        <v>22.28</v>
      </c>
      <c r="H21" s="33" t="str">
        <f t="shared" si="6"/>
        <v>3448276</v>
      </c>
      <c r="I21" s="29"/>
      <c r="J21" s="18">
        <v>2000.0</v>
      </c>
      <c r="K21" s="26">
        <v>518.0</v>
      </c>
      <c r="L21" s="26">
        <v>0.58</v>
      </c>
      <c r="M21" s="30">
        <v>1317.0</v>
      </c>
      <c r="N21" s="30">
        <v>73.0</v>
      </c>
      <c r="O21" s="11"/>
    </row>
    <row r="22">
      <c r="A22" s="4"/>
      <c r="B22" s="19">
        <v>4000.0</v>
      </c>
      <c r="C22" s="20">
        <v>87136.0</v>
      </c>
      <c r="D22" s="22" t="str">
        <f t="shared" si="4"/>
        <v>85</v>
      </c>
      <c r="E22" s="24">
        <v>6.0</v>
      </c>
      <c r="F22" s="26">
        <v>0.46</v>
      </c>
      <c r="G22" s="32" t="str">
        <f t="shared" si="5"/>
        <v>21.78</v>
      </c>
      <c r="H22" s="33" t="str">
        <f t="shared" si="6"/>
        <v>8695652</v>
      </c>
      <c r="I22" s="29"/>
      <c r="J22" s="18">
        <v>4000.0</v>
      </c>
      <c r="K22" s="26">
        <v>994.0</v>
      </c>
      <c r="L22" s="26">
        <v>0.46</v>
      </c>
      <c r="M22" s="30">
        <v>2570.0</v>
      </c>
      <c r="N22" s="30">
        <v>173.0</v>
      </c>
      <c r="O22" s="11"/>
    </row>
    <row r="23">
      <c r="A23" s="4"/>
      <c r="B23" s="19">
        <v>8000.0</v>
      </c>
      <c r="C23" s="20">
        <v>183560.0</v>
      </c>
      <c r="D23" s="22" t="str">
        <f t="shared" si="4"/>
        <v>179</v>
      </c>
      <c r="E23" s="24">
        <v>8.0</v>
      </c>
      <c r="F23" s="26">
        <v>2.52</v>
      </c>
      <c r="G23" s="32" t="str">
        <f t="shared" si="5"/>
        <v>22.95</v>
      </c>
      <c r="H23" s="33" t="str">
        <f t="shared" si="6"/>
        <v>3174603</v>
      </c>
      <c r="I23" s="29"/>
      <c r="J23" s="18">
        <v>8000.0</v>
      </c>
      <c r="K23" s="26">
        <v>2056.0</v>
      </c>
      <c r="L23" s="26">
        <v>2.52</v>
      </c>
      <c r="M23" s="30">
        <v>3770.0</v>
      </c>
      <c r="N23" s="30">
        <v>273.0</v>
      </c>
      <c r="O23" s="11"/>
    </row>
    <row r="24">
      <c r="A24" s="4"/>
      <c r="B24" s="19">
        <v>16000.0</v>
      </c>
      <c r="C24" s="20">
        <v>328568.0</v>
      </c>
      <c r="D24" s="22" t="str">
        <f t="shared" si="4"/>
        <v>321</v>
      </c>
      <c r="E24" s="24">
        <v>8.0</v>
      </c>
      <c r="F24" s="26">
        <v>4.44</v>
      </c>
      <c r="G24" s="32" t="str">
        <f t="shared" si="5"/>
        <v>20.54</v>
      </c>
      <c r="H24" s="33" t="str">
        <f t="shared" si="6"/>
        <v>3603604</v>
      </c>
      <c r="I24" s="29"/>
      <c r="J24" s="18">
        <v>16000.0</v>
      </c>
      <c r="K24" s="26">
        <v>4040.0</v>
      </c>
      <c r="L24" s="26">
        <v>4.44</v>
      </c>
      <c r="M24" s="30">
        <v>4910.0</v>
      </c>
      <c r="N24" s="30">
        <v>153.0</v>
      </c>
      <c r="O24" s="11"/>
    </row>
    <row r="25">
      <c r="A25" s="4"/>
      <c r="B25" s="19">
        <v>24000.0</v>
      </c>
      <c r="C25" s="20">
        <v>561024.0</v>
      </c>
      <c r="D25" s="22" t="str">
        <f t="shared" si="4"/>
        <v>548</v>
      </c>
      <c r="E25" s="24">
        <v>8.0</v>
      </c>
      <c r="F25" s="26">
        <v>5.84</v>
      </c>
      <c r="G25" s="32" t="str">
        <f t="shared" si="5"/>
        <v>23.38</v>
      </c>
      <c r="H25" s="33" t="str">
        <f t="shared" si="6"/>
        <v>4109589</v>
      </c>
      <c r="I25" s="29"/>
      <c r="J25" s="18">
        <v>24000.0</v>
      </c>
      <c r="K25" s="26">
        <v>6312.0</v>
      </c>
      <c r="L25" s="26">
        <v>5.84</v>
      </c>
      <c r="M25" s="30">
        <v>7952.0</v>
      </c>
      <c r="N25" s="30">
        <v>222.0</v>
      </c>
      <c r="O25" s="11"/>
    </row>
    <row r="26">
      <c r="A26" s="4"/>
      <c r="B26" s="19">
        <v>32000.0</v>
      </c>
      <c r="C26" s="20">
        <v>660724.0</v>
      </c>
      <c r="D26" s="22" t="str">
        <f t="shared" si="4"/>
        <v>645</v>
      </c>
      <c r="E26" s="24">
        <v>8.0</v>
      </c>
      <c r="F26" s="26">
        <v>9.02</v>
      </c>
      <c r="G26" s="32" t="str">
        <f t="shared" si="5"/>
        <v>20.65</v>
      </c>
      <c r="H26" s="33" t="str">
        <f t="shared" si="6"/>
        <v>3547672</v>
      </c>
      <c r="I26" s="29"/>
      <c r="J26" s="18">
        <v>32000.0</v>
      </c>
      <c r="K26" s="26">
        <v>9406.0</v>
      </c>
      <c r="L26" s="26">
        <v>9.02</v>
      </c>
      <c r="M26" s="30">
        <v>11856.0</v>
      </c>
      <c r="N26" s="30">
        <v>323.0</v>
      </c>
      <c r="O26" s="11"/>
    </row>
    <row r="27">
      <c r="A27" s="4"/>
      <c r="B27" s="19">
        <v>48000.0</v>
      </c>
      <c r="C27" s="20">
        <v>972304.0</v>
      </c>
      <c r="D27" s="22" t="str">
        <f t="shared" si="4"/>
        <v>950</v>
      </c>
      <c r="E27" s="24">
        <v>8.0</v>
      </c>
      <c r="F27" s="26">
        <v>15.48</v>
      </c>
      <c r="G27" s="32" t="str">
        <f t="shared" si="5"/>
        <v>20.26</v>
      </c>
      <c r="H27" s="33" t="str">
        <f t="shared" si="6"/>
        <v>3100775</v>
      </c>
      <c r="I27" s="29"/>
      <c r="J27" s="18">
        <v>48000.0</v>
      </c>
      <c r="K27" s="26">
        <v>13036.0</v>
      </c>
      <c r="L27" s="26">
        <v>15.48</v>
      </c>
      <c r="M27" s="30">
        <v>18061.0</v>
      </c>
      <c r="N27" s="30">
        <v>2142.0</v>
      </c>
      <c r="O27" s="11"/>
    </row>
    <row r="28">
      <c r="B28" s="31"/>
      <c r="C28" s="7"/>
      <c r="D28" s="7"/>
      <c r="E28" s="7"/>
      <c r="F28" s="31"/>
      <c r="G28" s="7"/>
      <c r="H28" s="7"/>
      <c r="J28" s="34"/>
      <c r="K28" s="34"/>
      <c r="L28" s="34"/>
      <c r="M28" s="34"/>
      <c r="N28" s="34"/>
    </row>
    <row r="29">
      <c r="A29" s="4"/>
      <c r="B29" s="38" t="s">
        <v>0</v>
      </c>
      <c r="C29" s="39" t="s">
        <v>18</v>
      </c>
      <c r="D29" s="7"/>
      <c r="E29" s="7"/>
      <c r="F29" s="7"/>
      <c r="G29" s="7"/>
      <c r="H29" s="8"/>
      <c r="I29" s="11"/>
    </row>
    <row r="30">
      <c r="A30" s="4"/>
      <c r="B30" s="40" t="s">
        <v>4</v>
      </c>
      <c r="C30" s="41" t="s">
        <v>5</v>
      </c>
      <c r="D30" s="41" t="s">
        <v>6</v>
      </c>
      <c r="E30" s="18" t="s">
        <v>7</v>
      </c>
      <c r="F30" s="40" t="s">
        <v>8</v>
      </c>
      <c r="G30" s="41" t="s">
        <v>9</v>
      </c>
      <c r="H30" s="41" t="s">
        <v>10</v>
      </c>
      <c r="I30" s="11"/>
    </row>
    <row r="31">
      <c r="A31" s="4"/>
      <c r="B31" s="40">
        <v>0.0</v>
      </c>
      <c r="C31" s="42">
        <v>155416.0</v>
      </c>
      <c r="D31" s="43" t="str">
        <f t="shared" ref="D31:D40" si="7">round(C31/1024)</f>
        <v>152</v>
      </c>
      <c r="E31" s="42">
        <v>15.0</v>
      </c>
      <c r="F31" s="42">
        <v>0.0</v>
      </c>
      <c r="G31" s="42">
        <v>0.0</v>
      </c>
      <c r="H31" s="42">
        <v>0.0</v>
      </c>
      <c r="I31" s="11"/>
    </row>
    <row r="32">
      <c r="A32" s="4"/>
      <c r="B32" s="40">
        <v>1.0</v>
      </c>
      <c r="C32" s="42">
        <v>194276.0</v>
      </c>
      <c r="D32" s="43" t="str">
        <f t="shared" si="7"/>
        <v>190</v>
      </c>
      <c r="E32" s="42">
        <v>17.0</v>
      </c>
      <c r="F32" s="42">
        <v>1.0</v>
      </c>
      <c r="G32" s="43" t="str">
        <f t="shared" ref="G32:G40" si="8">ROUND(C32/B32,2)</f>
        <v>194276</v>
      </c>
      <c r="H32" s="43" t="str">
        <f t="shared" ref="H32:H40" si="9">ROUND(1000*B32/F32)</f>
        <v>1000</v>
      </c>
      <c r="I32" s="11"/>
    </row>
    <row r="33">
      <c r="A33" s="4"/>
      <c r="B33" s="40">
        <v>1000.0</v>
      </c>
      <c r="C33" s="42">
        <v>291176.0</v>
      </c>
      <c r="D33" s="43" t="str">
        <f t="shared" si="7"/>
        <v>284</v>
      </c>
      <c r="E33" s="42">
        <v>17.0</v>
      </c>
      <c r="F33" s="42">
        <v>37.0</v>
      </c>
      <c r="G33" s="43" t="str">
        <f t="shared" si="8"/>
        <v>291.18</v>
      </c>
      <c r="H33" s="43" t="str">
        <f t="shared" si="9"/>
        <v>27027</v>
      </c>
      <c r="I33" s="11"/>
    </row>
    <row r="34">
      <c r="A34" s="4"/>
      <c r="B34" s="40">
        <v>2000.0</v>
      </c>
      <c r="C34" s="42">
        <v>388420.0</v>
      </c>
      <c r="D34" s="43" t="str">
        <f t="shared" si="7"/>
        <v>379</v>
      </c>
      <c r="E34" s="42">
        <v>17.0</v>
      </c>
      <c r="F34" s="42">
        <v>112.0</v>
      </c>
      <c r="G34" s="43" t="str">
        <f t="shared" si="8"/>
        <v>194.21</v>
      </c>
      <c r="H34" s="43" t="str">
        <f t="shared" si="9"/>
        <v>17857</v>
      </c>
      <c r="I34" s="11"/>
    </row>
    <row r="35">
      <c r="A35" s="4"/>
      <c r="B35" s="40">
        <v>4000.0</v>
      </c>
      <c r="C35" s="42">
        <v>650408.0</v>
      </c>
      <c r="D35" s="43" t="str">
        <f t="shared" si="7"/>
        <v>635</v>
      </c>
      <c r="E35" s="42">
        <v>17.0</v>
      </c>
      <c r="F35" s="42">
        <v>124.0</v>
      </c>
      <c r="G35" s="43" t="str">
        <f t="shared" si="8"/>
        <v>162.6</v>
      </c>
      <c r="H35" s="43" t="str">
        <f t="shared" si="9"/>
        <v>32258</v>
      </c>
      <c r="I35" s="11"/>
    </row>
    <row r="36">
      <c r="A36" s="4"/>
      <c r="B36" s="40">
        <v>8000.0</v>
      </c>
      <c r="C36" s="42">
        <v>1058736.0</v>
      </c>
      <c r="D36" s="43" t="str">
        <f t="shared" si="7"/>
        <v>1034</v>
      </c>
      <c r="E36" s="42">
        <v>17.0</v>
      </c>
      <c r="F36" s="42">
        <v>220.0</v>
      </c>
      <c r="G36" s="43" t="str">
        <f t="shared" si="8"/>
        <v>132.34</v>
      </c>
      <c r="H36" s="43" t="str">
        <f t="shared" si="9"/>
        <v>36364</v>
      </c>
      <c r="I36" s="11"/>
    </row>
    <row r="37">
      <c r="A37" s="4"/>
      <c r="B37" s="40">
        <v>16000.0</v>
      </c>
      <c r="C37" s="42">
        <v>1883708.0</v>
      </c>
      <c r="D37" s="43" t="str">
        <f t="shared" si="7"/>
        <v>1840</v>
      </c>
      <c r="E37" s="42">
        <v>17.0</v>
      </c>
      <c r="F37" s="42">
        <v>199.0</v>
      </c>
      <c r="G37" s="43" t="str">
        <f t="shared" si="8"/>
        <v>117.73</v>
      </c>
      <c r="H37" s="43" t="str">
        <f t="shared" si="9"/>
        <v>80402</v>
      </c>
      <c r="I37" s="11"/>
    </row>
    <row r="38">
      <c r="A38" s="4"/>
      <c r="B38" s="40">
        <v>24000.0</v>
      </c>
      <c r="C38" s="42">
        <v>2690616.0</v>
      </c>
      <c r="D38" s="43" t="str">
        <f t="shared" si="7"/>
        <v>2628</v>
      </c>
      <c r="E38" s="42">
        <v>17.0</v>
      </c>
      <c r="F38" s="42">
        <v>209.0</v>
      </c>
      <c r="G38" s="43" t="str">
        <f t="shared" si="8"/>
        <v>112.11</v>
      </c>
      <c r="H38" s="43" t="str">
        <f t="shared" si="9"/>
        <v>114833</v>
      </c>
      <c r="I38" s="11"/>
    </row>
    <row r="39">
      <c r="A39" s="4"/>
      <c r="B39" s="40">
        <v>32000.0</v>
      </c>
      <c r="C39" s="42">
        <v>3489596.0</v>
      </c>
      <c r="D39" s="43" t="str">
        <f t="shared" si="7"/>
        <v>3408</v>
      </c>
      <c r="E39" s="42">
        <v>17.0</v>
      </c>
      <c r="F39" s="42">
        <v>510.0</v>
      </c>
      <c r="G39" s="43" t="str">
        <f t="shared" si="8"/>
        <v>109.05</v>
      </c>
      <c r="H39" s="43" t="str">
        <f t="shared" si="9"/>
        <v>62745</v>
      </c>
      <c r="I39" s="11"/>
    </row>
    <row r="40">
      <c r="A40" s="4"/>
      <c r="B40" s="40">
        <v>48000.0</v>
      </c>
      <c r="C40" s="42">
        <v>5074404.0</v>
      </c>
      <c r="D40" s="43" t="str">
        <f t="shared" si="7"/>
        <v>4955</v>
      </c>
      <c r="E40" s="42">
        <v>17.0</v>
      </c>
      <c r="F40" s="42">
        <v>2185.0</v>
      </c>
      <c r="G40" s="43" t="str">
        <f t="shared" si="8"/>
        <v>105.72</v>
      </c>
      <c r="H40" s="43" t="str">
        <f t="shared" si="9"/>
        <v>21968</v>
      </c>
      <c r="I40" s="11"/>
    </row>
    <row r="41">
      <c r="B41" s="31"/>
      <c r="C41" s="7"/>
      <c r="D41" s="7"/>
      <c r="E41" s="7"/>
      <c r="F41" s="31"/>
      <c r="G41" s="7"/>
      <c r="H41" s="7"/>
    </row>
    <row r="42">
      <c r="A42" s="4"/>
      <c r="B42" s="5" t="s">
        <v>0</v>
      </c>
      <c r="C42" s="6" t="s">
        <v>17</v>
      </c>
      <c r="D42" s="7"/>
      <c r="E42" s="7"/>
      <c r="F42" s="7"/>
      <c r="G42" s="7"/>
      <c r="H42" s="8"/>
      <c r="I42" s="11"/>
    </row>
    <row r="43">
      <c r="A43" s="4"/>
      <c r="B43" s="12" t="s">
        <v>4</v>
      </c>
      <c r="C43" s="44"/>
      <c r="D43" s="13" t="s">
        <v>6</v>
      </c>
      <c r="E43" s="35" t="s">
        <v>7</v>
      </c>
      <c r="F43" s="36" t="s">
        <v>8</v>
      </c>
      <c r="G43" s="13" t="s">
        <v>9</v>
      </c>
      <c r="H43" s="16" t="s">
        <v>10</v>
      </c>
      <c r="I43" s="11"/>
    </row>
    <row r="44">
      <c r="A44" s="4"/>
      <c r="B44" s="19">
        <v>0.0</v>
      </c>
      <c r="C44" s="20">
        <v>118164.0</v>
      </c>
      <c r="D44" s="22" t="str">
        <f t="shared" ref="D44:D53" si="10">round(C44/1024)</f>
        <v>115</v>
      </c>
      <c r="E44" s="24">
        <v>16.0</v>
      </c>
      <c r="F44" s="30">
        <v>0.0</v>
      </c>
      <c r="G44" s="20">
        <v>0.0</v>
      </c>
      <c r="H44" s="30">
        <v>0.0</v>
      </c>
      <c r="I44" s="11"/>
    </row>
    <row r="45">
      <c r="A45" s="4"/>
      <c r="B45" s="19">
        <v>1.0</v>
      </c>
      <c r="C45" s="20">
        <v>119599.0</v>
      </c>
      <c r="D45" s="22" t="str">
        <f t="shared" si="10"/>
        <v>117</v>
      </c>
      <c r="E45" s="24">
        <v>17.0</v>
      </c>
      <c r="F45" s="30">
        <v>5.0</v>
      </c>
      <c r="G45" s="32" t="str">
        <f t="shared" ref="G45:G53" si="11">ROUND(C45/B45,2)</f>
        <v>119599</v>
      </c>
      <c r="H45" s="33" t="str">
        <f t="shared" ref="H45:H53" si="12">ROUND(1000*B45/F45)</f>
        <v>200</v>
      </c>
      <c r="I45" s="11"/>
    </row>
    <row r="46">
      <c r="A46" s="4"/>
      <c r="B46" s="19">
        <v>1000.0</v>
      </c>
      <c r="C46" s="20">
        <v>308680.0</v>
      </c>
      <c r="D46" s="22" t="str">
        <f t="shared" si="10"/>
        <v>301</v>
      </c>
      <c r="E46" s="24">
        <v>17.0</v>
      </c>
      <c r="F46" s="30">
        <v>44.0</v>
      </c>
      <c r="G46" s="32" t="str">
        <f t="shared" si="11"/>
        <v>308.68</v>
      </c>
      <c r="H46" s="33" t="str">
        <f t="shared" si="12"/>
        <v>22727</v>
      </c>
      <c r="I46" s="11"/>
    </row>
    <row r="47">
      <c r="A47" s="4"/>
      <c r="B47" s="19">
        <v>2000.0</v>
      </c>
      <c r="C47" s="20">
        <v>417364.0</v>
      </c>
      <c r="D47" s="22" t="str">
        <f t="shared" si="10"/>
        <v>408</v>
      </c>
      <c r="E47" s="24">
        <v>17.0</v>
      </c>
      <c r="F47" s="30">
        <v>73.0</v>
      </c>
      <c r="G47" s="32" t="str">
        <f t="shared" si="11"/>
        <v>208.68</v>
      </c>
      <c r="H47" s="33" t="str">
        <f t="shared" si="12"/>
        <v>27397</v>
      </c>
      <c r="I47" s="11"/>
    </row>
    <row r="48">
      <c r="A48" s="4"/>
      <c r="B48" s="19">
        <v>4000.0</v>
      </c>
      <c r="C48" s="20">
        <v>653124.0</v>
      </c>
      <c r="D48" s="22" t="str">
        <f t="shared" si="10"/>
        <v>638</v>
      </c>
      <c r="E48" s="24">
        <v>17.0</v>
      </c>
      <c r="F48" s="30">
        <v>173.0</v>
      </c>
      <c r="G48" s="32" t="str">
        <f t="shared" si="11"/>
        <v>163.28</v>
      </c>
      <c r="H48" s="33" t="str">
        <f t="shared" si="12"/>
        <v>23121</v>
      </c>
      <c r="I48" s="11"/>
    </row>
    <row r="49">
      <c r="A49" s="4"/>
      <c r="B49" s="19">
        <v>8000.0</v>
      </c>
      <c r="C49" s="20">
        <v>1154204.0</v>
      </c>
      <c r="D49" s="22" t="str">
        <f t="shared" si="10"/>
        <v>1127</v>
      </c>
      <c r="E49" s="24">
        <v>17.0</v>
      </c>
      <c r="F49" s="30">
        <v>273.0</v>
      </c>
      <c r="G49" s="32" t="str">
        <f t="shared" si="11"/>
        <v>144.28</v>
      </c>
      <c r="H49" s="33" t="str">
        <f t="shared" si="12"/>
        <v>29304</v>
      </c>
      <c r="I49" s="11"/>
    </row>
    <row r="50">
      <c r="A50" s="4"/>
      <c r="B50" s="19">
        <v>16000.0</v>
      </c>
      <c r="C50" s="20">
        <v>1882688.0</v>
      </c>
      <c r="D50" s="22" t="str">
        <f t="shared" si="10"/>
        <v>1839</v>
      </c>
      <c r="E50" s="24">
        <v>17.0</v>
      </c>
      <c r="F50" s="30">
        <v>153.0</v>
      </c>
      <c r="G50" s="32" t="str">
        <f t="shared" si="11"/>
        <v>117.67</v>
      </c>
      <c r="H50" s="33" t="str">
        <f t="shared" si="12"/>
        <v>104575</v>
      </c>
      <c r="I50" s="11"/>
    </row>
    <row r="51">
      <c r="A51" s="4"/>
      <c r="B51" s="19">
        <v>24000.0</v>
      </c>
      <c r="C51" s="20">
        <v>2673812.0</v>
      </c>
      <c r="D51" s="22" t="str">
        <f t="shared" si="10"/>
        <v>2611</v>
      </c>
      <c r="E51" s="24">
        <v>17.0</v>
      </c>
      <c r="F51" s="30">
        <v>222.0</v>
      </c>
      <c r="G51" s="32" t="str">
        <f t="shared" si="11"/>
        <v>111.41</v>
      </c>
      <c r="H51" s="33" t="str">
        <f t="shared" si="12"/>
        <v>108108</v>
      </c>
      <c r="I51" s="11"/>
    </row>
    <row r="52">
      <c r="A52" s="4"/>
      <c r="B52" s="19">
        <v>32000.0</v>
      </c>
      <c r="C52" s="20">
        <v>3470772.0</v>
      </c>
      <c r="D52" s="22" t="str">
        <f t="shared" si="10"/>
        <v>3389</v>
      </c>
      <c r="E52" s="24">
        <v>17.0</v>
      </c>
      <c r="F52" s="30">
        <v>323.0</v>
      </c>
      <c r="G52" s="32" t="str">
        <f t="shared" si="11"/>
        <v>108.46</v>
      </c>
      <c r="H52" s="33" t="str">
        <f t="shared" si="12"/>
        <v>99071</v>
      </c>
      <c r="I52" s="11"/>
    </row>
    <row r="53">
      <c r="A53" s="4"/>
      <c r="B53" s="19">
        <v>48000.0</v>
      </c>
      <c r="C53" s="20">
        <v>5026164.0</v>
      </c>
      <c r="D53" s="22" t="str">
        <f t="shared" si="10"/>
        <v>4908</v>
      </c>
      <c r="E53" s="24">
        <v>17.0</v>
      </c>
      <c r="F53" s="30">
        <v>2142.0</v>
      </c>
      <c r="G53" s="32" t="str">
        <f t="shared" si="11"/>
        <v>104.71</v>
      </c>
      <c r="H53" s="33" t="str">
        <f t="shared" si="12"/>
        <v>22409</v>
      </c>
      <c r="I53" s="11"/>
    </row>
    <row r="54">
      <c r="B54" s="31"/>
      <c r="C54" s="7"/>
      <c r="D54" s="7"/>
      <c r="E54" s="7"/>
      <c r="F54" s="31"/>
      <c r="G54" s="7"/>
      <c r="H54" s="7"/>
    </row>
    <row r="55">
      <c r="A55" s="4"/>
      <c r="B55" s="5" t="s">
        <v>0</v>
      </c>
      <c r="C55" s="6" t="s">
        <v>19</v>
      </c>
      <c r="D55" s="7"/>
      <c r="E55" s="7"/>
      <c r="F55" s="7"/>
      <c r="G55" s="7"/>
      <c r="H55" s="8"/>
      <c r="I55" s="11"/>
    </row>
    <row r="56">
      <c r="A56" s="4"/>
      <c r="B56" s="12" t="s">
        <v>4</v>
      </c>
      <c r="C56" s="13" t="s">
        <v>5</v>
      </c>
      <c r="D56" s="13" t="s">
        <v>6</v>
      </c>
      <c r="E56" s="35" t="s">
        <v>7</v>
      </c>
      <c r="F56" s="36" t="s">
        <v>8</v>
      </c>
      <c r="G56" s="13" t="s">
        <v>9</v>
      </c>
      <c r="H56" s="16" t="s">
        <v>10</v>
      </c>
      <c r="I56" s="11"/>
    </row>
    <row r="57">
      <c r="A57" s="4"/>
      <c r="B57" s="19">
        <v>0.0</v>
      </c>
      <c r="C57" s="20">
        <v>162696.0</v>
      </c>
      <c r="D57" s="22" t="str">
        <f t="shared" ref="D57:D66" si="13">round(C57/1024)</f>
        <v>159</v>
      </c>
      <c r="E57" s="24">
        <v>35.0</v>
      </c>
      <c r="F57" s="30">
        <v>0.0</v>
      </c>
      <c r="G57" s="20">
        <v>0.0</v>
      </c>
      <c r="H57" s="30">
        <v>0.0</v>
      </c>
      <c r="I57" s="11"/>
    </row>
    <row r="58">
      <c r="A58" s="4"/>
      <c r="B58" s="19">
        <v>1.0</v>
      </c>
      <c r="C58" s="20">
        <v>163824.0</v>
      </c>
      <c r="D58" s="22" t="str">
        <f t="shared" si="13"/>
        <v>160</v>
      </c>
      <c r="E58" s="24">
        <v>35.0</v>
      </c>
      <c r="F58" s="30">
        <v>5.0</v>
      </c>
      <c r="G58" s="32" t="str">
        <f t="shared" ref="G58:G66" si="14">ROUND(C58/B58,2)</f>
        <v>163824</v>
      </c>
      <c r="H58" s="33" t="str">
        <f t="shared" ref="H58:H66" si="15">ROUND(1000*B58/F58)</f>
        <v>200</v>
      </c>
      <c r="I58" s="11"/>
    </row>
    <row r="59">
      <c r="A59" s="4"/>
      <c r="B59" s="19">
        <v>1000.0</v>
      </c>
      <c r="C59" s="20">
        <v>177480.0</v>
      </c>
      <c r="D59" s="22" t="str">
        <f t="shared" si="13"/>
        <v>173</v>
      </c>
      <c r="E59" s="24">
        <v>202.0</v>
      </c>
      <c r="F59" s="30">
        <v>395.0</v>
      </c>
      <c r="G59" s="32" t="str">
        <f t="shared" si="14"/>
        <v>177.48</v>
      </c>
      <c r="H59" s="33" t="str">
        <f t="shared" si="15"/>
        <v>2532</v>
      </c>
      <c r="I59" s="11"/>
    </row>
    <row r="60">
      <c r="A60" s="4"/>
      <c r="B60" s="19">
        <v>2000.0</v>
      </c>
      <c r="C60" s="20">
        <v>206488.0</v>
      </c>
      <c r="D60" s="22" t="str">
        <f t="shared" si="13"/>
        <v>202</v>
      </c>
      <c r="E60" s="24">
        <v>224.0</v>
      </c>
      <c r="F60" s="30">
        <v>1317.0</v>
      </c>
      <c r="G60" s="32" t="str">
        <f t="shared" si="14"/>
        <v>103.24</v>
      </c>
      <c r="H60" s="33" t="str">
        <f t="shared" si="15"/>
        <v>1519</v>
      </c>
      <c r="I60" s="11"/>
    </row>
    <row r="61">
      <c r="A61" s="4"/>
      <c r="B61" s="19">
        <v>4000.0</v>
      </c>
      <c r="C61" s="20">
        <v>261980.0</v>
      </c>
      <c r="D61" s="22" t="str">
        <f t="shared" si="13"/>
        <v>256</v>
      </c>
      <c r="E61" s="24">
        <v>224.0</v>
      </c>
      <c r="F61" s="30">
        <v>2570.0</v>
      </c>
      <c r="G61" s="32" t="str">
        <f t="shared" si="14"/>
        <v>65.5</v>
      </c>
      <c r="H61" s="33" t="str">
        <f t="shared" si="15"/>
        <v>1556</v>
      </c>
      <c r="I61" s="11"/>
    </row>
    <row r="62">
      <c r="A62" s="4"/>
      <c r="B62" s="19">
        <v>8000.0</v>
      </c>
      <c r="C62" s="20">
        <v>307744.0</v>
      </c>
      <c r="D62" s="22" t="str">
        <f t="shared" si="13"/>
        <v>301</v>
      </c>
      <c r="E62" s="24">
        <v>224.0</v>
      </c>
      <c r="F62" s="30">
        <v>3770.0</v>
      </c>
      <c r="G62" s="32" t="str">
        <f t="shared" si="14"/>
        <v>38.47</v>
      </c>
      <c r="H62" s="33" t="str">
        <f t="shared" si="15"/>
        <v>2122</v>
      </c>
      <c r="I62" s="11"/>
    </row>
    <row r="63">
      <c r="A63" s="4"/>
      <c r="B63" s="19">
        <v>16000.0</v>
      </c>
      <c r="C63" s="20">
        <v>453036.0</v>
      </c>
      <c r="D63" s="22" t="str">
        <f t="shared" si="13"/>
        <v>442</v>
      </c>
      <c r="E63" s="24">
        <v>224.0</v>
      </c>
      <c r="F63" s="30">
        <v>4910.0</v>
      </c>
      <c r="G63" s="32" t="str">
        <f t="shared" si="14"/>
        <v>28.31</v>
      </c>
      <c r="H63" s="33" t="str">
        <f t="shared" si="15"/>
        <v>3259</v>
      </c>
      <c r="I63" s="11"/>
    </row>
    <row r="64">
      <c r="A64" s="4"/>
      <c r="B64" s="19">
        <v>24000.0</v>
      </c>
      <c r="C64" s="20">
        <v>674068.0</v>
      </c>
      <c r="D64" s="22" t="str">
        <f t="shared" si="13"/>
        <v>658</v>
      </c>
      <c r="E64" s="24">
        <v>225.0</v>
      </c>
      <c r="F64" s="30">
        <v>7952.0</v>
      </c>
      <c r="G64" s="32" t="str">
        <f t="shared" si="14"/>
        <v>28.09</v>
      </c>
      <c r="H64" s="33" t="str">
        <f t="shared" si="15"/>
        <v>3018</v>
      </c>
      <c r="I64" s="11"/>
    </row>
    <row r="65">
      <c r="A65" s="4"/>
      <c r="B65" s="19">
        <v>32000.0</v>
      </c>
      <c r="C65" s="20">
        <v>675324.0</v>
      </c>
      <c r="D65" s="22" t="str">
        <f t="shared" si="13"/>
        <v>659</v>
      </c>
      <c r="E65" s="24">
        <v>225.0</v>
      </c>
      <c r="F65" s="30">
        <v>11856.0</v>
      </c>
      <c r="G65" s="32" t="str">
        <f t="shared" si="14"/>
        <v>21.1</v>
      </c>
      <c r="H65" s="33" t="str">
        <f t="shared" si="15"/>
        <v>2699</v>
      </c>
      <c r="I65" s="11"/>
    </row>
    <row r="66">
      <c r="A66" s="4"/>
      <c r="B66" s="19">
        <v>48000.0</v>
      </c>
      <c r="C66" s="20">
        <v>1134360.0</v>
      </c>
      <c r="D66" s="22" t="str">
        <f t="shared" si="13"/>
        <v>1108</v>
      </c>
      <c r="E66" s="24">
        <v>225.0</v>
      </c>
      <c r="F66" s="30">
        <v>18061.0</v>
      </c>
      <c r="G66" s="32" t="str">
        <f t="shared" si="14"/>
        <v>23.63</v>
      </c>
      <c r="H66" s="33" t="str">
        <f t="shared" si="15"/>
        <v>2658</v>
      </c>
      <c r="I66" s="11"/>
    </row>
    <row r="67">
      <c r="B67" s="31"/>
      <c r="C67" s="7"/>
      <c r="D67" s="7"/>
      <c r="E67" s="7"/>
      <c r="F67" s="31"/>
      <c r="G67" s="7"/>
      <c r="H67" s="7"/>
    </row>
    <row r="68">
      <c r="A68" s="4"/>
      <c r="B68" s="38" t="s">
        <v>0</v>
      </c>
      <c r="C68" s="39" t="s">
        <v>20</v>
      </c>
      <c r="D68" s="7"/>
      <c r="E68" s="7"/>
      <c r="F68" s="7"/>
      <c r="G68" s="7"/>
      <c r="H68" s="8"/>
      <c r="I68" s="11"/>
    </row>
    <row r="69">
      <c r="A69" s="4"/>
      <c r="B69" s="40" t="s">
        <v>4</v>
      </c>
      <c r="C69" s="41" t="s">
        <v>5</v>
      </c>
      <c r="D69" s="41" t="s">
        <v>6</v>
      </c>
      <c r="E69" s="18" t="s">
        <v>7</v>
      </c>
      <c r="F69" s="40" t="s">
        <v>21</v>
      </c>
      <c r="G69" s="41" t="s">
        <v>9</v>
      </c>
      <c r="H69" s="41" t="s">
        <v>10</v>
      </c>
      <c r="I69" s="11"/>
    </row>
    <row r="70">
      <c r="A70" s="4"/>
      <c r="B70" s="40">
        <v>0.0</v>
      </c>
      <c r="C70" s="42">
        <v>179544.0</v>
      </c>
      <c r="D70" s="43" t="str">
        <f t="shared" ref="D70:D78" si="16">round(C70/1024)</f>
        <v>175</v>
      </c>
      <c r="E70" s="42">
        <v>53.0</v>
      </c>
      <c r="F70" s="42">
        <v>0.0</v>
      </c>
      <c r="G70" s="42">
        <v>0.0</v>
      </c>
      <c r="H70" s="42">
        <v>0.0</v>
      </c>
      <c r="I70" s="11"/>
    </row>
    <row r="71">
      <c r="A71" s="4"/>
      <c r="B71" s="40">
        <v>1.0</v>
      </c>
      <c r="C71" s="42">
        <v>178232.0</v>
      </c>
      <c r="D71" s="43" t="str">
        <f t="shared" si="16"/>
        <v>174</v>
      </c>
      <c r="E71" s="42">
        <v>54.0</v>
      </c>
      <c r="F71" s="42">
        <v>2.0</v>
      </c>
      <c r="G71" s="43" t="str">
        <f t="shared" ref="G71:G79" si="17">ROUND(C71/B71,2)</f>
        <v>178232</v>
      </c>
      <c r="H71" s="43" t="str">
        <f t="shared" ref="H71:H79" si="18">ROUND(1000*B71/F71)</f>
        <v>500</v>
      </c>
      <c r="I71" s="11"/>
    </row>
    <row r="72">
      <c r="A72" s="4"/>
      <c r="B72" s="40">
        <v>1000.0</v>
      </c>
      <c r="C72" s="42">
        <v>187668.0</v>
      </c>
      <c r="D72" s="43" t="str">
        <f t="shared" si="16"/>
        <v>183</v>
      </c>
      <c r="E72" s="42">
        <v>70.0</v>
      </c>
      <c r="F72" s="42">
        <v>261.0</v>
      </c>
      <c r="G72" s="43" t="str">
        <f t="shared" si="17"/>
        <v>187.67</v>
      </c>
      <c r="H72" s="43" t="str">
        <f t="shared" si="18"/>
        <v>3831</v>
      </c>
      <c r="I72" s="11"/>
    </row>
    <row r="73">
      <c r="A73" s="4"/>
      <c r="B73" s="40">
        <v>2000.0</v>
      </c>
      <c r="C73" s="42">
        <v>214760.0</v>
      </c>
      <c r="D73" s="43" t="str">
        <f t="shared" si="16"/>
        <v>210</v>
      </c>
      <c r="E73" s="42">
        <v>96.0</v>
      </c>
      <c r="F73" s="42">
        <v>898.0</v>
      </c>
      <c r="G73" s="43" t="str">
        <f t="shared" si="17"/>
        <v>107.38</v>
      </c>
      <c r="H73" s="43" t="str">
        <f t="shared" si="18"/>
        <v>2227</v>
      </c>
      <c r="I73" s="11"/>
    </row>
    <row r="74">
      <c r="A74" s="4"/>
      <c r="B74" s="40">
        <v>4000.0</v>
      </c>
      <c r="C74" s="42">
        <v>285660.0</v>
      </c>
      <c r="D74" s="43" t="str">
        <f t="shared" si="16"/>
        <v>279</v>
      </c>
      <c r="E74" s="42">
        <v>114.0</v>
      </c>
      <c r="F74" s="42">
        <v>1835.0</v>
      </c>
      <c r="G74" s="43" t="str">
        <f t="shared" si="17"/>
        <v>71.42</v>
      </c>
      <c r="H74" s="43" t="str">
        <f t="shared" si="18"/>
        <v>2180</v>
      </c>
      <c r="I74" s="11"/>
    </row>
    <row r="75">
      <c r="A75" s="4"/>
      <c r="B75" s="40">
        <v>8000.0</v>
      </c>
      <c r="C75" s="42">
        <v>345344.0</v>
      </c>
      <c r="D75" s="43" t="str">
        <f t="shared" si="16"/>
        <v>337</v>
      </c>
      <c r="E75" s="42">
        <v>135.0</v>
      </c>
      <c r="F75" s="42">
        <v>3619.0</v>
      </c>
      <c r="G75" s="43" t="str">
        <f t="shared" si="17"/>
        <v>43.17</v>
      </c>
      <c r="H75" s="43" t="str">
        <f t="shared" si="18"/>
        <v>2211</v>
      </c>
      <c r="I75" s="11"/>
    </row>
    <row r="76">
      <c r="A76" s="4"/>
      <c r="B76" s="40">
        <v>16000.0</v>
      </c>
      <c r="C76" s="42">
        <v>573528.0</v>
      </c>
      <c r="D76" s="43" t="str">
        <f t="shared" si="16"/>
        <v>560</v>
      </c>
      <c r="E76" s="42">
        <v>152.0</v>
      </c>
      <c r="F76" s="42">
        <v>4066.0</v>
      </c>
      <c r="G76" s="43" t="str">
        <f t="shared" si="17"/>
        <v>35.85</v>
      </c>
      <c r="H76" s="43" t="str">
        <f t="shared" si="18"/>
        <v>3935</v>
      </c>
      <c r="I76" s="11"/>
    </row>
    <row r="77">
      <c r="A77" s="4"/>
      <c r="B77" s="40">
        <v>24000.0</v>
      </c>
      <c r="C77" s="42">
        <v>777468.0</v>
      </c>
      <c r="D77" s="43" t="str">
        <f t="shared" si="16"/>
        <v>759</v>
      </c>
      <c r="E77" s="42">
        <v>187.0</v>
      </c>
      <c r="F77" s="42">
        <v>8763.0</v>
      </c>
      <c r="G77" s="43" t="str">
        <f t="shared" si="17"/>
        <v>32.39</v>
      </c>
      <c r="H77" s="43" t="str">
        <f t="shared" si="18"/>
        <v>2739</v>
      </c>
      <c r="I77" s="11"/>
    </row>
    <row r="78">
      <c r="A78" s="4"/>
      <c r="B78" s="40">
        <v>32000.0</v>
      </c>
      <c r="C78" s="42">
        <v>872184.0</v>
      </c>
      <c r="D78" s="43" t="str">
        <f t="shared" si="16"/>
        <v>852</v>
      </c>
      <c r="E78" s="42">
        <v>239.0</v>
      </c>
      <c r="F78" s="42">
        <v>12512.0</v>
      </c>
      <c r="G78" s="43" t="str">
        <f t="shared" si="17"/>
        <v>27.26</v>
      </c>
      <c r="H78" s="43" t="str">
        <f t="shared" si="18"/>
        <v>2558</v>
      </c>
      <c r="I78" s="11"/>
    </row>
    <row r="79">
      <c r="A79" s="4"/>
      <c r="B79" s="40">
        <v>48000.0</v>
      </c>
      <c r="C79" s="42" t="s">
        <v>22</v>
      </c>
      <c r="D79" s="47"/>
      <c r="E79" s="47"/>
      <c r="F79" s="47"/>
      <c r="G79" s="43" t="str">
        <f t="shared" si="17"/>
        <v>#VALUE!</v>
      </c>
      <c r="H79" s="43" t="str">
        <f t="shared" si="18"/>
        <v>#DIV/0!</v>
      </c>
      <c r="I79" s="11"/>
    </row>
    <row r="80">
      <c r="B80" s="46"/>
      <c r="C80" s="34"/>
      <c r="D80" s="34"/>
      <c r="E80" s="34"/>
      <c r="F80" s="46"/>
      <c r="G80" s="34"/>
      <c r="H80" s="34"/>
    </row>
    <row r="81">
      <c r="B81" s="1"/>
      <c r="F81" s="1"/>
    </row>
    <row r="82">
      <c r="B82" s="1"/>
      <c r="F82" s="1"/>
    </row>
    <row r="83">
      <c r="B83" s="1"/>
      <c r="F83" s="1"/>
    </row>
    <row r="84">
      <c r="B84" s="1"/>
      <c r="F84" s="1"/>
    </row>
    <row r="85">
      <c r="B85" s="1"/>
      <c r="F85" s="1"/>
    </row>
  </sheetData>
  <mergeCells count="8">
    <mergeCell ref="C3:H3"/>
    <mergeCell ref="J3:N3"/>
    <mergeCell ref="C16:H16"/>
    <mergeCell ref="J16:N16"/>
    <mergeCell ref="C29:H29"/>
    <mergeCell ref="C42:H42"/>
    <mergeCell ref="C55:H55"/>
    <mergeCell ref="C68:H68"/>
  </mergeCells>
  <drawing r:id="rId2"/>
  <legacyDrawing r:id="rId3"/>
</worksheet>
</file>