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ki.lee\Desktop\추가분\4.9추가분\"/>
    </mc:Choice>
  </mc:AlternateContent>
  <bookViews>
    <workbookView xWindow="0" yWindow="0" windowWidth="28800" windowHeight="12390" activeTab="3"/>
  </bookViews>
  <sheets>
    <sheet name="표6" sheetId="1" r:id="rId1"/>
    <sheet name="표7" sheetId="2" r:id="rId2"/>
    <sheet name="표8" sheetId="3" r:id="rId3"/>
    <sheet name="표9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D26" i="4" s="1"/>
  <c r="D25" i="4"/>
  <c r="F12" i="1" l="1"/>
  <c r="F10" i="1"/>
  <c r="F11" i="1"/>
  <c r="G9" i="1"/>
  <c r="F9" i="1"/>
  <c r="F8" i="1"/>
  <c r="F7" i="1"/>
  <c r="F5" i="1"/>
  <c r="F4" i="1"/>
</calcChain>
</file>

<file path=xl/sharedStrings.xml><?xml version="1.0" encoding="utf-8"?>
<sst xmlns="http://schemas.openxmlformats.org/spreadsheetml/2006/main" count="56" uniqueCount="45">
  <si>
    <t>CoLA</t>
  </si>
  <si>
    <t>SST-2</t>
  </si>
  <si>
    <t>MRPC</t>
  </si>
  <si>
    <t>QQP</t>
  </si>
  <si>
    <t>STS-B</t>
  </si>
  <si>
    <t>MNLI</t>
  </si>
  <si>
    <t>QNLI</t>
  </si>
  <si>
    <t>RTE</t>
  </si>
  <si>
    <t>WNLI</t>
  </si>
  <si>
    <t>데이터셋</t>
    <phoneticPr fontId="1" type="noConversion"/>
  </si>
  <si>
    <t>평가지표</t>
    <phoneticPr fontId="1" type="noConversion"/>
  </si>
  <si>
    <t>Test 데이터셋 개수</t>
    <phoneticPr fontId="1" type="noConversion"/>
  </si>
  <si>
    <t>Train/Dev 데이터셋 개수</t>
    <phoneticPr fontId="1" type="noConversion"/>
  </si>
  <si>
    <t>Matthew correlation coefficient</t>
    <phoneticPr fontId="1" type="noConversion"/>
  </si>
  <si>
    <t>Accuracy</t>
    <phoneticPr fontId="1" type="noConversion"/>
  </si>
  <si>
    <t>Accuracy/F1</t>
    <phoneticPr fontId="1" type="noConversion"/>
  </si>
  <si>
    <t>Pearson and Spearman correlation coefficient</t>
    <phoneticPr fontId="1" type="noConversion"/>
  </si>
  <si>
    <t>Accuracy</t>
    <phoneticPr fontId="1" type="noConversion"/>
  </si>
  <si>
    <t>문법적으로 수용되는지 그렇지 않은지 0과 1로 비교함</t>
  </si>
  <si>
    <t>영화 리뷰에 대한 사람의 감정을 긍정/부정으로 나눔</t>
  </si>
  <si>
    <t>두 문장이 같은지 다른지 0과 1로 비교함</t>
  </si>
  <si>
    <t>질문이 같은지 다른지 0과 1로 구분함</t>
  </si>
  <si>
    <t>두 문장의 유사도를 0부터 5까지 나타냄</t>
  </si>
  <si>
    <t>가설이 전제를 수반하는지 그렇지 않은지 또는 중립인지 구분함</t>
  </si>
  <si>
    <t>질문에 대한 응답이 문장 내에 있는지 없는지를 판단함</t>
  </si>
  <si>
    <t>두 문장의 수반됨을 0과 1로 구분함</t>
  </si>
  <si>
    <t>지시대명사의 모호함을 이용해 문장의 수반됨을 0과 1로 구분함</t>
  </si>
  <si>
    <t>설명</t>
    <phoneticPr fontId="1" type="noConversion"/>
  </si>
  <si>
    <t>둘리</t>
    <phoneticPr fontId="1" type="noConversion"/>
  </si>
  <si>
    <t>도우너</t>
    <phoneticPr fontId="1" type="noConversion"/>
  </si>
  <si>
    <t>희동이</t>
    <phoneticPr fontId="1" type="noConversion"/>
  </si>
  <si>
    <t>고길동</t>
    <phoneticPr fontId="1" type="noConversion"/>
  </si>
  <si>
    <t>Positive</t>
    <phoneticPr fontId="1" type="noConversion"/>
  </si>
  <si>
    <t>Negative</t>
    <phoneticPr fontId="1" type="noConversion"/>
  </si>
  <si>
    <t>COVID 자가검사 결과</t>
    <phoneticPr fontId="1" type="noConversion"/>
  </si>
  <si>
    <t>실제 COVID 감염 여부</t>
    <phoneticPr fontId="1" type="noConversion"/>
  </si>
  <si>
    <t>환자</t>
    <phoneticPr fontId="1" type="noConversion"/>
  </si>
  <si>
    <t>마이클</t>
    <phoneticPr fontId="1" type="noConversion"/>
  </si>
  <si>
    <t>도치</t>
    <phoneticPr fontId="1" type="noConversion"/>
  </si>
  <si>
    <t>Positive</t>
    <phoneticPr fontId="1" type="noConversion"/>
  </si>
  <si>
    <t>Negative</t>
    <phoneticPr fontId="1" type="noConversion"/>
  </si>
  <si>
    <t>실제 COVID 감염 여부</t>
    <phoneticPr fontId="1" type="noConversion"/>
  </si>
  <si>
    <t>recall</t>
    <phoneticPr fontId="1" type="noConversion"/>
  </si>
  <si>
    <t>precision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</si>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</sst>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2"/>
  <sheetViews>
    <sheetView topLeftCell="C1" workbookViewId="0">
      <selection activeCell="E18" sqref="E18"/>
    </sheetView>
  </sheetViews>
  <sheetFormatPr defaultRowHeight="16.5" x14ac:dyDescent="0.3"/>
  <cols>
    <col min="8" max="8" width="43.875" bestFit="1" customWidth="1"/>
  </cols>
  <sheetData>
    <row r="3" spans="5:9" x14ac:dyDescent="0.3">
      <c r="E3" t="s">
        <v>9</v>
      </c>
      <c r="F3" t="s">
        <v>12</v>
      </c>
      <c r="G3" t="s">
        <v>11</v>
      </c>
      <c r="H3" t="s">
        <v>10</v>
      </c>
      <c r="I3" t="s">
        <v>27</v>
      </c>
    </row>
    <row r="4" spans="5:9" x14ac:dyDescent="0.3">
      <c r="E4" t="s">
        <v>0</v>
      </c>
      <c r="F4">
        <f>8551+1043</f>
        <v>9594</v>
      </c>
      <c r="G4">
        <v>1064</v>
      </c>
      <c r="H4" t="s">
        <v>13</v>
      </c>
      <c r="I4" t="s">
        <v>18</v>
      </c>
    </row>
    <row r="5" spans="5:9" x14ac:dyDescent="0.3">
      <c r="E5" t="s">
        <v>1</v>
      </c>
      <c r="F5">
        <f>67349+872</f>
        <v>68221</v>
      </c>
      <c r="G5">
        <v>1821</v>
      </c>
      <c r="H5" t="s">
        <v>14</v>
      </c>
      <c r="I5" t="s">
        <v>19</v>
      </c>
    </row>
    <row r="6" spans="5:9" x14ac:dyDescent="0.3">
      <c r="E6" t="s">
        <v>2</v>
      </c>
      <c r="F6">
        <v>4076</v>
      </c>
      <c r="G6">
        <v>1725</v>
      </c>
      <c r="H6" t="s">
        <v>15</v>
      </c>
      <c r="I6" t="s">
        <v>20</v>
      </c>
    </row>
    <row r="7" spans="5:9" x14ac:dyDescent="0.3">
      <c r="E7" t="s">
        <v>3</v>
      </c>
      <c r="F7">
        <f>363846+40430</f>
        <v>404276</v>
      </c>
      <c r="G7">
        <v>390965</v>
      </c>
      <c r="H7" t="s">
        <v>15</v>
      </c>
      <c r="I7" t="s">
        <v>21</v>
      </c>
    </row>
    <row r="8" spans="5:9" x14ac:dyDescent="0.3">
      <c r="E8" t="s">
        <v>4</v>
      </c>
      <c r="F8">
        <f>5749+1500</f>
        <v>7249</v>
      </c>
      <c r="G8">
        <v>1379</v>
      </c>
      <c r="H8" t="s">
        <v>16</v>
      </c>
      <c r="I8" t="s">
        <v>22</v>
      </c>
    </row>
    <row r="9" spans="5:9" x14ac:dyDescent="0.3">
      <c r="E9" t="s">
        <v>5</v>
      </c>
      <c r="F9">
        <f>292702+20000</f>
        <v>312702</v>
      </c>
      <c r="G9">
        <f>9796+9847</f>
        <v>19643</v>
      </c>
      <c r="H9" t="s">
        <v>17</v>
      </c>
      <c r="I9" t="s">
        <v>23</v>
      </c>
    </row>
    <row r="10" spans="5:9" x14ac:dyDescent="0.3">
      <c r="E10" t="s">
        <v>6</v>
      </c>
      <c r="F10">
        <f>104743+5463</f>
        <v>110206</v>
      </c>
      <c r="G10">
        <v>5463</v>
      </c>
      <c r="H10" t="s">
        <v>14</v>
      </c>
      <c r="I10" t="s">
        <v>24</v>
      </c>
    </row>
    <row r="11" spans="5:9" x14ac:dyDescent="0.3">
      <c r="E11" t="s">
        <v>7</v>
      </c>
      <c r="F11">
        <f>2490+277</f>
        <v>2767</v>
      </c>
      <c r="G11">
        <v>3000</v>
      </c>
      <c r="H11" t="s">
        <v>14</v>
      </c>
      <c r="I11" t="s">
        <v>25</v>
      </c>
    </row>
    <row r="12" spans="5:9" x14ac:dyDescent="0.3">
      <c r="E12" t="s">
        <v>8</v>
      </c>
      <c r="F12">
        <f>635+71</f>
        <v>706</v>
      </c>
      <c r="G12">
        <v>146</v>
      </c>
      <c r="H12" t="s">
        <v>14</v>
      </c>
      <c r="I1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K17" sqref="K17:L19"/>
    </sheetView>
  </sheetViews>
  <sheetFormatPr defaultRowHeight="16.5" x14ac:dyDescent="0.3"/>
  <cols>
    <col min="4" max="5" width="21.625" customWidth="1"/>
  </cols>
  <sheetData>
    <row r="3" spans="3:5" x14ac:dyDescent="0.3">
      <c r="C3" s="2" t="s">
        <v>36</v>
      </c>
      <c r="D3" s="2" t="s">
        <v>34</v>
      </c>
      <c r="E3" s="2" t="s">
        <v>35</v>
      </c>
    </row>
    <row r="4" spans="3:5" x14ac:dyDescent="0.3">
      <c r="C4" s="2" t="s">
        <v>28</v>
      </c>
      <c r="D4" s="2" t="s">
        <v>32</v>
      </c>
      <c r="E4" s="2" t="b">
        <v>1</v>
      </c>
    </row>
    <row r="5" spans="3:5" x14ac:dyDescent="0.3">
      <c r="C5" s="2" t="s">
        <v>29</v>
      </c>
      <c r="D5" s="2" t="s">
        <v>32</v>
      </c>
      <c r="E5" s="2" t="b">
        <v>1</v>
      </c>
    </row>
    <row r="6" spans="3:5" x14ac:dyDescent="0.3">
      <c r="C6" s="2" t="s">
        <v>30</v>
      </c>
      <c r="D6" s="2" t="s">
        <v>32</v>
      </c>
      <c r="E6" s="2" t="b">
        <v>1</v>
      </c>
    </row>
    <row r="7" spans="3:5" x14ac:dyDescent="0.3">
      <c r="C7" s="2" t="s">
        <v>31</v>
      </c>
      <c r="D7" s="2" t="s">
        <v>33</v>
      </c>
      <c r="E7" s="2" t="b">
        <v>0</v>
      </c>
    </row>
    <row r="8" spans="3:5" x14ac:dyDescent="0.3">
      <c r="C8" s="2" t="s">
        <v>37</v>
      </c>
      <c r="D8" s="2" t="s">
        <v>39</v>
      </c>
      <c r="E8" s="2" t="b">
        <v>0</v>
      </c>
    </row>
    <row r="9" spans="3:5" x14ac:dyDescent="0.3">
      <c r="C9" s="2" t="s">
        <v>38</v>
      </c>
      <c r="D9" s="2" t="s">
        <v>40</v>
      </c>
      <c r="E9" s="2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7"/>
  <sheetViews>
    <sheetView workbookViewId="0">
      <selection activeCell="G21" sqref="G21"/>
    </sheetView>
  </sheetViews>
  <sheetFormatPr defaultRowHeight="16.5" x14ac:dyDescent="0.3"/>
  <cols>
    <col min="4" max="4" width="21" bestFit="1" customWidth="1"/>
    <col min="6" max="7" width="12.75" customWidth="1"/>
  </cols>
  <sheetData>
    <row r="4" spans="4:7" x14ac:dyDescent="0.3">
      <c r="D4" s="4"/>
      <c r="E4" s="5"/>
      <c r="F4" s="3" t="s">
        <v>41</v>
      </c>
      <c r="G4" s="3"/>
    </row>
    <row r="5" spans="4:7" x14ac:dyDescent="0.3">
      <c r="D5" s="6"/>
      <c r="E5" s="7"/>
      <c r="F5" s="1" t="b">
        <v>1</v>
      </c>
      <c r="G5" s="1" t="b">
        <v>0</v>
      </c>
    </row>
    <row r="6" spans="4:7" x14ac:dyDescent="0.3">
      <c r="D6" s="3" t="s">
        <v>34</v>
      </c>
      <c r="E6" s="1" t="s">
        <v>39</v>
      </c>
      <c r="F6" s="1">
        <v>3</v>
      </c>
      <c r="G6" s="1">
        <v>1</v>
      </c>
    </row>
    <row r="7" spans="4:7" x14ac:dyDescent="0.3">
      <c r="D7" s="3"/>
      <c r="E7" s="1" t="s">
        <v>33</v>
      </c>
      <c r="F7" s="1">
        <v>1</v>
      </c>
      <c r="G7" s="1">
        <v>1</v>
      </c>
    </row>
  </sheetData>
  <mergeCells count="3">
    <mergeCell ref="D6:D7"/>
    <mergeCell ref="F4:G4"/>
    <mergeCell ref="D4:E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6"/>
  <sheetViews>
    <sheetView tabSelected="1" workbookViewId="0">
      <selection activeCell="K21" sqref="K21"/>
    </sheetView>
  </sheetViews>
  <sheetFormatPr defaultRowHeight="16.5" x14ac:dyDescent="0.3"/>
  <sheetData>
    <row r="5" spans="4:6" x14ac:dyDescent="0.3">
      <c r="D5" s="1"/>
      <c r="E5" s="1" t="b">
        <v>1</v>
      </c>
      <c r="F5" s="1" t="b">
        <v>0</v>
      </c>
    </row>
    <row r="6" spans="4:6" x14ac:dyDescent="0.3">
      <c r="D6" s="1" t="s">
        <v>32</v>
      </c>
      <c r="E6" s="1">
        <v>97</v>
      </c>
      <c r="F6" s="1">
        <v>3</v>
      </c>
    </row>
    <row r="7" spans="4:6" x14ac:dyDescent="0.3">
      <c r="D7" s="1" t="s">
        <v>40</v>
      </c>
      <c r="E7" s="1">
        <v>0</v>
      </c>
      <c r="F7" s="1">
        <v>0</v>
      </c>
    </row>
    <row r="24" spans="3:4" x14ac:dyDescent="0.3">
      <c r="C24" t="s">
        <v>42</v>
      </c>
      <c r="D24">
        <f>표9!E6/(표9!E6+표9!F6)</f>
        <v>0.97</v>
      </c>
    </row>
    <row r="25" spans="3:4" x14ac:dyDescent="0.3">
      <c r="C25" t="s">
        <v>43</v>
      </c>
      <c r="D25">
        <f>표9!E6/(표9!E6+표9!E7)</f>
        <v>1</v>
      </c>
    </row>
    <row r="26" spans="3:4" x14ac:dyDescent="0.3">
      <c r="C26" t="s">
        <v>44</v>
      </c>
      <c r="D26">
        <f>2*D24*D25/(D24+D25)</f>
        <v>0.98477157360406087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표6</vt:lpstr>
      <vt:lpstr>표7</vt:lpstr>
      <vt:lpstr>표8</vt:lpstr>
      <vt:lpstr>표9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jinki.lee</dc:creator>
  <cp:lastModifiedBy>jinki.lee</cp:lastModifiedBy>
  <dcterms:created xsi:type="dcterms:W3CDTF">2022-06-09T14:35:02Z</dcterms:created>
  <dcterms:modified xsi:type="dcterms:W3CDTF">2022-06-15T20:48:35Z</dcterms:modified>
</cp:coreProperties>
</file>